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A:\Nov25\"/>
    </mc:Choice>
  </mc:AlternateContent>
  <xr:revisionPtr revIDLastSave="0" documentId="13_ncr:1_{2A206DE2-9EF3-461A-BE7C-68ADCEB946E1}" xr6:coauthVersionLast="47" xr6:coauthVersionMax="47" xr10:uidLastSave="{00000000-0000-0000-0000-000000000000}"/>
  <bookViews>
    <workbookView xWindow="1005" yWindow="2730" windowWidth="21600" windowHeight="11295" tabRatio="824" activeTab="3"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c r="E11" i="33" l="1"/>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<sst xmlns="http://schemas.openxmlformats.org/spreadsheetml/2006/main" count="6104" uniqueCount="1610">
  <si>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</si>
  <si>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</si>
  <si>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</si>
  <si>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</si>
  <si>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</si>
  <si>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</si>
  <si>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</si>
  <si>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</si>
  <si>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</si>
  <si>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</si>
  <si>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</si>
  <si>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</si>
  <si>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</si>
  <si>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</si>
  <si>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</si>
  <si>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</si>
  <si>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</si>
  <si>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</si>
  <si>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</si>
  <si>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</si>
  <si>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</si>
  <si>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</si>
  <si>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</si>
  <si>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</si>
  <si>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</si>
  <si>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</si>
  <si>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</si>
  <si>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</si>
  <si>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</si>
  <si>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</si>
  <si>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</si>
  <si>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</si>
  <si>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</si>
  <si>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</si>
  <si>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</si>
  <si>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</si>
  <si>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</si>
  <si>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</si>
  <si>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</si>
  <si>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</si>
  <si>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</si>
  <si>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</si>
  <si>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</si>
  <si>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</si>
  <si>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</si>
  <si>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</si>
  <si>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</si>
  <si>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</si>
  <si>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</si>
  <si>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</si>
  <si>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</si>
  <si>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</si>
  <si>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</si>
  <si>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</si>
  <si>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</si>
  <si>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</si>
  <si>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</si>
  <si>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</si>
  <si>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</si>
  <si>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</si>
  <si>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</si>
  <si>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</si>
  <si>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</si>
  <si>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</si>
  <si>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</si>
  <si>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</si>
  <si>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</si>
  <si>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</si>
  <si>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</si>
  <si>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</si>
  <si>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</si>
  <si>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</si>
  <si>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</si>
  <si>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</si>
  <si>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</si>
  <si>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</si>
  <si>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</si>
  <si>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</si>
  <si>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</si>
  <si>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</si>
  <si>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</si>
  <si>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</si>
  <si>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</si>
  <si>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</si>
  <si>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</si>
  <si>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</si>
  <si>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</si>
  <si>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</si>
  <si>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</si>
  <si>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</si>
  <si>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</si>
  <si>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</si>
  <si>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</si>
  <si>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</si>
  <si>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</si>
  <si>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</si>
  <si>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</si>
  <si>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</si>
  <si>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</si>
  <si>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</si>
  <si>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</si>
  <si>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</si>
  <si>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</si>
  <si>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</si>
  <si>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</si>
  <si>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</si>
  <si>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</si>
  <si>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</si>
  <si>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</si>
  <si>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</si>
  <si>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</si>
  <si>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</si>
  <si>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</si>
  <si>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</si>
  <si>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</si>
  <si>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</si>
  <si>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</si>
  <si>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</si>
  <si>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</si>
  <si>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</si>
  <si>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</si>
  <si>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</si>
  <si>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</si>
  <si>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</si>
  <si>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</si>
  <si>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</si>
  <si>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</si>
  <si>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</si>
  <si>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</si>
  <si>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</si>
  <si>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</si>
  <si>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</si>
  <si>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</si>
  <si>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</si>
  <si>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</si>
  <si>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</si>
  <si>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</si>
  <si>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</si>
  <si>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</si>
  <si>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</si>
  <si>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</si>
  <si>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</si>
  <si>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</si>
  <si>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</si>
  <si>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</si>
  <si>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</si>
  <si>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</si>
  <si>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</si>
  <si>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</si>
  <si>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</si>
  <si>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</si>
  <si>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</si>
  <si>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</si>
  <si>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</si>
  <si>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</si>
  <si>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</si>
  <si>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</si>
  <si>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</si>
  <si>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</si>
  <si>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</si>
  <si>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</si>
  <si>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</si>
  <si>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</si>
  <si>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</si>
  <si>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</si>
  <si>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</si>
  <si>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</si>
  <si>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</si>
  <si>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</si>
  <si>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</si>
  <si>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</si>
  <si>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</si>
  <si>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</si>
  <si>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</si>
  <si>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</si>
  <si>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</si>
  <si>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</si>
  <si>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</si>
  <si>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</si>
  <si>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</si>
  <si>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</si>
  <si>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</si>
  <si>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</si>
  <si>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</si>
  <si>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</si>
  <si>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</si>
  <si>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</si>
  <si>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</si>
  <si>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</si>
  <si>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</si>
  <si>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</si>
  <si>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</si>
  <si>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</si>
  <si>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</si>
  <si>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</si>
  <si>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</si>
  <si>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</si>
  <si>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</si>
  <si>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</si>
  <si>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</si>
  <si>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</si>
  <si>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</si>
  <si>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</si>
  <si>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</si>
  <si>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</si>
  <si>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</si>
  <si>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</si>
  <si>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</si>
  <si>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</si>
  <si>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</si>
  <si>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</si>
  <si>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</si>
  <si>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</si>
  <si>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</si>
  <si>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</si>
  <si>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</si>
  <si>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</si>
  <si>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</si>
  <si>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</si>
  <si>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</si>
  <si>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</si>
  <si>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</si>
  <si>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</si>
  <si>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</si>
  <si>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</si>
  <si>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</si>
  <si>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</si>
  <si>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</si>
  <si>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</si>
  <si>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</si>
  <si>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</si>
  <si>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</si>
  <si>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</si>
  <si>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</si>
  <si>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</si>
  <si>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</si>
  <si>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</si>
  <si>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</si>
  <si>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</si>
  <si>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</si>
  <si>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</si>
  <si>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</si>
  <si>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</si>
  <si>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</si>
  <si>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</si>
  <si>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</si>
  <si>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</si>
  <si>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</si>
  <si>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</si>
  <si>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</si>
  <si>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</si>
  <si>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</si>
  <si>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</si>
  <si>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</si>
  <si>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</si>
  <si>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</si>
  <si>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</si>
  <si>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</si>
  <si>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</si>
  <si>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</si>
  <si>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</si>
  <si>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</si>
  <si>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</si>
  <si>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</si>
  <si>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</si>
  <si>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</si>
  <si>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</si>
  <si>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</si>
  <si>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</si>
  <si>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</si>
  <si>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</si>
  <si>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</si>
  <si>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</si>
  <si>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</si>
  <si>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</si>
  <si>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</si>
  <si>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</si>
  <si>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</si>
  <si>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</si>
  <si>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</si>
  <si>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</si>
  <si>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</si>
  <si>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</si>
  <si>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</si>
  <si>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</si>
  <si>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</si>
  <si>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</si>
  <si>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</si>
  <si>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</si>
  <si>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</si>
  <si>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</si>
  <si>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</si>
  <si>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</si>
  <si>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</si>
  <si>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</si>
  <si>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</si>
  <si>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</si>
  <si>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</si>
  <si>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</si>
  <si>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</si>
  <si>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</si>
  <si>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</si>
  <si>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</si>
  <si>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</si>
  <si>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</si>
  <si>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</si>
  <si>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</si>
  <si>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</si>
  <si>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</si>
  <si>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</si>
  <si>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</si>
  <si>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</si>
  <si>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</si>
  <si>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</si>
  <si>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</si>
  <si>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</si>
  <si>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</si>
  <si>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</si>
  <si>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</si>
  <si>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</si>
  <si>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</si>
  <si>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</si>
  <si>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</si>
  <si>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</si>
  <si>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</si>
  <si>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</si>
  <si>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</si>
  <si>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</si>
  <si>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</si>
  <si>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</si>
  <si>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</si>
  <si>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</si>
  <si>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</si>
  <si>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</si>
  <si>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</si>
  <si>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</si>
  <si>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</si>
  <si>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</si>
  <si>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</si>
  <si>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</si>
  <si>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</si>
  <si>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</si>
  <si>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</si>
  <si>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</si>
  <si>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</si>
  <si>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</si>
  <si>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</si>
  <si>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</si>
  <si>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</si>
  <si>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</si>
  <si>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</si>
  <si>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</si>
  <si>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</si>
  <si>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</si>
  <si>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</si>
  <si>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</si>
  <si>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</si>
  <si>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</si>
  <si>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</si>
  <si>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</si>
  <si>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</si>
  <si>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</si>
  <si>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</si>
  <si>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</si>
  <si>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</si>
  <si>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</si>
  <si>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</si>
  <si>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</si>
  <si>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</si>
  <si>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</si>
  <si>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</si>
  <si>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</si>
  <si>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</si>
  <si>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</si>
  <si>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</si>
  <si>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</si>
  <si>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</si>
  <si>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</si>
  <si>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</si>
  <si>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</si>
  <si>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</si>
  <si>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</si>
  <si>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</si>
  <si>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</si>
  <si>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</si>
  <si>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</si>
  <si>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</si>
  <si>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</si>
  <si>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</si>
  <si>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</si>
  <si>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</si>
  <si>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</si>
  <si>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</si>
  <si>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</si>
  <si>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</si>
  <si>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</si>
  <si>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</si>
  <si>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</si>
  <si>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</si>
  <si>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</si>
  <si>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</si>
  <si>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</si>
  <si>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</si>
  <si>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</si>
  <si>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</si>
  <si>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</si>
  <si>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</si>
  <si>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</si>
  <si>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</si>
  <si>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</si>
  <si>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</si>
  <si>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</si>
  <si>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</si>
  <si>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</si>
  <si>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</si>
  <si>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</si>
  <si>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</si>
  <si>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</si>
  <si>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</si>
  <si>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</si>
  <si>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</si>
  <si>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</si>
  <si>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</si>
  <si>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</si>
  <si>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</si>
  <si>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</si>
  <si>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</si>
  <si>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</si>
  <si>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</si>
  <si>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</si>
  <si>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</si>
  <si>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</si>
  <si>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</si>
  <si>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</si>
  <si>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</si>
  <si>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</si>
  <si>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</si>
  <si>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</si>
  <si>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</si>
  <si>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</si>
  <si>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</si>
  <si>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</si>
  <si>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</si>
  <si>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</si>
  <si>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</si>
  <si>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</si>
  <si>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</si>
  <si>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</si>
  <si>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</si>
  <si>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</si>
  <si>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</si>
  <si>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</si>
  <si>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</si>
  <si>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</si>
  <si>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</si>
  <si>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</si>
  <si>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</si>
  <si>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</si>
  <si>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</si>
  <si>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</si>
  <si>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</si>
  <si>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</si>
  <si>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</si>
  <si>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</si>
  <si>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</si>
  <si>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</si>
  <si>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</si>
  <si>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</si>
  <si>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</si>
  <si>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</si>
  <si>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</si>
  <si>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</si>
  <si>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</si>
  <si>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</si>
  <si>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</si>
  <si>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</si>
  <si>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</si>
  <si>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</si>
  <si>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</si>
  <si>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</si>
  <si>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</si>
  <si>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</si>
  <si>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</si>
  <si>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</si>
  <si>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</si>
  <si>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</si>
  <si>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</si>
  <si>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</si>
  <si>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</si>
  <si>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</si>
  <si>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</si>
  <si>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</si>
  <si>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</si>
  <si>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</si>
  <si>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</si>
  <si>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</si>
  <si>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</si>
  <si>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</si>
  <si>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</si>
  <si>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</si>
  <si>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</si>
  <si>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</si>
  <si>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</si>
  <si>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</si>
  <si>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</si>
  <si>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</si>
  <si>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</si>
  <si>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</si>
  <si>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</si>
  <si>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</si>
  <si>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</si>
  <si>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</si>
  <si>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</si>
  <si>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</si>
  <si>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</si>
  <si>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</si>
  <si>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</si>
  <si>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</si>
  <si>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</si>
  <si>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</si>
  <si>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</si>
  <si>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</si>
  <si>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</si>
  <si>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</si>
  <si>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</si>
  <si>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</si>
  <si>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</si>
  <si>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</si>
  <si>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</si>
  <si>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</si>
  <si>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</si>
  <si>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</si>
  <si>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</si>
  <si>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</si>
  <si>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</si>
  <si>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</si>
  <si>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</si>
  <si>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</si>
  <si>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</si>
  <si>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</si>
  <si>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</si>
  <si>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</si>
  <si>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</si>
  <si>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</si>
  <si>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</si>
  <si>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</si>
  <si>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</si>
  <si>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</si>
  <si>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</si>
  <si>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</si>
  <si>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</si>
  <si>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</si>
  <si>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</si>
  <si>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</si>
  <si>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</si>
  <si>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</si>
  <si>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</si>
  <si>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</si>
  <si>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</si>
  <si>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</si>
  <si>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</si>
  <si>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</si>
  <si>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</si>
  <si>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</si>
  <si>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</si>
  <si>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</si>
  <si>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</si>
  <si>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</si>
  <si>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</si>
  <si>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</si>
  <si>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</si>
  <si>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</si>
  <si>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</si>
  <si>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</si>
  <si>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</si>
  <si>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</si>
  <si>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</si>
  <si>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</si>
  <si>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</si>
  <si>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</si>
  <si>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</si>
  <si>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</si>
  <si>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</si>
  <si>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</si>
  <si>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</si>
  <si>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</si>
  <si>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</si>
  <si>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</si>
  <si>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</si>
  <si>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</si>
  <si>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</si>
  <si>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</si>
  <si>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</si>
  <si>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</si>
  <si>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</si>
  <si>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</si>
  <si>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</si>
  <si>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</si>
  <si>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</si>
  <si>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</si>
  <si>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</si>
  <si>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</si>
  <si>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</si>
  <si>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</si>
  <si>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</si>
  <si>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</si>
  <si>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</si>
  <si>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</si>
  <si>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</si>
  <si>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</si>
  <si>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</si>
  <si>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</si>
  <si>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</si>
  <si>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</si>
  <si>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</si>
  <si>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</si>
  <si>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</si>
  <si>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</si>
  <si>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</si>
  <si>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</si>
  <si>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</si>
  <si>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</si>
  <si>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</si>
  <si>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</si>
  <si>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</si>
  <si>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</si>
  <si>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</si>
  <si>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</si>
  <si>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</si>
  <si>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</si>
  <si>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</si>
  <si>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</si>
  <si>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</si>
  <si>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</si>
  <si>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</si>
  <si>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</si>
  <si>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</si>
  <si>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</si>
  <si>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</si>
  <si>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</si>
  <si>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</si>
  <si>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</si>
  <si>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</si>
  <si>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</si>
  <si>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</si>
  <si>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</si>
  <si>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</si>
  <si>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</si>
  <si>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</si>
  <si>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</si>
  <si>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</si>
  <si>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</si>
  <si>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</si>
  <si>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</si>
  <si>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</si>
  <si>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</si>
  <si>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</si>
  <si>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</si>
  <si>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</si>
  <si>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</si>
  <si>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</si>
  <si>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</si>
  <si>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</si>
  <si>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</si>
  <si>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</si>
  <si>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</si>
  <si>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</si>
  <si>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</si>
  <si>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</si>
  <si>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</si>
  <si>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</si>
  <si>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</si>
  <si>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</si>
  <si>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</si>
  <si>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</si>
  <si>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</si>
  <si>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</si>
  <si>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</si>
  <si>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</si>
  <si>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</si>
  <si>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</si>
  <si>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</si>
  <si>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</si>
  <si>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</si>
  <si>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</si>
  <si>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</si>
  <si>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</si>
  <si>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</si>
  <si>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</si>
  <si>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</si>
  <si>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</si>
  <si>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</si>
  <si>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</si>
  <si>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</si>
  <si>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</si>
  <si>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</si>
  <si>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</si>
  <si>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</si>
  <si>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</si>
  <si>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</si>
  <si>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</si>
  <si>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</si>
  <si>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</si>
  <si>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</si>
  <si>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</si>
  <si>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</si>
  <si>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</si>
  <si>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</si>
  <si>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</si>
  <si>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</si>
  <si>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</si>
  <si>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</si>
  <si>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</si>
  <si>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</si>
  <si>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</si>
  <si>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</si>
  <si>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</si>
  <si>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</si>
  <si>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</si>
  <si>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</si>
  <si>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</si>
  <si>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</si>
  <si>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</si>
  <si>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</si>
  <si>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</si>
  <si>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</si>
  <si>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</si>
  <si>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</si>
  <si>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</si>
  <si>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</si>
  <si>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</si>
  <si>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</si>
  <si>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</si>
  <si>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</si>
  <si>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</si>
  <si>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</si>
  <si>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</si>
  <si>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</si>
  <si>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</si>
  <si>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</si>
  <si>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</si>
  <si>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</si>
  <si>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</si>
  <si>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</si>
  <si>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</si>
  <si>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</si>
  <si>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</si>
  <si>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</si>
  <si>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</si>
  <si>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</si>
  <si>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</si>
  <si>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</si>
  <si>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</si>
  <si>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</si>
  <si>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</si>
  <si>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</si>
  <si>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</si>
  <si>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</si>
  <si>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</si>
  <si>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</si>
  <si>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</si>
  <si>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</si>
  <si>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</si>
  <si>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</si>
  <si>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</si>
  <si>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</si>
  <si>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</si>
  <si>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</si>
  <si>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</si>
  <si>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</si>
  <si>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</si>
  <si>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</si>
  <si>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</si>
  <si>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</si>
  <si>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</si>
  <si>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</si>
  <si>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</si>
  <si>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</si>
  <si>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</si>
  <si>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</si>
  <si>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</si>
  <si>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</si>
  <si>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</si>
  <si>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</si>
  <si>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</si>
  <si>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</si>
  <si>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</si>
  <si>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</si>
  <si>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</si>
  <si>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</si>
  <si>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</si>
  <si>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</si>
  <si>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</si>
  <si>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</si>
  <si>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</si>
  <si>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</si>
  <si>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</si>
  <si>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</si>
  <si>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</si>
  <si>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</si>
  <si>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</si>
  <si>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</si>
  <si>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</si>
  <si>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</si>
  <si>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</si>
  <si>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</si>
  <si>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</si>
  <si>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</si>
  <si>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</si>
  <si>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</si>
  <si>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</si>
  <si>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</si>
  <si>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</si>
  <si>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</si>
  <si>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</si>
  <si>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</si>
  <si>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</si>
  <si>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</si>
  <si>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</si>
  <si>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</si>
  <si>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</si>
  <si>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</si>
  <si>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</si>
  <si>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</si>
  <si>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</si>
  <si>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</si>
  <si>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</si>
  <si>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</si>
  <si>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</si>
  <si>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</si>
  <si>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</si>
  <si>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</si>
  <si>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</si>
  <si>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</si>
  <si>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</si>
  <si>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</si>
  <si>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</si>
  <si>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</si>
  <si>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</si>
  <si>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</si>
  <si>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</si>
  <si>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</si>
  <si>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</si>
  <si>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</si>
  <si>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</si>
  <si>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</si>
  <si>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</si>
  <si>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</si>
  <si>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</si>
  <si>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</si>
  <si>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</si>
  <si>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</si>
  <si>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</si>
  <si>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</si>
  <si>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</si>
  <si>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</si>
  <si>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</si>
  <si>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</si>
  <si>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</si>
  <si>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</si>
  <si>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</si>
  <si>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</si>
  <si>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</si>
  <si>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</si>
  <si>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</si>
  <si>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</si>
  <si>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</si>
  <si>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</si>
  <si>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</si>
  <si>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</si>
  <si>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</si>
  <si>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</si>
  <si>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</si>
  <si>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</si>
  <si>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</si>
  <si>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</si>
  <si>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</si>
  <si>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</si>
  <si>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</si>
  <si>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</si>
  <si>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</si>
  <si>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</si>
  <si>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</si>
  <si>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</si>
  <si>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</si>
  <si>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</si>
  <si>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</si>
  <si>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</si>
  <si>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</si>
  <si>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</si>
  <si>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</si>
  <si>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</si>
  <si>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</si>
  <si>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</si>
  <si>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</si>
  <si>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</si>
  <si>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</si>
  <si>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</si>
  <si>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</si>
  <si>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</si>
  <si>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</si>
  <si>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</si>
  <si>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</si>
  <si>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</si>
  <si>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</si>
  <si>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</si>
  <si>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</si>
  <si>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</si>
  <si>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</si>
  <si>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</si>
  <si>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</si>
  <si>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</si>
  <si>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</si>
  <si>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</si>
  <si>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</si>
  <si>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</si>
  <si>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</si>
  <si>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</si>
  <si>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</si>
  <si>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</si>
  <si>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</si>
  <si>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</si>
  <si>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</si>
  <si>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</si>
  <si>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</si>
  <si>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</si>
  <si>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</si>
  <si>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</si>
  <si>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</si>
  <si>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</si>
  <si>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</si>
  <si>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</si>
  <si>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</si>
  <si>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</si>
  <si>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</si>
  <si>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</si>
  <si>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</si>
  <si>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</si>
  <si>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</si>
  <si>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</si>
  <si>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</si>
  <si>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</si>
  <si>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</si>
  <si>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</si>
  <si>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</si>
  <si>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</si>
  <si>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</si>
  <si>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</si>
  <si>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</si>
  <si>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</si>
  <si>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</si>
  <si>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</si>
  <si>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</si>
  <si>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</si>
  <si>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</si>
  <si>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</si>
  <si>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</si>
  <si>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</si>
  <si>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</si>
  <si>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</si>
  <si>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</si>
  <si>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</si>
  <si>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</si>
  <si>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</si>
  <si>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</si>
  <si>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</si>
  <si>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</si>
  <si>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</si>
  <si>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</si>
  <si>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</si>
  <si>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</si>
  <si>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</si>
  <si>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</si>
  <si>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</si>
  <si>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</si>
  <si>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</si>
  <si>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</si>
  <si>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</si>
  <si>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</si>
  <si>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</si>
  <si>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</si>
  <si>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</si>
  <si>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</si>
  <si>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</si>
  <si>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</si>
  <si>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</si>
  <si>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</si>
  <si>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</si>
  <si>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</si>
  <si>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</si>
  <si>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</si>
  <si>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</si>
  <si>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</si>
  <si>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</si>
  <si>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</si>
  <si>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</si>
  <si>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</si>
  <si>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</si>
  <si>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</si>
  <si>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</si>
  <si>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</si>
  <si>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</si>
  <si>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</si>
  <si>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</si>
  <si>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</si>
  <si>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</si>
  <si>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</si>
  <si>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</si>
  <si>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</si>
  <si>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</si>
  <si>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</si>
  <si>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</si>
  <si>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</si>
  <si>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</si>
  <si>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</si>
  <si>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</si>
  <si>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</si>
  <si>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</si>
  <si>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</si>
  <si>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</si>
  <si>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</si>
  <si>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</si>
  <si>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</si>
  <si>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</si>
  <si>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</si>
  <si>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</si>
  <si>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</si>
  <si>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</si>
  <si>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</si>
  <si>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</si>
  <si>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</si>
  <si>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</si>
  <si>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</si>
  <si>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</si>
  <si>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</si>
  <si>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</si>
  <si>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</si>
  <si>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</si>
  <si>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</si>
  <si>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</si>
  <si>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</si>
  <si>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</si>
  <si>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</si>
  <si>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</si>
  <si>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</si>
  <si>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</si>
  <si>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</si>
  <si>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</si>
  <si>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</si>
  <si>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</si>
  <si>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</si>
  <si>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</si>
  <si>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</si>
  <si>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</si>
  <si>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</si>
  <si>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</si>
  <si>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</si>
  <si>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</si>
  <si>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</si>
  <si>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</si>
  <si>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</si>
  <si>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</si>
  <si>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</si>
  <si>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</si>
  <si>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</si>
  <si>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</si>
  <si>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</si>
  <si>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</si>
  <si>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</si>
  <si>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</si>
  <si>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</si>
  <si>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</si>
  <si>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</si>
  <si>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</si>
  <si>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</si>
  <si>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</si>
  <si>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</si>
  <si>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</si>
  <si>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</si>
  <si>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</si>
  <si>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</si>
  <si>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</si>
  <si>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</si>
  <si>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</si>
  <si>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</si>
  <si>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</si>
  <si>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</si>
  <si>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</si>
  <si>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</si>
  <si>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</si>
  <si>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</si>
  <si>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</si>
  <si>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</si>
  <si>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</si>
  <si>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</si>
  <si>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</si>
  <si>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</si>
  <si>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</si>
  <si>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</si>
  <si>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</si>
  <si>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</si>
  <si>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</si>
  <si>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</si>
  <si>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</si>
  <si>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</si>
  <si>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</si>
  <si>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</si>
  <si>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</si>
  <si>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</si>
  <si>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</si>
  <si>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</si>
  <si>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</si>
  <si>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</si>
  <si>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</si>
  <si>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</si>
  <si>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</si>
  <si>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</si>
  <si>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</si>
  <si>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</si>
  <si>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</si>
  <si>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</si>
  <si>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</si>
  <si>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</si>
  <si>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</si>
  <si>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</si>
  <si>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</si>
  <si>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</si>
  <si>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</si>
  <si>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</si>
  <si>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</si>
  <si>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</si>
  <si>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</si>
  <si>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</si>
  <si>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</si>
  <si>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</si>
  <si>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</si>
  <si>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</si>
  <si>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</si>
  <si>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</si>
  <si>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</si>
  <si>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</si>
  <si>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</si>
  <si>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</si>
  <si>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</si>
  <si>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</si>
  <si>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</si>
  <si>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</si>
  <si>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</si>
  <si>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</si>
  <si>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</si>
  <si>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</si>
  <si>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</si>
  <si>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</si>
  <si>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</si>
  <si>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</si>
  <si>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</si>
  <si>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</si>
  <si>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</si>
  <si>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</si>
  <si>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</si>
  <si>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</si>
  <si>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</si>
  <si>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</si>
  <si>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</si>
  <si>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</si>
  <si>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</si>
  <si>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</si>
  <si>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</si>
  <si>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</si>
  <si>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</si>
  <si>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</si>
  <si>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</si>
  <si>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</si>
  <si>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</si>
  <si>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</si>
  <si>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</si>
  <si>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</si>
  <si>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</si>
  <si>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</si>
  <si>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</si>
  <si>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</si>
  <si>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</si>
  <si>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</si>
  <si>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</si>
  <si>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</si>
  <si>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</si>
  <si>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</si>
  <si>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</si>
  <si>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</si>
  <si>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</si>
  <si>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</si>
  <si>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</si>
  <si>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</si>
  <si>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</si>
  <si>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</si>
  <si>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</si>
  <si>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</si>
  <si>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</si>
  <si>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</si>
  <si>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</si>
  <si>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</si>
  <si>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</si>
  <si>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</si>
  <si>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</si>
  <si>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</si>
  <si>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</si>
  <si>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</si>
  <si>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</si>
  <si>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</si>
  <si>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</si>
  <si>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</si>
  <si>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</si>
  <si>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</si>
  <si>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</si>
  <si>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</si>
  <si>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</si>
  <si>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</si>
  <si>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</si>
  <si>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</si>
  <si>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</si>
  <si>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</si>
  <si>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</si>
  <si>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</si>
  <si>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</si>
  <si>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</si>
  <si>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</si>
  <si>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</si>
  <si>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</si>
  <si>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</si>
  <si>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</si>
  <si>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</si>
  <si>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</si>
  <si>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</si>
  <si>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</si>
  <si>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</si>
  <si>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</si>
  <si>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</si>
  <si>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</si>
  <si>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</si>
  <si>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</si>
  <si>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</si>
  <si>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</si>
  <si>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</si>
  <si>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</si>
  <si>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</si>
  <si>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</si>
  <si>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</si>
  <si>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</si>
  <si>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</si>
  <si>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</si>
  <si>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</si>
  <si>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</si>
  <si>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</si>
  <si>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</si>
  <si>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</si>
  <si>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</si>
  <si>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</si>
  <si>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</si>
  <si>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</si>
  <si>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</si>
  <si>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</si>
  <si>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</si>
  <si>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</si>
  <si>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</si>
  <si>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</si>
  <si>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</si>
  <si>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</si>
  <si>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</si>
  <si>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</si>
  <si>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</si>
  <si>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</si>
  <si>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</si>
  <si>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</si>
  <si>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</si>
  <si>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</si>
  <si>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</si>
  <si>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</si>
  <si>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</si>
  <si>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</si>
  <si>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</si>
  <si>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</si>
  <si>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</si>
  <si>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</si>
  <si>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</si>
  <si>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</si>
  <si>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</si>
  <si>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</si>
  <si>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</si>
  <si>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</si>
  <si>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</si>
  <si>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</si>
  <si>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</si>
  <si>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</si>
  <si>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</si>
  <si>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</si>
  <si>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</si>
  <si>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</si>
  <si>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</si>
  <si>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</si>
  <si>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</si>
  <si>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</si>
  <si>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</si>
  <si>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</si>
  <si>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</si>
  <si>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</si>
  <si>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</si>
  <si>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</si>
  <si>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</si>
  <si>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</si>
  <si>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</si>
  <si>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</si>
  <si>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</si>
  <si>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</si>
  <si>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</si>
  <si>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</si>
  <si>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</si>
  <si>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</si>
  <si>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</si>
  <si>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</si>
  <si>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</si>
  <si>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</si>
  <si>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</si>
  <si>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</si>
  <si>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</si>
  <si>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</si>
  <si>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</si>
  <si>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</si>
  <si>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</si>
  <si>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</si>
  <si>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</si>
  <si>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</si>
  <si>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</si>
  <si>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</si>
  <si>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</si>
  <si>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</si>
  <si>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</si>
  <si>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</si>
  <si>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</si>
  <si>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</si>
  <si>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</si>
  <si>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</si>
  <si>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</si>
  <si>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</si>
  <si>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</si>
  <si>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</si>
  <si>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</si>
  <si>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</si>
  <si>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</si>
  <si>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</si>
  <si>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</si>
  <si>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</si>
  <si>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</si>
  <si>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</si>
  <si>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</si>
  <si>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</si>
  <si>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</si>
  <si>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</si>
  <si>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</si>
  <si>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</si>
  <si>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</si>
  <si>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</si>
  <si>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</si>
  <si>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</si>
  <si>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</si>
  <si>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</si>
  <si>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</si>
  <si>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</si>
  <si>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</si>
  <si>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</si>
  <si>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</si>
  <si>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</si>
  <si>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</si>
  <si>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</si>
  <si>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</si>
  <si>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</si>
  <si>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</si>
  <si>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</si>
  <si>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</si>
  <si>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</si>
  <si>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</si>
  <si>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</si>
  <si>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</si>
  <si>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</si>
  <si>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</si>
  <si>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</si>
  <si>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</si>
  <si>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</si>
  <si>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</si>
  <si>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</si>
  <si>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</si>
  <si>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</si>
  <si>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</si>
  <si>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</si>
  <si>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</si>
  <si>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</si>
  <si>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</si>
  <si>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</si>
  <si>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</si>
  <si>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</si>
  <si>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</si>
  <si>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</si>
  <si>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</si>
  <si>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</si>
  <si>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</si>
  <si>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</si>
  <si>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</si>
  <si>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</si>
  <si>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</si>
  <si>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</si>
  <si>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</si>
  <si>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</si>
  <si>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</si>
  <si>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</si>
  <si>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</si>
  <si>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</si>
  <si>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</si>
  <si>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</si>
  <si>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</si>
  <si>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</si>
  <si>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</si>
  <si>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</si>
  <si>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</si>
  <si>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</si>
  <si>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</si>
  <si>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</si>
  <si>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</si>
  <si>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</si>
  <si>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</si>
  <si>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</si>
  <si>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</si>
  <si>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</si>
  <si>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</si>
  <si>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</si>
  <si>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</si>
  <si>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</si>
  <si>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</si>
  <si>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</si>
  <si>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</si>
  <si>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</si>
  <si>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</si>
  <si>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</si>
  <si>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</si>
  <si>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</si>
  <si>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</si>
  <si>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</si>
  <si>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</si>
  <si>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</si>
  <si>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</si>
  <si>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</si>
  <si>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</si>
  <si>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</si>
  <si>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</si>
  <si>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</si>
  <si>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</si>
  <si>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</si>
  <si>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</si>
  <si>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</si>
  <si>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</si>
  <si>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</si>
  <si>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</si>
  <si>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</si>
  <si>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</si>
  <si>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</si>
  <si>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</si>
  <si>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</si>
  <si>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</si>
  <si>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</si>
  <si>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</si>
  <si>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</si>
  <si>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</si>
  <si>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</si>
  <si>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</si>
  <si>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</si>
  <si>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</si>
  <si>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</si>
  <si>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</si>
  <si>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</si>
  <si>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</si>
  <si>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</si>
  <si>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</si>
  <si>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</si>
  <si>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</si>
  <si>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</si>
  <si>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</si>
  <si>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</si>
  <si>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</si>
  <si>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</si>
  <si>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</si>
  <si>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</si>
  <si>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</si>
  <si>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</si>
  <si>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</si>
  <si>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</si>
  <si>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</si>
  <si>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</si>
  <si>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</si>
  <si>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</si>
  <si>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</si>
  <si>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</si>
  <si>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</si>
  <si>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</si>
  <si>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</si>
  <si>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</si>
  <si>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</si>
  <si>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</si>
  <si>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</si>
  <si>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</si>
  <si>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</si>
  <si>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</si>
  <si>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</si>
  <si>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</si>
  <si>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</si>
  <si>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</si>
  <si>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</si>
  <si>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</si>
  <si>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</si>
  <si>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</si>
  <si>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</si>
  <si>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</si>
  <si>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</si>
  <si>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</si>
  <si>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</si>
  <si>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</si>
  <si>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</si>
  <si>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</si>
  <si>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</si>
  <si>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</si>
  <si>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</si>
  <si>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</si>
  <si>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</si>
  <si>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</si>
  <si>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</si>
  <si>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</si>
  <si>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</si>
  <si>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</si>
  <si>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</si>
  <si>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</si>
  <si>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</si>
  <si>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</si>
  <si>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</si>
  <si>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</si>
  <si>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</si>
  <si>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</si>
  <si>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</si>
  <si>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</si>
  <si>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</si>
  <si>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</si>
  <si>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</si>
  <si>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</si>
  <si>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</si>
  <si>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</si>
  <si>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</si>
  <si>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</si>
  <si>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</si>
  <si>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</si>
  <si>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</si>
  <si>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</si>
  <si>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</si>
  <si>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</si>
  <si>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</si>
  <si>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</si>
  <si>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</si>
  <si>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</si>
  <si>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</si>
  <si>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</si>
  <si>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</si>
  <si>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</si>
  <si>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</si>
  <si>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</si>
  <si>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</si>
  <si>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</si>
  <si>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</si>
  <si>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</si>
  <si>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</si>
  <si>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</si>
  <si>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</si>
  <si>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</si>
  <si>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</si>
  <si>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</si>
  <si>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</si>
  <si>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</si>
  <si>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</si>
  <si>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</si>
  <si>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</si>
  <si>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</si>
  <si>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</si>
  <si>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</si>
  <si>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</si>
  <si>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</si>
  <si>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</si>
  <si>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</si>
  <si>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</si>
  <si>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</si>
  <si>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</si>
  <si>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</si>
  <si>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</si>
  <si>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</si>
  <si>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</si>
  <si>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</si>
  <si>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</si>
  <si>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</si>
  <si>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</si>
  <si>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</si>
  <si>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</si>
  <si>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</si>
  <si>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</si>
  <si>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</si>
  <si>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</si>
  <si>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November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</si>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</sst>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8">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66" fontId="20" fillId="8" borderId="0" xfId="22" applyNumberFormat="1" applyFont="1" applyFill="1" applyAlignment="1">
      <alignment horizontal="center"/>
    </xf>
    <xf numFmtId="0" fontId="17" fillId="8" borderId="0" xfId="0" applyFont="1" applyFill="1"/>
    <xf numFmtId="164" fontId="17" fillId="8" borderId="0" xfId="23" applyNumberFormat="1" applyFont="1" applyFill="1"/>
    <xf numFmtId="0" fontId="20" fillId="8" borderId="2" xfId="21" applyFont="1" applyFill="1" applyBorder="1" applyAlignment="1">
      <alignment horizontal="right"/>
    </xf>
    <xf numFmtId="0" fontId="20" fillId="8" borderId="0" xfId="13" applyFont="1" applyFill="1" applyAlignment="1">
      <alignment horizontal="center"/>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0" fontId="8" fillId="6" borderId="0" xfId="11" applyFont="1" applyFill="1" applyAlignment="1">
      <alignment horizontal="center"/>
    </xf>
    <xf numFmtId="0" fontId="20" fillId="6" borderId="2" xfId="16"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3" xfId="14" quotePrefix="1" applyFont="1" applyBorder="1" applyAlignment="1">
      <alignment horizontal="lef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137</v>
      </c>
      <c r="D1" s="977" t="s">
        <v>1608</v>
      </c>
      <c r="E1" s="977"/>
      <c r="F1" s="977"/>
    </row>
    <row r="2" spans="1:74" x14ac:dyDescent="0.2">
      <c r="A2" s="310" t="s">
        <v>750</v>
      </c>
      <c r="D2" s="976">
        <v>45967</v>
      </c>
      <c r="E2" s="976"/>
      <c r="F2" s="976"/>
      <c r="G2" s="312" t="str">
        <f>"EIA completed modeling and analysis for this report on "&amp;TEXT(Dates!$D$2,"dddd, mmmm d, yyyy")&amp;"."</f>
        <v>EIA completed modeling and analysis for this report on Thursday, November 6,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202510</v>
      </c>
    </row>
    <row r="9" spans="1:74" x14ac:dyDescent="0.2">
      <c r="A9" t="s">
        <v>812</v>
      </c>
      <c r="D9" s="975">
        <v>45967.657731481479</v>
      </c>
      <c r="E9" s="975"/>
    </row>
    <row r="10" spans="1:74" s="117" customFormat="1" x14ac:dyDescent="0.2">
      <c r="A10" s="117" t="s">
        <v>138</v>
      </c>
    </row>
    <row r="11" spans="1:74" s="7" customFormat="1" ht="11.25"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1.25"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AX37" sqref="AX37"/>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978" t="s">
        <v>479</v>
      </c>
      <c r="B1" s="1046" t="s">
        <v>892</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row>
    <row r="2" spans="1:74"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6"/>
      <c r="AZ5" s="886"/>
      <c r="BA5" s="886"/>
      <c r="BB5" s="886"/>
      <c r="BC5" s="886"/>
      <c r="BD5" s="954"/>
      <c r="BE5" s="954"/>
      <c r="BF5" s="954"/>
      <c r="BG5" s="954"/>
      <c r="BH5" s="972"/>
      <c r="BI5" s="558"/>
      <c r="BJ5" s="558"/>
      <c r="BK5" s="558"/>
      <c r="BL5" s="558"/>
      <c r="BM5" s="558"/>
      <c r="BN5" s="558"/>
      <c r="BO5" s="558"/>
      <c r="BP5" s="558"/>
      <c r="BQ5" s="558"/>
      <c r="BR5" s="558"/>
      <c r="BS5" s="558"/>
      <c r="BT5" s="558"/>
      <c r="BU5" s="558"/>
      <c r="BV5" s="558"/>
    </row>
    <row r="6" spans="1:74" s="273" customFormat="1" ht="11.1" customHeight="1" x14ac:dyDescent="0.2">
      <c r="A6" s="543" t="s">
        <v>233</v>
      </c>
      <c r="B6" s="544" t="s">
        <v>1081</v>
      </c>
      <c r="C6" s="102">
        <v>11.155578</v>
      </c>
      <c r="D6" s="102">
        <v>9.9305830000000004</v>
      </c>
      <c r="E6" s="102">
        <v>11.375774</v>
      </c>
      <c r="F6" s="102">
        <v>11.35534</v>
      </c>
      <c r="G6" s="102">
        <v>11.425008999999999</v>
      </c>
      <c r="H6" s="102">
        <v>11.400919</v>
      </c>
      <c r="I6" s="102">
        <v>11.420494</v>
      </c>
      <c r="J6" s="102">
        <v>11.317954</v>
      </c>
      <c r="K6" s="102">
        <v>10.960716</v>
      </c>
      <c r="L6" s="102">
        <v>11.640148</v>
      </c>
      <c r="M6" s="102">
        <v>11.870915</v>
      </c>
      <c r="N6" s="102">
        <v>11.759573</v>
      </c>
      <c r="O6" s="102">
        <v>11.450569</v>
      </c>
      <c r="P6" s="102">
        <v>11.465123999999999</v>
      </c>
      <c r="Q6" s="102">
        <v>11.888377999999999</v>
      </c>
      <c r="R6" s="102">
        <v>11.82958</v>
      </c>
      <c r="S6" s="102">
        <v>11.757607</v>
      </c>
      <c r="T6" s="102">
        <v>11.919069</v>
      </c>
      <c r="U6" s="102">
        <v>12.008948</v>
      </c>
      <c r="V6" s="102">
        <v>12.134452</v>
      </c>
      <c r="W6" s="102">
        <v>12.429211</v>
      </c>
      <c r="X6" s="102">
        <v>12.441943</v>
      </c>
      <c r="Y6" s="102">
        <v>12.493145</v>
      </c>
      <c r="Z6" s="102">
        <v>12.201518</v>
      </c>
      <c r="AA6" s="102">
        <v>12.640105</v>
      </c>
      <c r="AB6" s="102">
        <v>12.620922999999999</v>
      </c>
      <c r="AC6" s="102">
        <v>12.867153999999999</v>
      </c>
      <c r="AD6" s="102">
        <v>12.734163000000001</v>
      </c>
      <c r="AE6" s="102">
        <v>12.73226</v>
      </c>
      <c r="AF6" s="102">
        <v>12.787032999999999</v>
      </c>
      <c r="AG6" s="102">
        <v>12.912464</v>
      </c>
      <c r="AH6" s="102">
        <v>12.999148999999999</v>
      </c>
      <c r="AI6" s="102">
        <v>13.17794</v>
      </c>
      <c r="AJ6" s="102">
        <v>13.213355</v>
      </c>
      <c r="AK6" s="102">
        <v>13.315652999999999</v>
      </c>
      <c r="AL6" s="102">
        <v>13.29698</v>
      </c>
      <c r="AM6" s="102">
        <v>12.517327999999999</v>
      </c>
      <c r="AN6" s="102">
        <v>13.128899000000001</v>
      </c>
      <c r="AO6" s="102">
        <v>13.190308999999999</v>
      </c>
      <c r="AP6" s="102">
        <v>13.313839</v>
      </c>
      <c r="AQ6" s="102">
        <v>13.256073000000001</v>
      </c>
      <c r="AR6" s="102">
        <v>13.251652</v>
      </c>
      <c r="AS6" s="102">
        <v>13.21224</v>
      </c>
      <c r="AT6" s="102">
        <v>13.41051</v>
      </c>
      <c r="AU6" s="102">
        <v>13.170586</v>
      </c>
      <c r="AV6" s="102">
        <v>13.529911999999999</v>
      </c>
      <c r="AW6" s="102">
        <v>13.395830999999999</v>
      </c>
      <c r="AX6" s="102">
        <v>13.437274</v>
      </c>
      <c r="AY6" s="887">
        <v>13.140373</v>
      </c>
      <c r="AZ6" s="887">
        <v>13.239549999999999</v>
      </c>
      <c r="BA6" s="887">
        <v>13.452956</v>
      </c>
      <c r="BB6" s="887">
        <v>13.465611000000001</v>
      </c>
      <c r="BC6" s="887">
        <v>13.446565</v>
      </c>
      <c r="BD6" s="887">
        <v>13.610484</v>
      </c>
      <c r="BE6" s="887">
        <v>13.707538</v>
      </c>
      <c r="BF6" s="887">
        <v>13.793866</v>
      </c>
      <c r="BG6" s="887">
        <v>13.784930229</v>
      </c>
      <c r="BH6" s="887">
        <v>13.794959551</v>
      </c>
      <c r="BI6" s="559">
        <v>13.86416</v>
      </c>
      <c r="BJ6" s="559">
        <v>13.788740000000001</v>
      </c>
      <c r="BK6" s="559">
        <v>13.749129999999999</v>
      </c>
      <c r="BL6" s="559">
        <v>13.71712</v>
      </c>
      <c r="BM6" s="559">
        <v>13.549469999999999</v>
      </c>
      <c r="BN6" s="559">
        <v>13.63987</v>
      </c>
      <c r="BO6" s="559">
        <v>13.593159999999999</v>
      </c>
      <c r="BP6" s="559">
        <v>13.57532</v>
      </c>
      <c r="BQ6" s="559">
        <v>13.48485</v>
      </c>
      <c r="BR6" s="559">
        <v>13.541740000000001</v>
      </c>
      <c r="BS6" s="559">
        <v>13.392749999999999</v>
      </c>
      <c r="BT6" s="559">
        <v>13.484439999999999</v>
      </c>
      <c r="BU6" s="559">
        <v>13.60927</v>
      </c>
      <c r="BV6" s="559">
        <v>13.60539</v>
      </c>
    </row>
    <row r="7" spans="1:74" ht="11.1" customHeight="1" x14ac:dyDescent="0.2">
      <c r="A7" s="269" t="s">
        <v>234</v>
      </c>
      <c r="B7" s="545" t="s">
        <v>1082</v>
      </c>
      <c r="C7" s="341">
        <v>0.45829399999999998</v>
      </c>
      <c r="D7" s="341">
        <v>0.45663999999999999</v>
      </c>
      <c r="E7" s="341">
        <v>0.45417099999999999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0.44978899999999999</v>
      </c>
      <c r="P7" s="341">
        <v>0.45063900000000001</v>
      </c>
      <c r="Q7" s="341">
        <v>0.43985299999999999</v>
      </c>
      <c r="R7" s="341">
        <v>0.441523</v>
      </c>
      <c r="S7" s="341">
        <v>0.44727099999999997</v>
      </c>
      <c r="T7" s="341">
        <v>0.41863099999999998</v>
      </c>
      <c r="U7" s="341">
        <v>0.43156699999999998</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0.39722000000000002</v>
      </c>
      <c r="AH7" s="341">
        <v>0.39592500000000003</v>
      </c>
      <c r="AI7" s="341">
        <v>0.415715</v>
      </c>
      <c r="AJ7" s="341">
        <v>0.42596800000000001</v>
      </c>
      <c r="AK7" s="341">
        <v>0.42787500000000001</v>
      </c>
      <c r="AL7" s="341">
        <v>0.43298599999999998</v>
      </c>
      <c r="AM7" s="341">
        <v>0.427091</v>
      </c>
      <c r="AN7" s="341">
        <v>0.432479</v>
      </c>
      <c r="AO7" s="341">
        <v>0.43356600000000001</v>
      </c>
      <c r="AP7" s="341">
        <v>0.42995699999999998</v>
      </c>
      <c r="AQ7" s="341">
        <v>0.41693400000000003</v>
      </c>
      <c r="AR7" s="341">
        <v>0.40057999999999999</v>
      </c>
      <c r="AS7" s="341">
        <v>0.408273</v>
      </c>
      <c r="AT7" s="341">
        <v>0.39613300000000001</v>
      </c>
      <c r="AU7" s="341">
        <v>0.40866999999999998</v>
      </c>
      <c r="AV7" s="341">
        <v>0.42830200000000002</v>
      </c>
      <c r="AW7" s="341">
        <v>0.43912099999999998</v>
      </c>
      <c r="AX7" s="341">
        <v>0.43429899999999999</v>
      </c>
      <c r="AY7" s="869">
        <v>0.44050400000000001</v>
      </c>
      <c r="AZ7" s="869">
        <v>0.438384</v>
      </c>
      <c r="BA7" s="869">
        <v>0.43376199999999998</v>
      </c>
      <c r="BB7" s="869">
        <v>0.43250499999999997</v>
      </c>
      <c r="BC7" s="869">
        <v>0.43403399999999998</v>
      </c>
      <c r="BD7" s="869">
        <v>0.42234100000000002</v>
      </c>
      <c r="BE7" s="869">
        <v>0.35710999999999998</v>
      </c>
      <c r="BF7" s="869">
        <v>0.38661200000000001</v>
      </c>
      <c r="BG7" s="869">
        <v>0.41804439999999998</v>
      </c>
      <c r="BH7" s="869">
        <v>0.43022580645000003</v>
      </c>
      <c r="BI7" s="352">
        <v>0.43933579753000002</v>
      </c>
      <c r="BJ7" s="352">
        <v>0.43849982499000001</v>
      </c>
      <c r="BK7" s="352">
        <v>0.43993442711000003</v>
      </c>
      <c r="BL7" s="352">
        <v>0.46100367774000001</v>
      </c>
      <c r="BM7" s="352">
        <v>0.47134844154</v>
      </c>
      <c r="BN7" s="352">
        <v>0.47301945518999999</v>
      </c>
      <c r="BO7" s="352">
        <v>0.47272209823</v>
      </c>
      <c r="BP7" s="352">
        <v>0.48361928101000001</v>
      </c>
      <c r="BQ7" s="352">
        <v>0.43386951902999998</v>
      </c>
      <c r="BR7" s="352">
        <v>0.45794914086999999</v>
      </c>
      <c r="BS7" s="352">
        <v>0.47635167414000001</v>
      </c>
      <c r="BT7" s="352">
        <v>0.51562682289999995</v>
      </c>
      <c r="BU7" s="352">
        <v>0.52776007715999995</v>
      </c>
      <c r="BV7" s="352">
        <v>0.51668831167999996</v>
      </c>
    </row>
    <row r="8" spans="1:74" ht="11.1" customHeight="1" x14ac:dyDescent="0.2">
      <c r="A8" s="269" t="s">
        <v>235</v>
      </c>
      <c r="B8" s="545" t="s">
        <v>1574</v>
      </c>
      <c r="C8" s="341">
        <v>1.810236</v>
      </c>
      <c r="D8" s="341">
        <v>1.795309</v>
      </c>
      <c r="E8" s="341">
        <v>1.878849</v>
      </c>
      <c r="F8" s="341">
        <v>1.7945580000000001</v>
      </c>
      <c r="G8" s="341">
        <v>1.816325</v>
      </c>
      <c r="H8" s="341">
        <v>1.783652</v>
      </c>
      <c r="I8" s="341">
        <v>1.848463</v>
      </c>
      <c r="J8" s="341">
        <v>1.5522609999999999</v>
      </c>
      <c r="K8" s="341">
        <v>1.060325</v>
      </c>
      <c r="L8" s="341">
        <v>1.6777280000000001</v>
      </c>
      <c r="M8" s="341">
        <v>1.7719320000000001</v>
      </c>
      <c r="N8" s="341">
        <v>1.693052</v>
      </c>
      <c r="O8" s="341">
        <v>1.684369</v>
      </c>
      <c r="P8" s="341">
        <v>1.6128199999999999</v>
      </c>
      <c r="Q8" s="341">
        <v>1.6846140000000001</v>
      </c>
      <c r="R8" s="341">
        <v>1.7537210000000001</v>
      </c>
      <c r="S8" s="341">
        <v>1.6063499999999999</v>
      </c>
      <c r="T8" s="341">
        <v>1.7351289999999999</v>
      </c>
      <c r="U8" s="341">
        <v>1.72783</v>
      </c>
      <c r="V8" s="341">
        <v>1.7611479999999999</v>
      </c>
      <c r="W8" s="341">
        <v>1.8250219999999999</v>
      </c>
      <c r="X8" s="341">
        <v>1.7928269999999999</v>
      </c>
      <c r="Y8" s="341">
        <v>1.7971790000000001</v>
      </c>
      <c r="Z8" s="341">
        <v>1.788338</v>
      </c>
      <c r="AA8" s="341">
        <v>1.9144490000000001</v>
      </c>
      <c r="AB8" s="341">
        <v>1.8535539999999999</v>
      </c>
      <c r="AC8" s="341">
        <v>1.8768959999999999</v>
      </c>
      <c r="AD8" s="341">
        <v>1.749533</v>
      </c>
      <c r="AE8" s="341">
        <v>1.7207699999999999</v>
      </c>
      <c r="AF8" s="341">
        <v>1.844633</v>
      </c>
      <c r="AG8" s="341">
        <v>1.925478</v>
      </c>
      <c r="AH8" s="341">
        <v>1.876298</v>
      </c>
      <c r="AI8" s="341">
        <v>1.973946</v>
      </c>
      <c r="AJ8" s="341">
        <v>1.93459</v>
      </c>
      <c r="AK8" s="341">
        <v>1.8511</v>
      </c>
      <c r="AL8" s="341">
        <v>1.8458589999999999</v>
      </c>
      <c r="AM8" s="341">
        <v>1.7459899999999999</v>
      </c>
      <c r="AN8" s="341">
        <v>1.8082780000000001</v>
      </c>
      <c r="AO8" s="341">
        <v>1.798338</v>
      </c>
      <c r="AP8" s="341">
        <v>1.8586830000000001</v>
      </c>
      <c r="AQ8" s="341">
        <v>1.7987629999999999</v>
      </c>
      <c r="AR8" s="341">
        <v>1.814972</v>
      </c>
      <c r="AS8" s="341">
        <v>1.8283700000000001</v>
      </c>
      <c r="AT8" s="341">
        <v>1.839764</v>
      </c>
      <c r="AU8" s="341">
        <v>1.606884</v>
      </c>
      <c r="AV8" s="341">
        <v>1.810297</v>
      </c>
      <c r="AW8" s="341">
        <v>1.6646700000000001</v>
      </c>
      <c r="AX8" s="341">
        <v>1.8696470000000001</v>
      </c>
      <c r="AY8" s="869">
        <v>1.8013840000000001</v>
      </c>
      <c r="AZ8" s="869">
        <v>1.76315</v>
      </c>
      <c r="BA8" s="869">
        <v>1.7911649999999999</v>
      </c>
      <c r="BB8" s="869">
        <v>1.7985679999999999</v>
      </c>
      <c r="BC8" s="869">
        <v>1.8451850000000001</v>
      </c>
      <c r="BD8" s="869">
        <v>1.912317</v>
      </c>
      <c r="BE8" s="869">
        <v>1.9118759999999999</v>
      </c>
      <c r="BF8" s="869">
        <v>1.9787159999999999</v>
      </c>
      <c r="BG8" s="869">
        <v>2.0052464335</v>
      </c>
      <c r="BH8" s="869">
        <v>2.0116082553000001</v>
      </c>
      <c r="BI8" s="352">
        <v>2.0174081031000002</v>
      </c>
      <c r="BJ8" s="352">
        <v>2.0259084680999999</v>
      </c>
      <c r="BK8" s="352">
        <v>2.0338486893000001</v>
      </c>
      <c r="BL8" s="352">
        <v>2.0338118559999998</v>
      </c>
      <c r="BM8" s="352">
        <v>2.0310878140000002</v>
      </c>
      <c r="BN8" s="352">
        <v>2.0290980676000001</v>
      </c>
      <c r="BO8" s="352">
        <v>2.0265133555000001</v>
      </c>
      <c r="BP8" s="352">
        <v>2.0126161419000002</v>
      </c>
      <c r="BQ8" s="352">
        <v>2.0032713059999998</v>
      </c>
      <c r="BR8" s="352">
        <v>1.9547142691999999</v>
      </c>
      <c r="BS8" s="352">
        <v>1.8002426571000001</v>
      </c>
      <c r="BT8" s="352">
        <v>1.8333704972</v>
      </c>
      <c r="BU8" s="352">
        <v>1.9312994509000001</v>
      </c>
      <c r="BV8" s="352">
        <v>1.9595797000999999</v>
      </c>
    </row>
    <row r="9" spans="1:74" ht="11.1" customHeight="1" x14ac:dyDescent="0.2">
      <c r="A9" s="269" t="s">
        <v>236</v>
      </c>
      <c r="B9" s="545" t="s">
        <v>1568</v>
      </c>
      <c r="C9" s="341">
        <v>8.8870480000000001</v>
      </c>
      <c r="D9" s="341">
        <v>7.6786339999999997</v>
      </c>
      <c r="E9" s="341">
        <v>9.0427540000000004</v>
      </c>
      <c r="F9" s="341">
        <v>9.1144649999999992</v>
      </c>
      <c r="G9" s="341">
        <v>9.1653579999999994</v>
      </c>
      <c r="H9" s="341">
        <v>9.1772849999999995</v>
      </c>
      <c r="I9" s="341">
        <v>9.1920509999999993</v>
      </c>
      <c r="J9" s="341">
        <v>9.3571779999999993</v>
      </c>
      <c r="K9" s="341">
        <v>9.4707080000000001</v>
      </c>
      <c r="L9" s="341">
        <v>9.5254569999999994</v>
      </c>
      <c r="M9" s="341">
        <v>9.6529589999999992</v>
      </c>
      <c r="N9" s="341">
        <v>9.6153969999999997</v>
      </c>
      <c r="O9" s="341">
        <v>9.3164110000000004</v>
      </c>
      <c r="P9" s="341">
        <v>9.4016649999999995</v>
      </c>
      <c r="Q9" s="341">
        <v>9.7639110000000002</v>
      </c>
      <c r="R9" s="341">
        <v>9.6343359999999993</v>
      </c>
      <c r="S9" s="341">
        <v>9.7039860000000004</v>
      </c>
      <c r="T9" s="341">
        <v>9.7653090000000002</v>
      </c>
      <c r="U9" s="341">
        <v>9.8495509999999999</v>
      </c>
      <c r="V9" s="341">
        <v>9.960153</v>
      </c>
      <c r="W9" s="341">
        <v>10.174008000000001</v>
      </c>
      <c r="X9" s="341">
        <v>10.214185000000001</v>
      </c>
      <c r="Y9" s="341">
        <v>10.251289</v>
      </c>
      <c r="Z9" s="341">
        <v>9.9665479999999995</v>
      </c>
      <c r="AA9" s="341">
        <v>10.27725</v>
      </c>
      <c r="AB9" s="341">
        <v>10.321137999999999</v>
      </c>
      <c r="AC9" s="341">
        <v>10.555037</v>
      </c>
      <c r="AD9" s="341">
        <v>10.550163</v>
      </c>
      <c r="AE9" s="341">
        <v>10.581324</v>
      </c>
      <c r="AF9" s="341">
        <v>10.519209999999999</v>
      </c>
      <c r="AG9" s="341">
        <v>10.589765999999999</v>
      </c>
      <c r="AH9" s="341">
        <v>10.726926000000001</v>
      </c>
      <c r="AI9" s="341">
        <v>10.788278999999999</v>
      </c>
      <c r="AJ9" s="341">
        <v>10.852797000000001</v>
      </c>
      <c r="AK9" s="341">
        <v>11.036678</v>
      </c>
      <c r="AL9" s="341">
        <v>11.018134999999999</v>
      </c>
      <c r="AM9" s="341">
        <v>10.344246999999999</v>
      </c>
      <c r="AN9" s="341">
        <v>10.888142</v>
      </c>
      <c r="AO9" s="341">
        <v>10.958405000000001</v>
      </c>
      <c r="AP9" s="341">
        <v>11.025199000000001</v>
      </c>
      <c r="AQ9" s="341">
        <v>11.040376</v>
      </c>
      <c r="AR9" s="341">
        <v>11.036099999999999</v>
      </c>
      <c r="AS9" s="341">
        <v>10.975597</v>
      </c>
      <c r="AT9" s="341">
        <v>11.174613000000001</v>
      </c>
      <c r="AU9" s="341">
        <v>11.155032</v>
      </c>
      <c r="AV9" s="341">
        <v>11.291313000000001</v>
      </c>
      <c r="AW9" s="341">
        <v>11.29204</v>
      </c>
      <c r="AX9" s="341">
        <v>11.133328000000001</v>
      </c>
      <c r="AY9" s="869">
        <v>10.898485000000001</v>
      </c>
      <c r="AZ9" s="869">
        <v>11.038016000000001</v>
      </c>
      <c r="BA9" s="869">
        <v>11.228028999999999</v>
      </c>
      <c r="BB9" s="869">
        <v>11.234538000000001</v>
      </c>
      <c r="BC9" s="869">
        <v>11.167346</v>
      </c>
      <c r="BD9" s="869">
        <v>11.275826</v>
      </c>
      <c r="BE9" s="869">
        <v>11.438552</v>
      </c>
      <c r="BF9" s="869">
        <v>11.428538</v>
      </c>
      <c r="BG9" s="869">
        <v>11.361639395999999</v>
      </c>
      <c r="BH9" s="869">
        <v>11.353125489</v>
      </c>
      <c r="BI9" s="352">
        <v>11.40742</v>
      </c>
      <c r="BJ9" s="352">
        <v>11.324339999999999</v>
      </c>
      <c r="BK9" s="352">
        <v>11.27534</v>
      </c>
      <c r="BL9" s="352">
        <v>11.222300000000001</v>
      </c>
      <c r="BM9" s="352">
        <v>11.047029999999999</v>
      </c>
      <c r="BN9" s="352">
        <v>11.13776</v>
      </c>
      <c r="BO9" s="352">
        <v>11.09393</v>
      </c>
      <c r="BP9" s="352">
        <v>11.079079999999999</v>
      </c>
      <c r="BQ9" s="352">
        <v>11.04771</v>
      </c>
      <c r="BR9" s="352">
        <v>11.12908</v>
      </c>
      <c r="BS9" s="352">
        <v>11.116160000000001</v>
      </c>
      <c r="BT9" s="352">
        <v>11.135450000000001</v>
      </c>
      <c r="BU9" s="352">
        <v>11.15021</v>
      </c>
      <c r="BV9" s="352">
        <v>11.12912</v>
      </c>
    </row>
    <row r="10" spans="1:74" ht="11.1" customHeight="1" x14ac:dyDescent="0.2">
      <c r="A10" s="269" t="s">
        <v>1083</v>
      </c>
      <c r="B10" s="546" t="s">
        <v>1084</v>
      </c>
      <c r="C10" s="341">
        <v>0.13641941484</v>
      </c>
      <c r="D10" s="341">
        <v>0.13427281143</v>
      </c>
      <c r="E10" s="341">
        <v>0.13509781323</v>
      </c>
      <c r="F10" s="341">
        <v>0.139618678</v>
      </c>
      <c r="G10" s="341">
        <v>0.13235567418999999</v>
      </c>
      <c r="H10" s="341">
        <v>0.12922353267</v>
      </c>
      <c r="I10" s="341">
        <v>0.12184244258</v>
      </c>
      <c r="J10" s="341">
        <v>0.12605031032</v>
      </c>
      <c r="K10" s="341">
        <v>0.12832046133</v>
      </c>
      <c r="L10" s="341">
        <v>0.11567827806</v>
      </c>
      <c r="M10" s="341">
        <v>0.11828670567000001</v>
      </c>
      <c r="N10" s="341">
        <v>0.11223271935</v>
      </c>
      <c r="O10" s="341">
        <v>0.11737723806</v>
      </c>
      <c r="P10" s="341">
        <v>0.11869111642999999</v>
      </c>
      <c r="Q10" s="341">
        <v>0.12231741097</v>
      </c>
      <c r="R10" s="341">
        <v>0.129889333</v>
      </c>
      <c r="S10" s="341">
        <v>0.12780056451999999</v>
      </c>
      <c r="T10" s="341">
        <v>0.12504895166999999</v>
      </c>
      <c r="U10" s="341">
        <v>0.12800589935000001</v>
      </c>
      <c r="V10" s="341">
        <v>0.12566153645</v>
      </c>
      <c r="W10" s="341">
        <v>0.125464613</v>
      </c>
      <c r="X10" s="341">
        <v>0.13345753323000001</v>
      </c>
      <c r="Y10" s="341">
        <v>0.13589082799999999</v>
      </c>
      <c r="Z10" s="341">
        <v>0.13394782160999999</v>
      </c>
      <c r="AA10" s="341">
        <v>0.15104348580999999</v>
      </c>
      <c r="AB10" s="341">
        <v>0.15650348821000001</v>
      </c>
      <c r="AC10" s="341">
        <v>0.15342438742</v>
      </c>
      <c r="AD10" s="341">
        <v>0.15489303099999999</v>
      </c>
      <c r="AE10" s="341">
        <v>0.15547679386999999</v>
      </c>
      <c r="AF10" s="341">
        <v>0.15743624333</v>
      </c>
      <c r="AG10" s="341">
        <v>0.14831207677</v>
      </c>
      <c r="AH10" s="341">
        <v>0.14955291097000001</v>
      </c>
      <c r="AI10" s="341">
        <v>0.14626427633</v>
      </c>
      <c r="AJ10" s="341">
        <v>0.16718352871</v>
      </c>
      <c r="AK10" s="341">
        <v>0.16442427467000001</v>
      </c>
      <c r="AL10" s="341">
        <v>0.15736210258</v>
      </c>
      <c r="AM10" s="341">
        <v>0.15004553452</v>
      </c>
      <c r="AN10" s="341">
        <v>0.14496238723999999</v>
      </c>
      <c r="AO10" s="341">
        <v>0.14322157226000001</v>
      </c>
      <c r="AP10" s="341">
        <v>0.15611639966999999</v>
      </c>
      <c r="AQ10" s="341">
        <v>0.15446582258</v>
      </c>
      <c r="AR10" s="341">
        <v>0.15301513799999999</v>
      </c>
      <c r="AS10" s="341">
        <v>0.15556959547999999</v>
      </c>
      <c r="AT10" s="341">
        <v>0.16085781323000001</v>
      </c>
      <c r="AU10" s="341">
        <v>0.15705018167000001</v>
      </c>
      <c r="AV10" s="341">
        <v>0.17328758999999999</v>
      </c>
      <c r="AW10" s="341">
        <v>0.16848263066999999</v>
      </c>
      <c r="AX10" s="341">
        <v>0.16697825257999999</v>
      </c>
      <c r="AY10" s="869">
        <v>0.17516811516</v>
      </c>
      <c r="AZ10" s="869">
        <v>0.18415905929000001</v>
      </c>
      <c r="BA10" s="869">
        <v>0.18702425968</v>
      </c>
      <c r="BB10" s="869">
        <v>0.19253315733000001</v>
      </c>
      <c r="BC10" s="869">
        <v>0.20042755968000001</v>
      </c>
      <c r="BD10" s="869">
        <v>0.19317301367</v>
      </c>
      <c r="BE10" s="869">
        <v>0.20811200387000001</v>
      </c>
      <c r="BF10" s="869">
        <v>0.21013534774000001</v>
      </c>
      <c r="BG10" s="869">
        <v>0.19511951562999999</v>
      </c>
      <c r="BH10" s="869">
        <v>0.1985233448</v>
      </c>
      <c r="BI10" s="352">
        <v>0.19292614271</v>
      </c>
      <c r="BJ10" s="352">
        <v>0.18869215874</v>
      </c>
      <c r="BK10" s="352">
        <v>0.18662066235999999</v>
      </c>
      <c r="BL10" s="352">
        <v>0.185007747</v>
      </c>
      <c r="BM10" s="352">
        <v>0.18393175274000001</v>
      </c>
      <c r="BN10" s="352">
        <v>0.18350802636999999</v>
      </c>
      <c r="BO10" s="352">
        <v>0.18299954743999999</v>
      </c>
      <c r="BP10" s="352">
        <v>0.18221997249999999</v>
      </c>
      <c r="BQ10" s="352">
        <v>0.18123558998</v>
      </c>
      <c r="BR10" s="352">
        <v>0.18042947741000001</v>
      </c>
      <c r="BS10" s="352">
        <v>0.17978397235999999</v>
      </c>
      <c r="BT10" s="352">
        <v>0.17995722067</v>
      </c>
      <c r="BU10" s="352">
        <v>0.18045509843999999</v>
      </c>
      <c r="BV10" s="352">
        <v>0.18116755797</v>
      </c>
    </row>
    <row r="11" spans="1:74" ht="11.1" customHeight="1" x14ac:dyDescent="0.2">
      <c r="A11" s="269" t="s">
        <v>1085</v>
      </c>
      <c r="B11" s="546" t="s">
        <v>1086</v>
      </c>
      <c r="C11" s="341">
        <v>1.1587488361</v>
      </c>
      <c r="D11" s="341">
        <v>1.0949230861000001</v>
      </c>
      <c r="E11" s="341">
        <v>1.1208681406000001</v>
      </c>
      <c r="F11" s="341">
        <v>1.1335796362999999</v>
      </c>
      <c r="G11" s="341">
        <v>1.1402843452</v>
      </c>
      <c r="H11" s="341">
        <v>1.143390068</v>
      </c>
      <c r="I11" s="341">
        <v>1.0883471847999999</v>
      </c>
      <c r="J11" s="341">
        <v>1.1207534339</v>
      </c>
      <c r="K11" s="341">
        <v>1.1277712929999999</v>
      </c>
      <c r="L11" s="341">
        <v>1.1257488571000001</v>
      </c>
      <c r="M11" s="341">
        <v>1.1747201257</v>
      </c>
      <c r="N11" s="341">
        <v>1.1579323445</v>
      </c>
      <c r="O11" s="341">
        <v>1.1032101190000001</v>
      </c>
      <c r="P11" s="341">
        <v>1.1060075725</v>
      </c>
      <c r="Q11" s="341">
        <v>1.1424546741999999</v>
      </c>
      <c r="R11" s="341">
        <v>0.93429570333</v>
      </c>
      <c r="S11" s="341">
        <v>1.0731209845</v>
      </c>
      <c r="T11" s="341">
        <v>1.1199842179999999</v>
      </c>
      <c r="U11" s="341">
        <v>1.0914615874</v>
      </c>
      <c r="V11" s="341">
        <v>1.0925369529</v>
      </c>
      <c r="W11" s="341">
        <v>1.1397230786999999</v>
      </c>
      <c r="X11" s="341">
        <v>1.1318746229000001</v>
      </c>
      <c r="Y11" s="341">
        <v>1.1162023097</v>
      </c>
      <c r="Z11" s="341">
        <v>0.97968775128999996</v>
      </c>
      <c r="AA11" s="341">
        <v>1.0845732948</v>
      </c>
      <c r="AB11" s="341">
        <v>1.1800122364000001</v>
      </c>
      <c r="AC11" s="341">
        <v>1.1459413016</v>
      </c>
      <c r="AD11" s="341">
        <v>1.1524384797</v>
      </c>
      <c r="AE11" s="341">
        <v>1.1551179061000001</v>
      </c>
      <c r="AF11" s="341">
        <v>1.1869921357</v>
      </c>
      <c r="AG11" s="341">
        <v>1.1961871183999999</v>
      </c>
      <c r="AH11" s="341">
        <v>1.2355178639</v>
      </c>
      <c r="AI11" s="341">
        <v>1.3156686483</v>
      </c>
      <c r="AJ11" s="341">
        <v>1.2826414977</v>
      </c>
      <c r="AK11" s="341">
        <v>1.3076165217</v>
      </c>
      <c r="AL11" s="341">
        <v>1.3022849812999999</v>
      </c>
      <c r="AM11" s="341">
        <v>1.1289611396999999</v>
      </c>
      <c r="AN11" s="341">
        <v>1.2831852686</v>
      </c>
      <c r="AO11" s="341">
        <v>1.2632795687</v>
      </c>
      <c r="AP11" s="341">
        <v>1.2760716013</v>
      </c>
      <c r="AQ11" s="341">
        <v>1.2327359180999999</v>
      </c>
      <c r="AR11" s="341">
        <v>1.2205042687000001</v>
      </c>
      <c r="AS11" s="341">
        <v>1.2042051465000001</v>
      </c>
      <c r="AT11" s="341">
        <v>1.2200658447999999</v>
      </c>
      <c r="AU11" s="341">
        <v>1.2426374072999999</v>
      </c>
      <c r="AV11" s="341">
        <v>1.2233356286999999</v>
      </c>
      <c r="AW11" s="341">
        <v>1.2711072987000001</v>
      </c>
      <c r="AX11" s="341">
        <v>1.2348021439000001</v>
      </c>
      <c r="AY11" s="869">
        <v>1.2111724612999999</v>
      </c>
      <c r="AZ11" s="869">
        <v>1.1763890554</v>
      </c>
      <c r="BA11" s="869">
        <v>1.2144431887</v>
      </c>
      <c r="BB11" s="869">
        <v>1.1991925139999999</v>
      </c>
      <c r="BC11" s="869">
        <v>1.1606665671</v>
      </c>
      <c r="BD11" s="869">
        <v>1.1905314437000001</v>
      </c>
      <c r="BE11" s="869">
        <v>1.2049595123000001</v>
      </c>
      <c r="BF11" s="869">
        <v>1.2006737555</v>
      </c>
      <c r="BG11" s="869">
        <v>1.1886743898000001</v>
      </c>
      <c r="BH11" s="869">
        <v>1.2056967270000001</v>
      </c>
      <c r="BI11" s="352">
        <v>1.2031262418999999</v>
      </c>
      <c r="BJ11" s="352">
        <v>1.1877300253</v>
      </c>
      <c r="BK11" s="352">
        <v>1.1895494307000001</v>
      </c>
      <c r="BL11" s="352">
        <v>1.17413192</v>
      </c>
      <c r="BM11" s="352">
        <v>1.1648819324999999</v>
      </c>
      <c r="BN11" s="352">
        <v>1.1600536564999999</v>
      </c>
      <c r="BO11" s="352">
        <v>1.1623246387999999</v>
      </c>
      <c r="BP11" s="352">
        <v>1.1649439180000001</v>
      </c>
      <c r="BQ11" s="352">
        <v>1.1684960032</v>
      </c>
      <c r="BR11" s="352">
        <v>1.1700491735</v>
      </c>
      <c r="BS11" s="352">
        <v>1.1730724025000001</v>
      </c>
      <c r="BT11" s="352">
        <v>1.1793845468999999</v>
      </c>
      <c r="BU11" s="352">
        <v>1.1757858428000001</v>
      </c>
      <c r="BV11" s="352">
        <v>1.1655542909000001</v>
      </c>
    </row>
    <row r="12" spans="1:74" ht="11.1" customHeight="1" x14ac:dyDescent="0.2">
      <c r="A12" s="269" t="s">
        <v>1087</v>
      </c>
      <c r="B12" s="546" t="s">
        <v>1088</v>
      </c>
      <c r="C12" s="341">
        <v>1.0549598741999999</v>
      </c>
      <c r="D12" s="341">
        <v>0.89227657143000005</v>
      </c>
      <c r="E12" s="341">
        <v>1.1049882418999999</v>
      </c>
      <c r="F12" s="341">
        <v>1.1101889033000001</v>
      </c>
      <c r="G12" s="341">
        <v>1.0904791581</v>
      </c>
      <c r="H12" s="341">
        <v>1.0855233666999999</v>
      </c>
      <c r="I12" s="341">
        <v>1.1047483677000001</v>
      </c>
      <c r="J12" s="341">
        <v>1.1104106418999999</v>
      </c>
      <c r="K12" s="341">
        <v>1.1217148467</v>
      </c>
      <c r="L12" s="341">
        <v>1.0837097871000001</v>
      </c>
      <c r="M12" s="341">
        <v>1.0893641000000001</v>
      </c>
      <c r="N12" s="341">
        <v>1.0852645354999999</v>
      </c>
      <c r="O12" s="341">
        <v>1.0502209935</v>
      </c>
      <c r="P12" s="341">
        <v>1.0590201320999999</v>
      </c>
      <c r="Q12" s="341">
        <v>1.0655001226</v>
      </c>
      <c r="R12" s="341">
        <v>1.0904212567</v>
      </c>
      <c r="S12" s="341">
        <v>1.0829681387000001</v>
      </c>
      <c r="T12" s="341">
        <v>1.1177379866999999</v>
      </c>
      <c r="U12" s="341">
        <v>1.1021207677</v>
      </c>
      <c r="V12" s="341">
        <v>1.1111421194</v>
      </c>
      <c r="W12" s="341">
        <v>1.1322174332999999</v>
      </c>
      <c r="X12" s="341">
        <v>1.1389632581</v>
      </c>
      <c r="Y12" s="341">
        <v>1.1067758700000001</v>
      </c>
      <c r="Z12" s="341">
        <v>1.0796035968</v>
      </c>
      <c r="AA12" s="341">
        <v>1.1166346161</v>
      </c>
      <c r="AB12" s="341">
        <v>1.1276511536</v>
      </c>
      <c r="AC12" s="341">
        <v>1.1687670226</v>
      </c>
      <c r="AD12" s="341">
        <v>1.1520734399999999</v>
      </c>
      <c r="AE12" s="341">
        <v>1.1769850934999999</v>
      </c>
      <c r="AF12" s="341">
        <v>1.1800682967</v>
      </c>
      <c r="AG12" s="341">
        <v>1.1879409097</v>
      </c>
      <c r="AH12" s="341">
        <v>1.1685111903000001</v>
      </c>
      <c r="AI12" s="341">
        <v>1.1670847932999999</v>
      </c>
      <c r="AJ12" s="341">
        <v>1.1315479871</v>
      </c>
      <c r="AK12" s="341">
        <v>1.1188004833</v>
      </c>
      <c r="AL12" s="341">
        <v>1.0774595774</v>
      </c>
      <c r="AM12" s="341">
        <v>1.0402186226000001</v>
      </c>
      <c r="AN12" s="341">
        <v>1.0830678309999999</v>
      </c>
      <c r="AO12" s="341">
        <v>1.1104107968000001</v>
      </c>
      <c r="AP12" s="341">
        <v>1.1493622133000001</v>
      </c>
      <c r="AQ12" s="341">
        <v>1.1923546225999999</v>
      </c>
      <c r="AR12" s="341">
        <v>1.1946250332999999</v>
      </c>
      <c r="AS12" s="341">
        <v>1.1711219032</v>
      </c>
      <c r="AT12" s="341">
        <v>1.2076613386999999</v>
      </c>
      <c r="AU12" s="341">
        <v>1.21098394</v>
      </c>
      <c r="AV12" s="341">
        <v>1.2225743774</v>
      </c>
      <c r="AW12" s="341">
        <v>1.1711061533</v>
      </c>
      <c r="AX12" s="341">
        <v>1.1465107967999999</v>
      </c>
      <c r="AY12" s="869">
        <v>1.1287583097</v>
      </c>
      <c r="AZ12" s="869">
        <v>1.1804346107000001</v>
      </c>
      <c r="BA12" s="869">
        <v>1.1747767741999999</v>
      </c>
      <c r="BB12" s="869">
        <v>1.1802165567</v>
      </c>
      <c r="BC12" s="869">
        <v>1.1714020645000001</v>
      </c>
      <c r="BD12" s="869">
        <v>1.1578120633</v>
      </c>
      <c r="BE12" s="869">
        <v>1.1236712032</v>
      </c>
      <c r="BF12" s="869">
        <v>1.1375344194000001</v>
      </c>
      <c r="BG12" s="869">
        <v>1.1362708398000001</v>
      </c>
      <c r="BH12" s="869">
        <v>1.1326839299</v>
      </c>
      <c r="BI12" s="352">
        <v>1.1314149655000001</v>
      </c>
      <c r="BJ12" s="352">
        <v>1.1334997977000001</v>
      </c>
      <c r="BK12" s="352">
        <v>1.1353059178</v>
      </c>
      <c r="BL12" s="352">
        <v>1.1129483368999999</v>
      </c>
      <c r="BM12" s="352">
        <v>1.1098101654999999</v>
      </c>
      <c r="BN12" s="352">
        <v>1.1106225486000001</v>
      </c>
      <c r="BO12" s="352">
        <v>1.1101065617999999</v>
      </c>
      <c r="BP12" s="352">
        <v>1.1091739219000001</v>
      </c>
      <c r="BQ12" s="352">
        <v>1.1077032143000001</v>
      </c>
      <c r="BR12" s="352">
        <v>1.1067196233000001</v>
      </c>
      <c r="BS12" s="352">
        <v>1.1150354433</v>
      </c>
      <c r="BT12" s="352">
        <v>1.1218204338</v>
      </c>
      <c r="BU12" s="352">
        <v>1.1283310776</v>
      </c>
      <c r="BV12" s="352">
        <v>1.1350978806000001</v>
      </c>
    </row>
    <row r="13" spans="1:74" ht="11.1" customHeight="1" x14ac:dyDescent="0.2">
      <c r="A13" s="269" t="s">
        <v>1089</v>
      </c>
      <c r="B13" s="546" t="s">
        <v>1090</v>
      </c>
      <c r="C13" s="341">
        <v>3.0547259032E-2</v>
      </c>
      <c r="D13" s="341">
        <v>2.5705546071E-2</v>
      </c>
      <c r="E13" s="341">
        <v>3.0473619032E-2</v>
      </c>
      <c r="F13" s="341">
        <v>3.0114378333E-2</v>
      </c>
      <c r="G13" s="341">
        <v>2.8874769676999999E-2</v>
      </c>
      <c r="H13" s="341">
        <v>2.8979981666999999E-2</v>
      </c>
      <c r="I13" s="341">
        <v>2.8742710968000001E-2</v>
      </c>
      <c r="J13" s="341">
        <v>2.8445430000000001E-2</v>
      </c>
      <c r="K13" s="341">
        <v>2.9961814667E-2</v>
      </c>
      <c r="L13" s="341">
        <v>3.1347580967999999E-2</v>
      </c>
      <c r="M13" s="341">
        <v>3.2623930332999998E-2</v>
      </c>
      <c r="N13" s="341">
        <v>3.2842640323000001E-2</v>
      </c>
      <c r="O13" s="341">
        <v>3.1370158386999997E-2</v>
      </c>
      <c r="P13" s="341">
        <v>3.2776688929E-2</v>
      </c>
      <c r="Q13" s="341">
        <v>3.4247318064999997E-2</v>
      </c>
      <c r="R13" s="341">
        <v>3.3629516999999998E-2</v>
      </c>
      <c r="S13" s="341">
        <v>3.2340105484000001E-2</v>
      </c>
      <c r="T13" s="341">
        <v>3.1590954333E-2</v>
      </c>
      <c r="U13" s="341">
        <v>3.1210753548E-2</v>
      </c>
      <c r="V13" s="341">
        <v>3.2325826452000002E-2</v>
      </c>
      <c r="W13" s="341">
        <v>3.3214688333000002E-2</v>
      </c>
      <c r="X13" s="341">
        <v>3.2613297742000003E-2</v>
      </c>
      <c r="Y13" s="341">
        <v>3.1791150667000001E-2</v>
      </c>
      <c r="Z13" s="341">
        <v>3.0794031935000001E-2</v>
      </c>
      <c r="AA13" s="341">
        <v>3.2792551613000001E-2</v>
      </c>
      <c r="AB13" s="341">
        <v>3.2107151070999998E-2</v>
      </c>
      <c r="AC13" s="341">
        <v>3.2245548710000002E-2</v>
      </c>
      <c r="AD13" s="341">
        <v>3.1291952999999997E-2</v>
      </c>
      <c r="AE13" s="341">
        <v>3.1619697418999997E-2</v>
      </c>
      <c r="AF13" s="341">
        <v>2.8175501666999999E-2</v>
      </c>
      <c r="AG13" s="341">
        <v>2.9311630000000002E-2</v>
      </c>
      <c r="AH13" s="341">
        <v>2.9308290644999999E-2</v>
      </c>
      <c r="AI13" s="341">
        <v>2.9001731999999999E-2</v>
      </c>
      <c r="AJ13" s="341">
        <v>3.0572369677E-2</v>
      </c>
      <c r="AK13" s="341">
        <v>2.9997016000000001E-2</v>
      </c>
      <c r="AL13" s="341">
        <v>3.1016897097E-2</v>
      </c>
      <c r="AM13" s="341">
        <v>2.7868358387000001E-2</v>
      </c>
      <c r="AN13" s="341">
        <v>2.9023195862000001E-2</v>
      </c>
      <c r="AO13" s="341">
        <v>2.9424092581E-2</v>
      </c>
      <c r="AP13" s="341">
        <v>2.8336677000000001E-2</v>
      </c>
      <c r="AQ13" s="341">
        <v>2.7493720645000001E-2</v>
      </c>
      <c r="AR13" s="341">
        <v>2.6862992666999999E-2</v>
      </c>
      <c r="AS13" s="341">
        <v>2.7881500322999998E-2</v>
      </c>
      <c r="AT13" s="341">
        <v>2.8054136128999999E-2</v>
      </c>
      <c r="AU13" s="341">
        <v>2.8257783000000002E-2</v>
      </c>
      <c r="AV13" s="341">
        <v>2.8947753226E-2</v>
      </c>
      <c r="AW13" s="341">
        <v>2.9316755667E-2</v>
      </c>
      <c r="AX13" s="341">
        <v>3.0317809676999999E-2</v>
      </c>
      <c r="AY13" s="869">
        <v>2.9864004839000001E-2</v>
      </c>
      <c r="AZ13" s="869">
        <v>2.8970356429000001E-2</v>
      </c>
      <c r="BA13" s="869">
        <v>2.9310845161E-2</v>
      </c>
      <c r="BB13" s="869">
        <v>2.9535470667000002E-2</v>
      </c>
      <c r="BC13" s="869">
        <v>3.0250924516000002E-2</v>
      </c>
      <c r="BD13" s="869">
        <v>3.0045313333E-2</v>
      </c>
      <c r="BE13" s="869">
        <v>2.9416620322999999E-2</v>
      </c>
      <c r="BF13" s="869">
        <v>3.0006431935000001E-2</v>
      </c>
      <c r="BG13" s="869">
        <v>2.9741307033E-2</v>
      </c>
      <c r="BH13" s="869">
        <v>2.9257174920999999E-2</v>
      </c>
      <c r="BI13" s="352">
        <v>2.8832513202000001E-2</v>
      </c>
      <c r="BJ13" s="352">
        <v>2.8472524887E-2</v>
      </c>
      <c r="BK13" s="352">
        <v>2.8137374706000001E-2</v>
      </c>
      <c r="BL13" s="352">
        <v>2.7861333693999998E-2</v>
      </c>
      <c r="BM13" s="352">
        <v>2.7575578997E-2</v>
      </c>
      <c r="BN13" s="352">
        <v>2.7269060702000001E-2</v>
      </c>
      <c r="BO13" s="352">
        <v>2.6955268579000002E-2</v>
      </c>
      <c r="BP13" s="352">
        <v>2.6642759363999999E-2</v>
      </c>
      <c r="BQ13" s="352">
        <v>2.6341910154999999E-2</v>
      </c>
      <c r="BR13" s="352">
        <v>2.6045436831999998E-2</v>
      </c>
      <c r="BS13" s="352">
        <v>2.5715468102999999E-2</v>
      </c>
      <c r="BT13" s="352">
        <v>2.5459436246E-2</v>
      </c>
      <c r="BU13" s="352">
        <v>2.5247706520999998E-2</v>
      </c>
      <c r="BV13" s="352">
        <v>2.5049612267000001E-2</v>
      </c>
    </row>
    <row r="14" spans="1:74" ht="11.1" customHeight="1" x14ac:dyDescent="0.2">
      <c r="A14" s="269" t="s">
        <v>1091</v>
      </c>
      <c r="B14" s="546" t="s">
        <v>1092</v>
      </c>
      <c r="C14" s="341">
        <v>4.4445452128999996</v>
      </c>
      <c r="D14" s="341">
        <v>3.6770220249999999</v>
      </c>
      <c r="E14" s="341">
        <v>4.6126514934999996</v>
      </c>
      <c r="F14" s="341">
        <v>4.6348124833000002</v>
      </c>
      <c r="G14" s="341">
        <v>4.7068573742000002</v>
      </c>
      <c r="H14" s="341">
        <v>4.7403120833000001</v>
      </c>
      <c r="I14" s="341">
        <v>4.8012193161000001</v>
      </c>
      <c r="J14" s="341">
        <v>4.9273600871000003</v>
      </c>
      <c r="K14" s="341">
        <v>4.9966617632999997</v>
      </c>
      <c r="L14" s="341">
        <v>5.0718352806000002</v>
      </c>
      <c r="M14" s="341">
        <v>5.1319474232999998</v>
      </c>
      <c r="N14" s="341">
        <v>5.1075093064999999</v>
      </c>
      <c r="O14" s="341">
        <v>4.9916410484</v>
      </c>
      <c r="P14" s="341">
        <v>5.0461737393000003</v>
      </c>
      <c r="Q14" s="341">
        <v>5.2531466096999999</v>
      </c>
      <c r="R14" s="341">
        <v>5.3084556833000001</v>
      </c>
      <c r="S14" s="341">
        <v>5.2735145452000003</v>
      </c>
      <c r="T14" s="341">
        <v>5.2596104666999999</v>
      </c>
      <c r="U14" s="341">
        <v>5.3740246645000003</v>
      </c>
      <c r="V14" s="341">
        <v>5.4755376452000002</v>
      </c>
      <c r="W14" s="341">
        <v>5.6195379333000002</v>
      </c>
      <c r="X14" s="341">
        <v>5.6598113226000004</v>
      </c>
      <c r="Y14" s="341">
        <v>5.7041912433000004</v>
      </c>
      <c r="Z14" s="341">
        <v>5.6822134097000001</v>
      </c>
      <c r="AA14" s="341">
        <v>5.7907622581</v>
      </c>
      <c r="AB14" s="341">
        <v>5.7317712963999998</v>
      </c>
      <c r="AC14" s="341">
        <v>5.8945610968000004</v>
      </c>
      <c r="AD14" s="341">
        <v>5.8840160966999999</v>
      </c>
      <c r="AE14" s="341">
        <v>5.8429093451999998</v>
      </c>
      <c r="AF14" s="341">
        <v>5.7515640467000004</v>
      </c>
      <c r="AG14" s="341">
        <v>5.8295543096999998</v>
      </c>
      <c r="AH14" s="341">
        <v>5.9201043194</v>
      </c>
      <c r="AI14" s="341">
        <v>5.9147850867000002</v>
      </c>
      <c r="AJ14" s="341">
        <v>5.9713318547999998</v>
      </c>
      <c r="AK14" s="341">
        <v>6.1568974499999998</v>
      </c>
      <c r="AL14" s="341">
        <v>6.1945071097</v>
      </c>
      <c r="AM14" s="341">
        <v>5.8933087968000004</v>
      </c>
      <c r="AN14" s="341">
        <v>6.1378842207000002</v>
      </c>
      <c r="AO14" s="341">
        <v>6.2066852581000003</v>
      </c>
      <c r="AP14" s="341">
        <v>6.2413009367000001</v>
      </c>
      <c r="AQ14" s="341">
        <v>6.2457665354999996</v>
      </c>
      <c r="AR14" s="341">
        <v>6.2980527000000004</v>
      </c>
      <c r="AS14" s="341">
        <v>6.2995897773999996</v>
      </c>
      <c r="AT14" s="341">
        <v>6.4267079419000002</v>
      </c>
      <c r="AU14" s="341">
        <v>6.3768423167000003</v>
      </c>
      <c r="AV14" s="341">
        <v>6.4604363225999997</v>
      </c>
      <c r="AW14" s="341">
        <v>6.4540473499999997</v>
      </c>
      <c r="AX14" s="341">
        <v>6.3750185323000004</v>
      </c>
      <c r="AY14" s="869">
        <v>6.2502000257999999</v>
      </c>
      <c r="AZ14" s="869">
        <v>6.3828156893000001</v>
      </c>
      <c r="BA14" s="869">
        <v>6.4825575065000001</v>
      </c>
      <c r="BB14" s="869">
        <v>6.4907146866999996</v>
      </c>
      <c r="BC14" s="869">
        <v>6.4584636452000002</v>
      </c>
      <c r="BD14" s="869">
        <v>6.5251810399999997</v>
      </c>
      <c r="BE14" s="869">
        <v>6.6847785483999997</v>
      </c>
      <c r="BF14" s="869">
        <v>6.6515054084000003</v>
      </c>
      <c r="BG14" s="869">
        <v>6.6768522030000002</v>
      </c>
      <c r="BH14" s="869">
        <v>6.6906586293999997</v>
      </c>
      <c r="BI14" s="352">
        <v>6.6842552703999996</v>
      </c>
      <c r="BJ14" s="352">
        <v>6.6466035581999998</v>
      </c>
      <c r="BK14" s="352">
        <v>6.6264724264000003</v>
      </c>
      <c r="BL14" s="352">
        <v>6.6416664398999998</v>
      </c>
      <c r="BM14" s="352">
        <v>6.5087883059999996</v>
      </c>
      <c r="BN14" s="352">
        <v>6.6217730093</v>
      </c>
      <c r="BO14" s="352">
        <v>6.5925368077000002</v>
      </c>
      <c r="BP14" s="352">
        <v>6.5812268563999998</v>
      </c>
      <c r="BQ14" s="352">
        <v>6.5547615251</v>
      </c>
      <c r="BR14" s="352">
        <v>6.5376400172000002</v>
      </c>
      <c r="BS14" s="352">
        <v>6.5206131348999996</v>
      </c>
      <c r="BT14" s="352">
        <v>6.5358791485000003</v>
      </c>
      <c r="BU14" s="352">
        <v>6.5668076902000001</v>
      </c>
      <c r="BV14" s="352">
        <v>6.5712099586999999</v>
      </c>
    </row>
    <row r="15" spans="1:74" ht="11.1" customHeight="1" x14ac:dyDescent="0.2">
      <c r="A15" s="269" t="s">
        <v>1093</v>
      </c>
      <c r="B15" s="546" t="s">
        <v>1094</v>
      </c>
      <c r="C15" s="341">
        <v>2.0618268972</v>
      </c>
      <c r="D15" s="341">
        <v>1.8544337373999999</v>
      </c>
      <c r="E15" s="341">
        <v>2.0386752021999999</v>
      </c>
      <c r="F15" s="341">
        <v>2.0661509074</v>
      </c>
      <c r="G15" s="341">
        <v>2.0665068946999998</v>
      </c>
      <c r="H15" s="341">
        <v>2.0498557072999999</v>
      </c>
      <c r="I15" s="341">
        <v>2.0471507619999998</v>
      </c>
      <c r="J15" s="341">
        <v>2.0441575274999999</v>
      </c>
      <c r="K15" s="341">
        <v>2.0662778350000002</v>
      </c>
      <c r="L15" s="341">
        <v>2.0971370991999998</v>
      </c>
      <c r="M15" s="341">
        <v>2.1060169688000001</v>
      </c>
      <c r="N15" s="341">
        <v>2.1196150386000001</v>
      </c>
      <c r="O15" s="341">
        <v>2.0225909932000001</v>
      </c>
      <c r="P15" s="341">
        <v>2.0389956466000001</v>
      </c>
      <c r="Q15" s="341">
        <v>2.1462445689999998</v>
      </c>
      <c r="R15" s="341">
        <v>2.1376442702</v>
      </c>
      <c r="S15" s="341">
        <v>2.1142410854999998</v>
      </c>
      <c r="T15" s="341">
        <v>2.1113363965</v>
      </c>
      <c r="U15" s="341">
        <v>2.1227272491</v>
      </c>
      <c r="V15" s="341">
        <v>2.1229491720999998</v>
      </c>
      <c r="W15" s="341">
        <v>2.1238507357</v>
      </c>
      <c r="X15" s="341">
        <v>2.1174650058000002</v>
      </c>
      <c r="Y15" s="341">
        <v>2.1564367329</v>
      </c>
      <c r="Z15" s="341">
        <v>2.0603014322000002</v>
      </c>
      <c r="AA15" s="341">
        <v>2.1014435270999998</v>
      </c>
      <c r="AB15" s="341">
        <v>2.0930925312999999</v>
      </c>
      <c r="AC15" s="341">
        <v>2.1600977456999999</v>
      </c>
      <c r="AD15" s="341">
        <v>2.1754504989000001</v>
      </c>
      <c r="AE15" s="341">
        <v>2.2192152966999998</v>
      </c>
      <c r="AF15" s="341">
        <v>2.2149742247000002</v>
      </c>
      <c r="AG15" s="341">
        <v>2.1984602037999998</v>
      </c>
      <c r="AH15" s="341">
        <v>2.2239305828</v>
      </c>
      <c r="AI15" s="341">
        <v>2.2154749801000002</v>
      </c>
      <c r="AJ15" s="341">
        <v>2.2695199192</v>
      </c>
      <c r="AK15" s="341">
        <v>2.2589417326999999</v>
      </c>
      <c r="AL15" s="341">
        <v>2.255503832</v>
      </c>
      <c r="AM15" s="341">
        <v>2.1038443196999999</v>
      </c>
      <c r="AN15" s="341">
        <v>2.210019408</v>
      </c>
      <c r="AO15" s="341">
        <v>2.205384097</v>
      </c>
      <c r="AP15" s="341">
        <v>2.1740111637999999</v>
      </c>
      <c r="AQ15" s="341">
        <v>2.1875594495000001</v>
      </c>
      <c r="AR15" s="341">
        <v>2.1430404706999999</v>
      </c>
      <c r="AS15" s="341">
        <v>2.1172290190999998</v>
      </c>
      <c r="AT15" s="341">
        <v>2.1312656620000001</v>
      </c>
      <c r="AU15" s="341">
        <v>2.1392605410000001</v>
      </c>
      <c r="AV15" s="341">
        <v>2.1827310710000001</v>
      </c>
      <c r="AW15" s="341">
        <v>2.1979793478</v>
      </c>
      <c r="AX15" s="341">
        <v>2.1797007475000001</v>
      </c>
      <c r="AY15" s="869">
        <v>2.1033225717000001</v>
      </c>
      <c r="AZ15" s="869">
        <v>2.0852471175999998</v>
      </c>
      <c r="BA15" s="869">
        <v>2.1399163206999998</v>
      </c>
      <c r="BB15" s="869">
        <v>2.1423454656000001</v>
      </c>
      <c r="BC15" s="869">
        <v>2.1461345275000001</v>
      </c>
      <c r="BD15" s="869">
        <v>2.1036095601000002</v>
      </c>
      <c r="BE15" s="869">
        <v>2.1237836521000002</v>
      </c>
      <c r="BF15" s="869">
        <v>2.1986821584</v>
      </c>
      <c r="BG15" s="869">
        <v>2.1349811405999999</v>
      </c>
      <c r="BH15" s="869">
        <v>2.0963056831000002</v>
      </c>
      <c r="BI15" s="352">
        <v>2.1668604332000001</v>
      </c>
      <c r="BJ15" s="352">
        <v>2.1393376113000002</v>
      </c>
      <c r="BK15" s="352">
        <v>2.1092564236000002</v>
      </c>
      <c r="BL15" s="352">
        <v>2.0806868608000002</v>
      </c>
      <c r="BM15" s="352">
        <v>2.0520465941000001</v>
      </c>
      <c r="BN15" s="352">
        <v>2.0345309490000001</v>
      </c>
      <c r="BO15" s="352">
        <v>2.0190042854999999</v>
      </c>
      <c r="BP15" s="352">
        <v>2.0148724905000002</v>
      </c>
      <c r="BQ15" s="352">
        <v>2.0091746364</v>
      </c>
      <c r="BR15" s="352">
        <v>2.1081932631</v>
      </c>
      <c r="BS15" s="352">
        <v>2.1019377128999999</v>
      </c>
      <c r="BT15" s="352">
        <v>2.0929442216999998</v>
      </c>
      <c r="BU15" s="352">
        <v>2.0735799725000001</v>
      </c>
      <c r="BV15" s="352">
        <v>2.0510412911999998</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s="273" customFormat="1" ht="11.1"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19.789404967999999</v>
      </c>
      <c r="AN17" s="102">
        <v>19.972100517000001</v>
      </c>
      <c r="AO17" s="102">
        <v>20.010914031999999</v>
      </c>
      <c r="AP17" s="102">
        <v>20.154661567000002</v>
      </c>
      <c r="AQ17" s="102">
        <v>20.887079065000002</v>
      </c>
      <c r="AR17" s="102">
        <v>20.536077367000001</v>
      </c>
      <c r="AS17" s="102">
        <v>20.592636839000001</v>
      </c>
      <c r="AT17" s="102">
        <v>20.983979483999999</v>
      </c>
      <c r="AU17" s="102">
        <v>20.355124366999998</v>
      </c>
      <c r="AV17" s="102">
        <v>21.247971065000002</v>
      </c>
      <c r="AW17" s="102">
        <v>20.365889766999999</v>
      </c>
      <c r="AX17" s="102">
        <v>20.613660968000001</v>
      </c>
      <c r="AY17" s="887">
        <v>20.706618161000002</v>
      </c>
      <c r="AZ17" s="887">
        <v>20.224115036000001</v>
      </c>
      <c r="BA17" s="887">
        <v>19.949541451999998</v>
      </c>
      <c r="BB17" s="887">
        <v>20.211925333</v>
      </c>
      <c r="BC17" s="887">
        <v>20.321401032000001</v>
      </c>
      <c r="BD17" s="887">
        <v>21.0064174</v>
      </c>
      <c r="BE17" s="887">
        <v>20.984344516</v>
      </c>
      <c r="BF17" s="887">
        <v>20.884371774000002</v>
      </c>
      <c r="BG17" s="887">
        <v>20.468098266999998</v>
      </c>
      <c r="BH17" s="887">
        <v>20.408710082999999</v>
      </c>
      <c r="BI17" s="559">
        <v>20.322109999999999</v>
      </c>
      <c r="BJ17" s="559">
        <v>20.323650000000001</v>
      </c>
      <c r="BK17" s="559">
        <v>20.060659999999999</v>
      </c>
      <c r="BL17" s="559">
        <v>20.185130000000001</v>
      </c>
      <c r="BM17" s="559">
        <v>20.18084</v>
      </c>
      <c r="BN17" s="559">
        <v>20.392040000000001</v>
      </c>
      <c r="BO17" s="559">
        <v>20.467369999999999</v>
      </c>
      <c r="BP17" s="559">
        <v>20.82077</v>
      </c>
      <c r="BQ17" s="559">
        <v>20.765910000000002</v>
      </c>
      <c r="BR17" s="559">
        <v>20.903410000000001</v>
      </c>
      <c r="BS17" s="559">
        <v>20.333860000000001</v>
      </c>
      <c r="BT17" s="559">
        <v>20.67841</v>
      </c>
      <c r="BU17" s="559">
        <v>20.495460000000001</v>
      </c>
      <c r="BV17" s="559">
        <v>20.447389999999999</v>
      </c>
    </row>
    <row r="18" spans="1:74" s="273" customFormat="1" ht="11.1"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15.394838999999999</v>
      </c>
      <c r="AN18" s="102">
        <v>14.881862</v>
      </c>
      <c r="AO18" s="102">
        <v>15.864613</v>
      </c>
      <c r="AP18" s="102">
        <v>15.881767</v>
      </c>
      <c r="AQ18" s="102">
        <v>16.718516000000001</v>
      </c>
      <c r="AR18" s="102">
        <v>16.815632999999998</v>
      </c>
      <c r="AS18" s="102">
        <v>16.579903000000002</v>
      </c>
      <c r="AT18" s="102">
        <v>16.853031999999999</v>
      </c>
      <c r="AU18" s="102">
        <v>16.202500000000001</v>
      </c>
      <c r="AV18" s="102">
        <v>16.116871</v>
      </c>
      <c r="AW18" s="102">
        <v>16.553699999999999</v>
      </c>
      <c r="AX18" s="102">
        <v>16.772129</v>
      </c>
      <c r="AY18" s="887">
        <v>15.737</v>
      </c>
      <c r="AZ18" s="887">
        <v>15.357393</v>
      </c>
      <c r="BA18" s="887">
        <v>15.829644999999999</v>
      </c>
      <c r="BB18" s="887">
        <v>16.090599999999998</v>
      </c>
      <c r="BC18" s="887">
        <v>16.723580999999999</v>
      </c>
      <c r="BD18" s="887">
        <v>17.095267</v>
      </c>
      <c r="BE18" s="887">
        <v>16.999580999999999</v>
      </c>
      <c r="BF18" s="887">
        <v>16.942257999999999</v>
      </c>
      <c r="BG18" s="887">
        <v>16.407766667000001</v>
      </c>
      <c r="BH18" s="887">
        <v>15.389347742</v>
      </c>
      <c r="BI18" s="559">
        <v>16.043420000000001</v>
      </c>
      <c r="BJ18" s="559">
        <v>16.070250000000001</v>
      </c>
      <c r="BK18" s="559">
        <v>15.53219</v>
      </c>
      <c r="BL18" s="559">
        <v>15.17876</v>
      </c>
      <c r="BM18" s="559">
        <v>15.73873</v>
      </c>
      <c r="BN18" s="559">
        <v>16.031199999999998</v>
      </c>
      <c r="BO18" s="559">
        <v>16.242360000000001</v>
      </c>
      <c r="BP18" s="559">
        <v>16.402139999999999</v>
      </c>
      <c r="BQ18" s="559">
        <v>16.561789999999998</v>
      </c>
      <c r="BR18" s="559">
        <v>16.495280000000001</v>
      </c>
      <c r="BS18" s="559">
        <v>15.85604</v>
      </c>
      <c r="BT18" s="559">
        <v>15.30829</v>
      </c>
      <c r="BU18" s="559">
        <v>15.801170000000001</v>
      </c>
      <c r="BV18" s="559">
        <v>15.96814</v>
      </c>
    </row>
    <row r="19" spans="1:74" ht="11.1" customHeight="1" x14ac:dyDescent="0.2">
      <c r="A19" s="269" t="s">
        <v>233</v>
      </c>
      <c r="B19" s="550" t="s">
        <v>1081</v>
      </c>
      <c r="C19" s="341">
        <v>11.155578</v>
      </c>
      <c r="D19" s="341">
        <v>9.9305830000000004</v>
      </c>
      <c r="E19" s="341">
        <v>11.375774</v>
      </c>
      <c r="F19" s="341">
        <v>11.35534</v>
      </c>
      <c r="G19" s="341">
        <v>11.425008999999999</v>
      </c>
      <c r="H19" s="341">
        <v>11.400919</v>
      </c>
      <c r="I19" s="341">
        <v>11.420494</v>
      </c>
      <c r="J19" s="341">
        <v>11.317954</v>
      </c>
      <c r="K19" s="341">
        <v>10.960716</v>
      </c>
      <c r="L19" s="341">
        <v>11.640148</v>
      </c>
      <c r="M19" s="341">
        <v>11.870915</v>
      </c>
      <c r="N19" s="341">
        <v>11.759573</v>
      </c>
      <c r="O19" s="341">
        <v>11.450569</v>
      </c>
      <c r="P19" s="341">
        <v>11.465123999999999</v>
      </c>
      <c r="Q19" s="341">
        <v>11.888377999999999</v>
      </c>
      <c r="R19" s="341">
        <v>11.82958</v>
      </c>
      <c r="S19" s="341">
        <v>11.757607</v>
      </c>
      <c r="T19" s="341">
        <v>11.919069</v>
      </c>
      <c r="U19" s="341">
        <v>12.008948</v>
      </c>
      <c r="V19" s="341">
        <v>12.134452</v>
      </c>
      <c r="W19" s="341">
        <v>12.429211</v>
      </c>
      <c r="X19" s="341">
        <v>12.441943</v>
      </c>
      <c r="Y19" s="341">
        <v>12.493145</v>
      </c>
      <c r="Z19" s="341">
        <v>12.201518</v>
      </c>
      <c r="AA19" s="341">
        <v>12.640105</v>
      </c>
      <c r="AB19" s="341">
        <v>12.620922999999999</v>
      </c>
      <c r="AC19" s="341">
        <v>12.867153999999999</v>
      </c>
      <c r="AD19" s="341">
        <v>12.734163000000001</v>
      </c>
      <c r="AE19" s="341">
        <v>12.73226</v>
      </c>
      <c r="AF19" s="341">
        <v>12.787032999999999</v>
      </c>
      <c r="AG19" s="341">
        <v>12.912464</v>
      </c>
      <c r="AH19" s="341">
        <v>12.999148999999999</v>
      </c>
      <c r="AI19" s="341">
        <v>13.17794</v>
      </c>
      <c r="AJ19" s="341">
        <v>13.213355</v>
      </c>
      <c r="AK19" s="341">
        <v>13.315652999999999</v>
      </c>
      <c r="AL19" s="341">
        <v>13.29698</v>
      </c>
      <c r="AM19" s="341">
        <v>12.517327999999999</v>
      </c>
      <c r="AN19" s="341">
        <v>13.128899000000001</v>
      </c>
      <c r="AO19" s="341">
        <v>13.190308999999999</v>
      </c>
      <c r="AP19" s="341">
        <v>13.313839</v>
      </c>
      <c r="AQ19" s="341">
        <v>13.256073000000001</v>
      </c>
      <c r="AR19" s="341">
        <v>13.251652</v>
      </c>
      <c r="AS19" s="341">
        <v>13.21224</v>
      </c>
      <c r="AT19" s="341">
        <v>13.41051</v>
      </c>
      <c r="AU19" s="341">
        <v>13.170586</v>
      </c>
      <c r="AV19" s="341">
        <v>13.529911999999999</v>
      </c>
      <c r="AW19" s="341">
        <v>13.395830999999999</v>
      </c>
      <c r="AX19" s="341">
        <v>13.437274</v>
      </c>
      <c r="AY19" s="869">
        <v>13.140373</v>
      </c>
      <c r="AZ19" s="869">
        <v>13.239549999999999</v>
      </c>
      <c r="BA19" s="869">
        <v>13.452956</v>
      </c>
      <c r="BB19" s="869">
        <v>13.465611000000001</v>
      </c>
      <c r="BC19" s="869">
        <v>13.446565</v>
      </c>
      <c r="BD19" s="869">
        <v>13.610484</v>
      </c>
      <c r="BE19" s="869">
        <v>13.707538</v>
      </c>
      <c r="BF19" s="869">
        <v>13.793866</v>
      </c>
      <c r="BG19" s="869">
        <v>13.784930229</v>
      </c>
      <c r="BH19" s="869">
        <v>13.794959551</v>
      </c>
      <c r="BI19" s="352">
        <v>13.86416</v>
      </c>
      <c r="BJ19" s="352">
        <v>13.788740000000001</v>
      </c>
      <c r="BK19" s="352">
        <v>13.749129999999999</v>
      </c>
      <c r="BL19" s="352">
        <v>13.71712</v>
      </c>
      <c r="BM19" s="352">
        <v>13.549469999999999</v>
      </c>
      <c r="BN19" s="352">
        <v>13.63987</v>
      </c>
      <c r="BO19" s="352">
        <v>13.593159999999999</v>
      </c>
      <c r="BP19" s="352">
        <v>13.57532</v>
      </c>
      <c r="BQ19" s="352">
        <v>13.48485</v>
      </c>
      <c r="BR19" s="352">
        <v>13.541740000000001</v>
      </c>
      <c r="BS19" s="352">
        <v>13.392749999999999</v>
      </c>
      <c r="BT19" s="352">
        <v>13.484439999999999</v>
      </c>
      <c r="BU19" s="352">
        <v>13.60927</v>
      </c>
      <c r="BV19" s="352">
        <v>13.60539</v>
      </c>
    </row>
    <row r="20" spans="1:74" ht="11.1"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0.50376699999999996</v>
      </c>
      <c r="AN20" s="341">
        <v>0.54354100000000005</v>
      </c>
      <c r="AO20" s="341">
        <v>0.50770499999999996</v>
      </c>
      <c r="AP20" s="341">
        <v>0.60906300000000002</v>
      </c>
      <c r="AQ20" s="341">
        <v>0.56484400000000001</v>
      </c>
      <c r="AR20" s="341">
        <v>0.68176300000000001</v>
      </c>
      <c r="AS20" s="341">
        <v>0.51678999999999997</v>
      </c>
      <c r="AT20" s="341">
        <v>0.64451899999999995</v>
      </c>
      <c r="AU20" s="341">
        <v>0.71692299999999998</v>
      </c>
      <c r="AV20" s="341">
        <v>0.65523900000000002</v>
      </c>
      <c r="AW20" s="341">
        <v>0.688693</v>
      </c>
      <c r="AX20" s="341">
        <v>0.71265199999999995</v>
      </c>
      <c r="AY20" s="869">
        <v>0.56069199999999997</v>
      </c>
      <c r="AZ20" s="869">
        <v>0.70757400000000004</v>
      </c>
      <c r="BA20" s="869">
        <v>0.74473199999999995</v>
      </c>
      <c r="BB20" s="869">
        <v>0.62717000000000001</v>
      </c>
      <c r="BC20" s="869">
        <v>0.61721099999999995</v>
      </c>
      <c r="BD20" s="869">
        <v>0.39513399999999999</v>
      </c>
      <c r="BE20" s="869">
        <v>0.56908099999999995</v>
      </c>
      <c r="BF20" s="869">
        <v>0.71296999999999999</v>
      </c>
      <c r="BG20" s="869">
        <v>0.53</v>
      </c>
      <c r="BH20" s="869">
        <v>0.53</v>
      </c>
      <c r="BI20" s="352">
        <v>0.59157490000000001</v>
      </c>
      <c r="BJ20" s="352">
        <v>0.57173430000000003</v>
      </c>
      <c r="BK20" s="352">
        <v>0.6221814</v>
      </c>
      <c r="BL20" s="352">
        <v>0.60311389999999998</v>
      </c>
      <c r="BM20" s="352">
        <v>0.59198589999999995</v>
      </c>
      <c r="BN20" s="352">
        <v>0.59345320000000001</v>
      </c>
      <c r="BO20" s="352">
        <v>0.59656779999999998</v>
      </c>
      <c r="BP20" s="352">
        <v>0.58897460000000001</v>
      </c>
      <c r="BQ20" s="352">
        <v>0.58387109999999998</v>
      </c>
      <c r="BR20" s="352">
        <v>0.60400909999999997</v>
      </c>
      <c r="BS20" s="352">
        <v>0.62169540000000001</v>
      </c>
      <c r="BT20" s="352">
        <v>0.61962810000000001</v>
      </c>
      <c r="BU20" s="352">
        <v>0.57948319999999998</v>
      </c>
      <c r="BV20" s="352">
        <v>0.55925020000000003</v>
      </c>
    </row>
    <row r="21" spans="1:74" ht="11.1"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2.7233450000000001</v>
      </c>
      <c r="AN21" s="341">
        <v>1.9429099999999999</v>
      </c>
      <c r="AO21" s="341">
        <v>1.8470850000000001</v>
      </c>
      <c r="AP21" s="341">
        <v>2.602068</v>
      </c>
      <c r="AQ21" s="341">
        <v>2.8264719999999999</v>
      </c>
      <c r="AR21" s="341">
        <v>2.5246909999999998</v>
      </c>
      <c r="AS21" s="341">
        <v>2.8533279999999999</v>
      </c>
      <c r="AT21" s="341">
        <v>2.3408679999999999</v>
      </c>
      <c r="AU21" s="341">
        <v>2.6593429999999998</v>
      </c>
      <c r="AV21" s="341">
        <v>2.487581</v>
      </c>
      <c r="AW21" s="341">
        <v>2.288926</v>
      </c>
      <c r="AX21" s="341">
        <v>2.805301</v>
      </c>
      <c r="AY21" s="869">
        <v>2.7184330000000001</v>
      </c>
      <c r="AZ21" s="869">
        <v>1.7508349999999999</v>
      </c>
      <c r="BA21" s="869">
        <v>1.712612</v>
      </c>
      <c r="BB21" s="869">
        <v>2.1500330000000001</v>
      </c>
      <c r="BC21" s="869">
        <v>2.6305670000000001</v>
      </c>
      <c r="BD21" s="869">
        <v>2.4022039999999998</v>
      </c>
      <c r="BE21" s="869">
        <v>2.8085179999999998</v>
      </c>
      <c r="BF21" s="869">
        <v>2.7631950000000001</v>
      </c>
      <c r="BG21" s="869">
        <v>1.9908333332999999</v>
      </c>
      <c r="BH21" s="869">
        <v>1.3677321613</v>
      </c>
      <c r="BI21" s="352">
        <v>1.6628890000000001</v>
      </c>
      <c r="BJ21" s="352">
        <v>1.67561</v>
      </c>
      <c r="BK21" s="352">
        <v>1.8057810000000001</v>
      </c>
      <c r="BL21" s="352">
        <v>1.5117910000000001</v>
      </c>
      <c r="BM21" s="352">
        <v>2.0317180000000001</v>
      </c>
      <c r="BN21" s="352">
        <v>2.1253289999999998</v>
      </c>
      <c r="BO21" s="352">
        <v>2.1117360000000001</v>
      </c>
      <c r="BP21" s="352">
        <v>1.9775149999999999</v>
      </c>
      <c r="BQ21" s="352">
        <v>2.1871610000000001</v>
      </c>
      <c r="BR21" s="352">
        <v>2.1682809999999999</v>
      </c>
      <c r="BS21" s="352">
        <v>1.8767499999999999</v>
      </c>
      <c r="BT21" s="352">
        <v>1.6772069999999999</v>
      </c>
      <c r="BU21" s="352">
        <v>1.588849</v>
      </c>
      <c r="BV21" s="352">
        <v>1.5410509999999999</v>
      </c>
    </row>
    <row r="22" spans="1:74" ht="11.1"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69">
        <v>-4.8258064516000003E-2</v>
      </c>
      <c r="AZ22" s="869">
        <v>-8.8928571428999997E-3</v>
      </c>
      <c r="BA22" s="869">
        <v>-4.5064516128999997E-2</v>
      </c>
      <c r="BB22" s="869">
        <v>-8.0366666667E-2</v>
      </c>
      <c r="BC22" s="869">
        <v>-9.4774193547999999E-2</v>
      </c>
      <c r="BD22" s="869">
        <v>-3.1466666667000001E-2</v>
      </c>
      <c r="BE22" s="869">
        <v>8.7096774194000005E-4</v>
      </c>
      <c r="BF22" s="869">
        <v>-6.3387096774000007E-2</v>
      </c>
      <c r="BG22" s="869">
        <v>-6.8133333333000007E-2</v>
      </c>
      <c r="BH22" s="869">
        <v>-8.7398584141999996E-2</v>
      </c>
      <c r="BI22" s="352">
        <v>-6.0666699999999997E-2</v>
      </c>
      <c r="BJ22" s="352">
        <v>-5.8709699999999997E-2</v>
      </c>
      <c r="BK22" s="352">
        <v>-9.0967699999999999E-2</v>
      </c>
      <c r="BL22" s="352">
        <v>-6.5000000000000002E-2</v>
      </c>
      <c r="BM22" s="352">
        <v>-5.8709699999999997E-2</v>
      </c>
      <c r="BN22" s="352">
        <v>-6.0666699999999997E-2</v>
      </c>
      <c r="BO22" s="352">
        <v>-5.8709699999999997E-2</v>
      </c>
      <c r="BP22" s="352">
        <v>-6.0666699999999997E-2</v>
      </c>
      <c r="BQ22" s="352">
        <v>-5.8709699999999997E-2</v>
      </c>
      <c r="BR22" s="352">
        <v>-5.8709699999999997E-2</v>
      </c>
      <c r="BS22" s="352">
        <v>-6.0666699999999997E-2</v>
      </c>
      <c r="BT22" s="352">
        <v>0</v>
      </c>
      <c r="BU22" s="352">
        <v>0</v>
      </c>
      <c r="BV22" s="352">
        <v>0</v>
      </c>
    </row>
    <row r="23" spans="1:74" ht="11.1"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-5.3677419354999999E-2</v>
      </c>
      <c r="AN23" s="341">
        <v>-0.69593103448000004</v>
      </c>
      <c r="AO23" s="341">
        <v>1.8806451613E-2</v>
      </c>
      <c r="AP23" s="341">
        <v>-0.56153333333</v>
      </c>
      <c r="AQ23" s="341">
        <v>0.30883870967999999</v>
      </c>
      <c r="AR23" s="341">
        <v>0.48480000000000001</v>
      </c>
      <c r="AS23" s="341">
        <v>0.41322580645000001</v>
      </c>
      <c r="AT23" s="341">
        <v>0.32293548386999998</v>
      </c>
      <c r="AU23" s="341">
        <v>8.3666666666999998E-2</v>
      </c>
      <c r="AV23" s="341">
        <v>-0.27787096773999997</v>
      </c>
      <c r="AW23" s="341">
        <v>8.4666666666999998E-2</v>
      </c>
      <c r="AX23" s="341">
        <v>0.25306451612999997</v>
      </c>
      <c r="AY23" s="869">
        <v>-0.17425806452000001</v>
      </c>
      <c r="AZ23" s="869">
        <v>-0.39300000000000002</v>
      </c>
      <c r="BA23" s="869">
        <v>-6.1354838709999998E-2</v>
      </c>
      <c r="BB23" s="869">
        <v>-0.11256666667</v>
      </c>
      <c r="BC23" s="869">
        <v>0.14638709677</v>
      </c>
      <c r="BD23" s="869">
        <v>0.55403333333000004</v>
      </c>
      <c r="BE23" s="869">
        <v>-0.20258064515999999</v>
      </c>
      <c r="BF23" s="869">
        <v>9.3290322580999993E-2</v>
      </c>
      <c r="BG23" s="869">
        <v>-9.8900000000000002E-2</v>
      </c>
      <c r="BH23" s="869">
        <v>-4.9806264308000003E-2</v>
      </c>
      <c r="BI23" s="352">
        <v>-3.3025199999999998E-2</v>
      </c>
      <c r="BJ23" s="352">
        <v>4.9262500000000001E-2</v>
      </c>
      <c r="BK23" s="352">
        <v>-0.53366789999999997</v>
      </c>
      <c r="BL23" s="352">
        <v>-0.59214089999999997</v>
      </c>
      <c r="BM23" s="352">
        <v>-0.39370450000000001</v>
      </c>
      <c r="BN23" s="352">
        <v>-0.28290219999999999</v>
      </c>
      <c r="BO23" s="352">
        <v>-1.25665E-2</v>
      </c>
      <c r="BP23" s="352">
        <v>0.2992184</v>
      </c>
      <c r="BQ23" s="352">
        <v>0.33637499999999998</v>
      </c>
      <c r="BR23" s="352">
        <v>0.23721690000000001</v>
      </c>
      <c r="BS23" s="352">
        <v>4.5155099999999997E-2</v>
      </c>
      <c r="BT23" s="352">
        <v>-0.45595540000000001</v>
      </c>
      <c r="BU23" s="352">
        <v>-1.0226000000000001E-2</v>
      </c>
      <c r="BV23" s="352">
        <v>0.20303280000000001</v>
      </c>
    </row>
    <row r="24" spans="1:74" ht="11.1" customHeight="1" x14ac:dyDescent="0.2">
      <c r="A24" s="270" t="s">
        <v>238</v>
      </c>
      <c r="B24" s="550" t="s">
        <v>1100</v>
      </c>
      <c r="C24" s="341">
        <v>0.47523003225999999</v>
      </c>
      <c r="D24" s="341">
        <v>3.4377571428999998E-2</v>
      </c>
      <c r="E24" s="341">
        <v>0.27722851612999999</v>
      </c>
      <c r="F24" s="341">
        <v>0.57416199999999995</v>
      </c>
      <c r="G24" s="341">
        <v>0.59608441935000001</v>
      </c>
      <c r="H24" s="341">
        <v>0.42415233333000002</v>
      </c>
      <c r="I24" s="341">
        <v>0.43530022581</v>
      </c>
      <c r="J24" s="341">
        <v>0.60841712903</v>
      </c>
      <c r="K24" s="341">
        <v>0.122129</v>
      </c>
      <c r="L24" s="341">
        <v>0.50703925806000005</v>
      </c>
      <c r="M24" s="341">
        <v>0.20352200000000001</v>
      </c>
      <c r="N24" s="341">
        <v>0.33676880645000001</v>
      </c>
      <c r="O24" s="341">
        <v>0.30005774194000001</v>
      </c>
      <c r="P24" s="341">
        <v>-3.9499142857E-2</v>
      </c>
      <c r="Q24" s="341">
        <v>6.7745E-2</v>
      </c>
      <c r="R24" s="341">
        <v>0.34402233332999999</v>
      </c>
      <c r="S24" s="341">
        <v>0.42696416128999998</v>
      </c>
      <c r="T24" s="341">
        <v>0.36880499999999999</v>
      </c>
      <c r="U24" s="341">
        <v>0.41602593548</v>
      </c>
      <c r="V24" s="341">
        <v>0.20278358064999999</v>
      </c>
      <c r="W24" s="341">
        <v>8.1023999999999999E-2</v>
      </c>
      <c r="X24" s="341">
        <v>0.27706687096999999</v>
      </c>
      <c r="Y24" s="341">
        <v>0.225103</v>
      </c>
      <c r="Z24" s="341">
        <v>0.47994254839</v>
      </c>
      <c r="AA24" s="341">
        <v>4.1891935483999998E-3</v>
      </c>
      <c r="AB24" s="341">
        <v>0.12461871429</v>
      </c>
      <c r="AC24" s="341">
        <v>6.3523580644999994E-2</v>
      </c>
      <c r="AD24" s="341">
        <v>6.0555999999999999E-2</v>
      </c>
      <c r="AE24" s="341">
        <v>0.25907948387000002</v>
      </c>
      <c r="AF24" s="341">
        <v>2.5986333332999999E-2</v>
      </c>
      <c r="AG24" s="341">
        <v>0.29846729032000002</v>
      </c>
      <c r="AH24" s="341">
        <v>-0.20438393548</v>
      </c>
      <c r="AI24" s="341">
        <v>-0.12480933332999999</v>
      </c>
      <c r="AJ24" s="341">
        <v>-0.26460345160999998</v>
      </c>
      <c r="AK24" s="341">
        <v>-0.37794699999999998</v>
      </c>
      <c r="AL24" s="341">
        <v>0.52705709677000001</v>
      </c>
      <c r="AM24" s="341">
        <v>-0.18853648386999999</v>
      </c>
      <c r="AN24" s="341">
        <v>6.3994758621E-2</v>
      </c>
      <c r="AO24" s="341">
        <v>0.39670754839</v>
      </c>
      <c r="AP24" s="341">
        <v>1.7763666667000001E-2</v>
      </c>
      <c r="AQ24" s="341">
        <v>-0.13287299999999999</v>
      </c>
      <c r="AR24" s="341">
        <v>-3.0439666667000001E-2</v>
      </c>
      <c r="AS24" s="341">
        <v>-0.33951951612999998</v>
      </c>
      <c r="AT24" s="341">
        <v>0.27042532258000002</v>
      </c>
      <c r="AU24" s="341">
        <v>-0.31888533333000002</v>
      </c>
      <c r="AV24" s="341">
        <v>-0.13966745160999999</v>
      </c>
      <c r="AW24" s="341">
        <v>0.24831666666999999</v>
      </c>
      <c r="AX24" s="341">
        <v>-0.37913025806</v>
      </c>
      <c r="AY24" s="869">
        <v>-0.45998187096999998</v>
      </c>
      <c r="AZ24" s="869">
        <v>6.1326857142999999E-2</v>
      </c>
      <c r="BA24" s="869">
        <v>2.5764354839000001E-2</v>
      </c>
      <c r="BB24" s="869">
        <v>4.0719333332999999E-2</v>
      </c>
      <c r="BC24" s="869">
        <v>-2.2374903226000002E-2</v>
      </c>
      <c r="BD24" s="869">
        <v>0.16487833332999999</v>
      </c>
      <c r="BE24" s="869">
        <v>0.11615367742</v>
      </c>
      <c r="BF24" s="869">
        <v>-0.35767622581000003</v>
      </c>
      <c r="BG24" s="869">
        <v>0.26903643722999998</v>
      </c>
      <c r="BH24" s="869">
        <v>-0.16613912172</v>
      </c>
      <c r="BI24" s="352">
        <v>1.84887E-2</v>
      </c>
      <c r="BJ24" s="352">
        <v>4.3610099999999999E-2</v>
      </c>
      <c r="BK24" s="352">
        <v>-2.0264000000000001E-2</v>
      </c>
      <c r="BL24" s="352">
        <v>3.8784700000000002E-3</v>
      </c>
      <c r="BM24" s="352">
        <v>1.7968399999999999E-2</v>
      </c>
      <c r="BN24" s="352">
        <v>1.61105E-2</v>
      </c>
      <c r="BO24" s="352">
        <v>1.2167000000000001E-2</v>
      </c>
      <c r="BP24" s="352">
        <v>2.1781200000000001E-2</v>
      </c>
      <c r="BQ24" s="352">
        <v>2.8243000000000001E-2</v>
      </c>
      <c r="BR24" s="352">
        <v>2.7449800000000002E-3</v>
      </c>
      <c r="BS24" s="352">
        <v>-1.9648700000000002E-2</v>
      </c>
      <c r="BT24" s="352">
        <v>-1.70312E-2</v>
      </c>
      <c r="BU24" s="352">
        <v>3.3798799999999997E-2</v>
      </c>
      <c r="BV24" s="352">
        <v>5.9416999999999998E-2</v>
      </c>
    </row>
    <row r="25" spans="1:74" s="273" customFormat="1" ht="11.1"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0.96887199999999996</v>
      </c>
      <c r="AN25" s="102">
        <v>0.83903499999999998</v>
      </c>
      <c r="AO25" s="102">
        <v>0.92435500000000004</v>
      </c>
      <c r="AP25" s="102">
        <v>0.97323400000000004</v>
      </c>
      <c r="AQ25" s="102">
        <v>0.97599999999999998</v>
      </c>
      <c r="AR25" s="102">
        <v>0.97896799999999995</v>
      </c>
      <c r="AS25" s="102">
        <v>0.91967699999999997</v>
      </c>
      <c r="AT25" s="102">
        <v>1.0033570000000001</v>
      </c>
      <c r="AU25" s="102">
        <v>0.98699800000000004</v>
      </c>
      <c r="AV25" s="102">
        <v>1.008645</v>
      </c>
      <c r="AW25" s="102">
        <v>1.0306649999999999</v>
      </c>
      <c r="AX25" s="102">
        <v>1.020035</v>
      </c>
      <c r="AY25" s="887">
        <v>0.96013099999999996</v>
      </c>
      <c r="AZ25" s="887">
        <v>0.94250100000000003</v>
      </c>
      <c r="BA25" s="887">
        <v>0.91890300000000003</v>
      </c>
      <c r="BB25" s="887">
        <v>0.93333500000000003</v>
      </c>
      <c r="BC25" s="887">
        <v>1.065742</v>
      </c>
      <c r="BD25" s="887">
        <v>1.023166</v>
      </c>
      <c r="BE25" s="887">
        <v>1.0159050000000001</v>
      </c>
      <c r="BF25" s="887">
        <v>1.0369360000000001</v>
      </c>
      <c r="BG25" s="887">
        <v>1.0131596</v>
      </c>
      <c r="BH25" s="887">
        <v>0.98931239999999998</v>
      </c>
      <c r="BI25" s="559">
        <v>1.0209680000000001</v>
      </c>
      <c r="BJ25" s="559">
        <v>1.014235</v>
      </c>
      <c r="BK25" s="559">
        <v>0.96549410000000002</v>
      </c>
      <c r="BL25" s="559">
        <v>0.91153390000000001</v>
      </c>
      <c r="BM25" s="559">
        <v>0.93586990000000003</v>
      </c>
      <c r="BN25" s="559">
        <v>0.97352839999999996</v>
      </c>
      <c r="BO25" s="559">
        <v>0.96498689999999998</v>
      </c>
      <c r="BP25" s="559">
        <v>0.98549629999999999</v>
      </c>
      <c r="BQ25" s="559">
        <v>0.9962375</v>
      </c>
      <c r="BR25" s="559">
        <v>1.004912</v>
      </c>
      <c r="BS25" s="559">
        <v>0.9616363</v>
      </c>
      <c r="BT25" s="559">
        <v>0.95942590000000005</v>
      </c>
      <c r="BU25" s="559">
        <v>0.98676209999999998</v>
      </c>
      <c r="BV25" s="559">
        <v>0.98968840000000002</v>
      </c>
    </row>
    <row r="26" spans="1:74" s="273" customFormat="1" ht="11.1"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6.1396769999999998</v>
      </c>
      <c r="AN26" s="102">
        <v>6.7073450000000001</v>
      </c>
      <c r="AO26" s="102">
        <v>6.9603229999999998</v>
      </c>
      <c r="AP26" s="102">
        <v>7.0796000000000001</v>
      </c>
      <c r="AQ26" s="102">
        <v>7.1399679999999996</v>
      </c>
      <c r="AR26" s="102">
        <v>7.1203000000000003</v>
      </c>
      <c r="AS26" s="102">
        <v>7.0094839999999996</v>
      </c>
      <c r="AT26" s="102">
        <v>7.1390969999999996</v>
      </c>
      <c r="AU26" s="102">
        <v>7.2344999999999997</v>
      </c>
      <c r="AV26" s="102">
        <v>7.3744189999999996</v>
      </c>
      <c r="AW26" s="102">
        <v>7.3837330000000003</v>
      </c>
      <c r="AX26" s="102">
        <v>7.204161</v>
      </c>
      <c r="AY26" s="887">
        <v>6.7095159999999998</v>
      </c>
      <c r="AZ26" s="887">
        <v>6.9413210000000003</v>
      </c>
      <c r="BA26" s="887">
        <v>7.3242580000000004</v>
      </c>
      <c r="BB26" s="887">
        <v>7.3574330000000003</v>
      </c>
      <c r="BC26" s="887">
        <v>7.4719360000000004</v>
      </c>
      <c r="BD26" s="887">
        <v>7.4839330000000004</v>
      </c>
      <c r="BE26" s="887">
        <v>7.576581</v>
      </c>
      <c r="BF26" s="887">
        <v>7.7120649999999999</v>
      </c>
      <c r="BG26" s="887">
        <v>7.6920932332999996</v>
      </c>
      <c r="BH26" s="887">
        <v>7.6085541566000003</v>
      </c>
      <c r="BI26" s="559">
        <v>7.5102609999999999</v>
      </c>
      <c r="BJ26" s="559">
        <v>7.2795350000000001</v>
      </c>
      <c r="BK26" s="559">
        <v>7.3186530000000003</v>
      </c>
      <c r="BL26" s="559">
        <v>7.2715670000000001</v>
      </c>
      <c r="BM26" s="559">
        <v>7.4330679999999996</v>
      </c>
      <c r="BN26" s="559">
        <v>7.5409240000000004</v>
      </c>
      <c r="BO26" s="559">
        <v>7.5561970000000001</v>
      </c>
      <c r="BP26" s="559">
        <v>7.5894149999999998</v>
      </c>
      <c r="BQ26" s="559">
        <v>7.581035</v>
      </c>
      <c r="BR26" s="559">
        <v>7.6588520000000004</v>
      </c>
      <c r="BS26" s="559">
        <v>7.6924809999999999</v>
      </c>
      <c r="BT26" s="559">
        <v>7.7106659999999998</v>
      </c>
      <c r="BU26" s="559">
        <v>7.6931659999999997</v>
      </c>
      <c r="BV26" s="559">
        <v>7.5106130000000002</v>
      </c>
    </row>
    <row r="27" spans="1:74" s="273" customFormat="1" ht="11.1"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1.280397</v>
      </c>
      <c r="AN27" s="102">
        <v>1.3743639999999999</v>
      </c>
      <c r="AO27" s="102">
        <v>1.362549</v>
      </c>
      <c r="AP27" s="102">
        <v>1.3026770000000001</v>
      </c>
      <c r="AQ27" s="102">
        <v>1.312872</v>
      </c>
      <c r="AR27" s="102">
        <v>1.394882</v>
      </c>
      <c r="AS27" s="102">
        <v>1.4245570000000001</v>
      </c>
      <c r="AT27" s="102">
        <v>1.413205</v>
      </c>
      <c r="AU27" s="102">
        <v>1.378784</v>
      </c>
      <c r="AV27" s="102">
        <v>1.386541</v>
      </c>
      <c r="AW27" s="102">
        <v>1.465471</v>
      </c>
      <c r="AX27" s="102">
        <v>1.442026</v>
      </c>
      <c r="AY27" s="887">
        <v>1.325928</v>
      </c>
      <c r="AZ27" s="887">
        <v>1.338042</v>
      </c>
      <c r="BA27" s="887">
        <v>1.3206439999999999</v>
      </c>
      <c r="BB27" s="887">
        <v>1.286232</v>
      </c>
      <c r="BC27" s="887">
        <v>1.3317330000000001</v>
      </c>
      <c r="BD27" s="887">
        <v>1.384331</v>
      </c>
      <c r="BE27" s="887">
        <v>1.384404</v>
      </c>
      <c r="BF27" s="887">
        <v>1.3527739999999999</v>
      </c>
      <c r="BG27" s="887">
        <v>1.3605465699999999</v>
      </c>
      <c r="BH27" s="887">
        <v>1.4114732400000001</v>
      </c>
      <c r="BI27" s="559">
        <v>1.416871</v>
      </c>
      <c r="BJ27" s="559">
        <v>1.401259</v>
      </c>
      <c r="BK27" s="559">
        <v>1.405052</v>
      </c>
      <c r="BL27" s="559">
        <v>1.3953770000000001</v>
      </c>
      <c r="BM27" s="559">
        <v>1.406587</v>
      </c>
      <c r="BN27" s="559">
        <v>1.4072659999999999</v>
      </c>
      <c r="BO27" s="559">
        <v>1.4384939999999999</v>
      </c>
      <c r="BP27" s="559">
        <v>1.465363</v>
      </c>
      <c r="BQ27" s="559">
        <v>1.4770030000000001</v>
      </c>
      <c r="BR27" s="559">
        <v>1.457543</v>
      </c>
      <c r="BS27" s="559">
        <v>1.4214819999999999</v>
      </c>
      <c r="BT27" s="559">
        <v>1.4516610000000001</v>
      </c>
      <c r="BU27" s="559">
        <v>1.513784</v>
      </c>
      <c r="BV27" s="559">
        <v>1.504686</v>
      </c>
    </row>
    <row r="28" spans="1:74" ht="11.1"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0.99494000000000005</v>
      </c>
      <c r="AN28" s="341">
        <v>1.074103</v>
      </c>
      <c r="AO28" s="341">
        <v>1.0686929999999999</v>
      </c>
      <c r="AP28" s="341">
        <v>0.98221000000000003</v>
      </c>
      <c r="AQ28" s="341">
        <v>1.025274</v>
      </c>
      <c r="AR28" s="341">
        <v>1.043453</v>
      </c>
      <c r="AS28" s="341">
        <v>1.0906309999999999</v>
      </c>
      <c r="AT28" s="341">
        <v>1.080837</v>
      </c>
      <c r="AU28" s="341">
        <v>1.0406550000000001</v>
      </c>
      <c r="AV28" s="341">
        <v>1.049636</v>
      </c>
      <c r="AW28" s="341">
        <v>1.112771</v>
      </c>
      <c r="AX28" s="341">
        <v>1.102722</v>
      </c>
      <c r="AY28" s="869">
        <v>1.083731</v>
      </c>
      <c r="AZ28" s="869">
        <v>1.084055</v>
      </c>
      <c r="BA28" s="869">
        <v>1.054281</v>
      </c>
      <c r="BB28" s="869">
        <v>1.0216229999999999</v>
      </c>
      <c r="BC28" s="869">
        <v>1.0354099999999999</v>
      </c>
      <c r="BD28" s="869">
        <v>1.0772470000000001</v>
      </c>
      <c r="BE28" s="869">
        <v>1.079399</v>
      </c>
      <c r="BF28" s="869">
        <v>1.080438</v>
      </c>
      <c r="BG28" s="869">
        <v>1.0430999999999999</v>
      </c>
      <c r="BH28" s="869">
        <v>1.080837</v>
      </c>
      <c r="BI28" s="352">
        <v>1.087836</v>
      </c>
      <c r="BJ28" s="352">
        <v>1.0665800000000001</v>
      </c>
      <c r="BK28" s="352">
        <v>1.093993</v>
      </c>
      <c r="BL28" s="352">
        <v>1.069831</v>
      </c>
      <c r="BM28" s="352">
        <v>1.068127</v>
      </c>
      <c r="BN28" s="352">
        <v>1.048627</v>
      </c>
      <c r="BO28" s="352">
        <v>1.0623180000000001</v>
      </c>
      <c r="BP28" s="352">
        <v>1.0707869999999999</v>
      </c>
      <c r="BQ28" s="352">
        <v>1.0802989999999999</v>
      </c>
      <c r="BR28" s="352">
        <v>1.058643</v>
      </c>
      <c r="BS28" s="352">
        <v>1.0219910000000001</v>
      </c>
      <c r="BT28" s="352">
        <v>1.055574</v>
      </c>
      <c r="BU28" s="352">
        <v>1.109755</v>
      </c>
      <c r="BV28" s="352">
        <v>1.0928009999999999</v>
      </c>
    </row>
    <row r="29" spans="1:74" s="273" customFormat="1" ht="11.1"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0.22280467742000001</v>
      </c>
      <c r="AN29" s="102">
        <v>0.19337955171999999</v>
      </c>
      <c r="AO29" s="102">
        <v>0.22074132258000001</v>
      </c>
      <c r="AP29" s="102">
        <v>0.22623326666999999</v>
      </c>
      <c r="AQ29" s="102">
        <v>0.22361141935000001</v>
      </c>
      <c r="AR29" s="102">
        <v>0.21826719999999999</v>
      </c>
      <c r="AS29" s="102">
        <v>0.22264435484</v>
      </c>
      <c r="AT29" s="102">
        <v>0.22271148387</v>
      </c>
      <c r="AU29" s="102">
        <v>0.22040109999999999</v>
      </c>
      <c r="AV29" s="102">
        <v>0.21603245161000001</v>
      </c>
      <c r="AW29" s="102">
        <v>0.2228</v>
      </c>
      <c r="AX29" s="102">
        <v>0.23103238709999999</v>
      </c>
      <c r="AY29" s="887">
        <v>0.21096829032</v>
      </c>
      <c r="AZ29" s="887">
        <v>0.20428678571</v>
      </c>
      <c r="BA29" s="887">
        <v>0.2030663871</v>
      </c>
      <c r="BB29" s="887">
        <v>0.20223446667</v>
      </c>
      <c r="BC29" s="887">
        <v>0.20938764516</v>
      </c>
      <c r="BD29" s="887">
        <v>0.21020136667</v>
      </c>
      <c r="BE29" s="887">
        <v>0.20606635483999999</v>
      </c>
      <c r="BF29" s="887">
        <v>0.20503209677000001</v>
      </c>
      <c r="BG29" s="887">
        <v>0.2133274</v>
      </c>
      <c r="BH29" s="887">
        <v>0.20854210000000001</v>
      </c>
      <c r="BI29" s="559">
        <v>0.2175714</v>
      </c>
      <c r="BJ29" s="559">
        <v>0.22163759999999999</v>
      </c>
      <c r="BK29" s="559">
        <v>0.20667170000000001</v>
      </c>
      <c r="BL29" s="559">
        <v>0.20227220000000001</v>
      </c>
      <c r="BM29" s="559">
        <v>0.20747119999999999</v>
      </c>
      <c r="BN29" s="559">
        <v>0.21295149999999999</v>
      </c>
      <c r="BO29" s="559">
        <v>0.21383830000000001</v>
      </c>
      <c r="BP29" s="559">
        <v>0.21701380000000001</v>
      </c>
      <c r="BQ29" s="559">
        <v>0.2192095</v>
      </c>
      <c r="BR29" s="559">
        <v>0.21652189999999999</v>
      </c>
      <c r="BS29" s="559">
        <v>0.21163680000000001</v>
      </c>
      <c r="BT29" s="559">
        <v>0.20804710000000001</v>
      </c>
      <c r="BU29" s="559">
        <v>0.21802440000000001</v>
      </c>
      <c r="BV29" s="559">
        <v>0.22189529999999999</v>
      </c>
    </row>
    <row r="30" spans="1:74" s="273" customFormat="1" ht="11.1"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-0.50376699999999996</v>
      </c>
      <c r="AN30" s="102">
        <v>-0.54354100000000005</v>
      </c>
      <c r="AO30" s="102">
        <v>-0.50770499999999996</v>
      </c>
      <c r="AP30" s="102">
        <v>-0.60906300000000002</v>
      </c>
      <c r="AQ30" s="102">
        <v>-0.56484400000000001</v>
      </c>
      <c r="AR30" s="102">
        <v>-0.68176300000000001</v>
      </c>
      <c r="AS30" s="102">
        <v>-0.51678999999999997</v>
      </c>
      <c r="AT30" s="102">
        <v>-0.64451800000000004</v>
      </c>
      <c r="AU30" s="102">
        <v>-0.71692400000000001</v>
      </c>
      <c r="AV30" s="102">
        <v>-0.65524000000000004</v>
      </c>
      <c r="AW30" s="102">
        <v>-0.688693</v>
      </c>
      <c r="AX30" s="102">
        <v>-0.71265199999999995</v>
      </c>
      <c r="AY30" s="887">
        <v>-0.56069199999999997</v>
      </c>
      <c r="AZ30" s="887">
        <v>-0.70757499999999995</v>
      </c>
      <c r="BA30" s="887">
        <v>-0.74473299999999998</v>
      </c>
      <c r="BB30" s="887">
        <v>-0.62717000000000001</v>
      </c>
      <c r="BC30" s="887">
        <v>-0.61721099999999995</v>
      </c>
      <c r="BD30" s="887">
        <v>-0.39513399999999999</v>
      </c>
      <c r="BE30" s="887">
        <v>-0.56908099999999995</v>
      </c>
      <c r="BF30" s="887">
        <v>-0.71297100000000002</v>
      </c>
      <c r="BG30" s="887">
        <v>-0.53</v>
      </c>
      <c r="BH30" s="887">
        <v>-0.53</v>
      </c>
      <c r="BI30" s="559">
        <v>-0.59157490000000001</v>
      </c>
      <c r="BJ30" s="559">
        <v>-0.57173430000000003</v>
      </c>
      <c r="BK30" s="559">
        <v>-0.6221814</v>
      </c>
      <c r="BL30" s="559">
        <v>-0.60311389999999998</v>
      </c>
      <c r="BM30" s="559">
        <v>-0.59198589999999995</v>
      </c>
      <c r="BN30" s="559">
        <v>-0.59345320000000001</v>
      </c>
      <c r="BO30" s="559">
        <v>-0.59656779999999998</v>
      </c>
      <c r="BP30" s="559">
        <v>-0.58897460000000001</v>
      </c>
      <c r="BQ30" s="559">
        <v>-0.58387109999999998</v>
      </c>
      <c r="BR30" s="559">
        <v>-0.60400909999999997</v>
      </c>
      <c r="BS30" s="559">
        <v>-0.62169540000000001</v>
      </c>
      <c r="BT30" s="559">
        <v>-0.61962810000000001</v>
      </c>
      <c r="BU30" s="559">
        <v>-0.57948319999999998</v>
      </c>
      <c r="BV30" s="559">
        <v>-0.55925020000000003</v>
      </c>
    </row>
    <row r="31" spans="1:74" s="273" customFormat="1" ht="11.1"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-4.3889250000000004</v>
      </c>
      <c r="AN31" s="102">
        <v>-4.5148720000000004</v>
      </c>
      <c r="AO31" s="102">
        <v>-4.4985290000000004</v>
      </c>
      <c r="AP31" s="102">
        <v>-4.3389639999999998</v>
      </c>
      <c r="AQ31" s="102">
        <v>-4.0532339999999998</v>
      </c>
      <c r="AR31" s="102">
        <v>-4.7291699999999999</v>
      </c>
      <c r="AS31" s="102">
        <v>-4.3846259999999999</v>
      </c>
      <c r="AT31" s="102">
        <v>-5.016286</v>
      </c>
      <c r="AU31" s="102">
        <v>-5.1767649999999996</v>
      </c>
      <c r="AV31" s="102">
        <v>-5.074675</v>
      </c>
      <c r="AW31" s="102">
        <v>-5.5828680000000004</v>
      </c>
      <c r="AX31" s="102">
        <v>-5.4357949999999997</v>
      </c>
      <c r="AY31" s="887">
        <v>-4.6681720000000002</v>
      </c>
      <c r="AZ31" s="887">
        <v>-4.5831749999999998</v>
      </c>
      <c r="BA31" s="887">
        <v>-4.8555840000000003</v>
      </c>
      <c r="BB31" s="887">
        <v>-4.7886329999999999</v>
      </c>
      <c r="BC31" s="887">
        <v>-4.845879</v>
      </c>
      <c r="BD31" s="887">
        <v>-5.1659709999999999</v>
      </c>
      <c r="BE31" s="887">
        <v>-5.1721089999999998</v>
      </c>
      <c r="BF31" s="887">
        <v>-4.896528</v>
      </c>
      <c r="BG31" s="887">
        <v>-5.7202321303000003</v>
      </c>
      <c r="BH31" s="887">
        <v>-5.3491851619000004</v>
      </c>
      <c r="BI31" s="559">
        <v>-5.4974160000000003</v>
      </c>
      <c r="BJ31" s="559">
        <v>-5.3702059999999996</v>
      </c>
      <c r="BK31" s="559">
        <v>-4.6875460000000002</v>
      </c>
      <c r="BL31" s="559">
        <v>-4.9993980000000002</v>
      </c>
      <c r="BM31" s="559">
        <v>-5.2204959999999998</v>
      </c>
      <c r="BN31" s="559">
        <v>-4.9920549999999997</v>
      </c>
      <c r="BO31" s="559">
        <v>-4.7587770000000003</v>
      </c>
      <c r="BP31" s="559">
        <v>-4.9268010000000002</v>
      </c>
      <c r="BQ31" s="559">
        <v>-4.9270180000000003</v>
      </c>
      <c r="BR31" s="559">
        <v>-5.1252329999999997</v>
      </c>
      <c r="BS31" s="559">
        <v>-5.1358879999999996</v>
      </c>
      <c r="BT31" s="559">
        <v>-5.0705920000000004</v>
      </c>
      <c r="BU31" s="559">
        <v>-5.2486769999999998</v>
      </c>
      <c r="BV31" s="559">
        <v>-5.4203049999999999</v>
      </c>
    </row>
    <row r="32" spans="1:74" ht="11.1"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-2.5116619999999998</v>
      </c>
      <c r="AN32" s="341">
        <v>-2.6802069999999998</v>
      </c>
      <c r="AO32" s="341">
        <v>-2.5867650000000002</v>
      </c>
      <c r="AP32" s="341">
        <v>-2.7236929999999999</v>
      </c>
      <c r="AQ32" s="341">
        <v>-2.5670190000000002</v>
      </c>
      <c r="AR32" s="341">
        <v>-2.713762</v>
      </c>
      <c r="AS32" s="341">
        <v>-2.6158489999999999</v>
      </c>
      <c r="AT32" s="341">
        <v>-2.7440329999999999</v>
      </c>
      <c r="AU32" s="341">
        <v>-2.872106</v>
      </c>
      <c r="AV32" s="341">
        <v>-2.7592370000000002</v>
      </c>
      <c r="AW32" s="341">
        <v>-3.0234839999999998</v>
      </c>
      <c r="AX32" s="341">
        <v>-2.8570869999999999</v>
      </c>
      <c r="AY32" s="869">
        <v>-2.77542</v>
      </c>
      <c r="AZ32" s="869">
        <v>-2.8681390000000002</v>
      </c>
      <c r="BA32" s="869">
        <v>-2.8857940000000002</v>
      </c>
      <c r="BB32" s="869">
        <v>-2.9790009999999998</v>
      </c>
      <c r="BC32" s="869">
        <v>-2.882479</v>
      </c>
      <c r="BD32" s="869">
        <v>-2.8762910000000002</v>
      </c>
      <c r="BE32" s="869">
        <v>-3.064063</v>
      </c>
      <c r="BF32" s="869">
        <v>-3.0526430000000002</v>
      </c>
      <c r="BG32" s="869">
        <v>-3.2061568667000002</v>
      </c>
      <c r="BH32" s="869">
        <v>-3.0909502580999999</v>
      </c>
      <c r="BI32" s="352">
        <v>-3.1868949999999998</v>
      </c>
      <c r="BJ32" s="352">
        <v>-3.163894</v>
      </c>
      <c r="BK32" s="352">
        <v>-3.1801499999999998</v>
      </c>
      <c r="BL32" s="352">
        <v>-3.1920700000000002</v>
      </c>
      <c r="BM32" s="352">
        <v>-3.2663519999999999</v>
      </c>
      <c r="BN32" s="352">
        <v>-3.2864599999999999</v>
      </c>
      <c r="BO32" s="352">
        <v>-3.2959390000000002</v>
      </c>
      <c r="BP32" s="352">
        <v>-3.3786499999999999</v>
      </c>
      <c r="BQ32" s="352">
        <v>-3.289167</v>
      </c>
      <c r="BR32" s="352">
        <v>-3.3174619999999999</v>
      </c>
      <c r="BS32" s="352">
        <v>-3.3121520000000002</v>
      </c>
      <c r="BT32" s="352">
        <v>-3.3281770000000002</v>
      </c>
      <c r="BU32" s="352">
        <v>-3.3593320000000002</v>
      </c>
      <c r="BV32" s="352">
        <v>-3.3675709999999999</v>
      </c>
    </row>
    <row r="33" spans="1:74" ht="11.1"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8.4984000000000004E-2</v>
      </c>
      <c r="AN33" s="341">
        <v>4.5814000000000001E-2</v>
      </c>
      <c r="AO33" s="341">
        <v>0.12210600000000001</v>
      </c>
      <c r="AP33" s="341">
        <v>0.19767699999999999</v>
      </c>
      <c r="AQ33" s="341">
        <v>0.16572799999999999</v>
      </c>
      <c r="AR33" s="341">
        <v>0.160356</v>
      </c>
      <c r="AS33" s="341">
        <v>0.16420000000000001</v>
      </c>
      <c r="AT33" s="341">
        <v>7.4779999999999999E-2</v>
      </c>
      <c r="AU33" s="341">
        <v>9.1993000000000005E-2</v>
      </c>
      <c r="AV33" s="341">
        <v>0.107157</v>
      </c>
      <c r="AW33" s="341">
        <v>0.147926</v>
      </c>
      <c r="AX33" s="341">
        <v>0.12403400000000001</v>
      </c>
      <c r="AY33" s="869">
        <v>0.10745399999999999</v>
      </c>
      <c r="AZ33" s="869">
        <v>0.166273</v>
      </c>
      <c r="BA33" s="869">
        <v>0.141732</v>
      </c>
      <c r="BB33" s="869">
        <v>4.5494E-2</v>
      </c>
      <c r="BC33" s="869">
        <v>8.4412000000000001E-2</v>
      </c>
      <c r="BD33" s="869">
        <v>5.5440000000000003E-3</v>
      </c>
      <c r="BE33" s="869">
        <v>0.21718899999999999</v>
      </c>
      <c r="BF33" s="869">
        <v>0.33270499999999997</v>
      </c>
      <c r="BG33" s="869">
        <v>0.19406509999999999</v>
      </c>
      <c r="BH33" s="869">
        <v>0.18959780000000001</v>
      </c>
      <c r="BI33" s="352">
        <v>6.6960800000000001E-2</v>
      </c>
      <c r="BJ33" s="352">
        <v>-1.8394600000000001E-2</v>
      </c>
      <c r="BK33" s="352">
        <v>0.14844760000000001</v>
      </c>
      <c r="BL33" s="352">
        <v>0.1012337</v>
      </c>
      <c r="BM33" s="352">
        <v>0.13943240000000001</v>
      </c>
      <c r="BN33" s="352">
        <v>0.1275288</v>
      </c>
      <c r="BO33" s="352">
        <v>9.9134799999999995E-2</v>
      </c>
      <c r="BP33" s="352">
        <v>0.13571620000000001</v>
      </c>
      <c r="BQ33" s="352">
        <v>0.17557439999999999</v>
      </c>
      <c r="BR33" s="352">
        <v>0.1105299</v>
      </c>
      <c r="BS33" s="352">
        <v>0.1244693</v>
      </c>
      <c r="BT33" s="352">
        <v>0.12662590000000001</v>
      </c>
      <c r="BU33" s="352">
        <v>7.8557299999999997E-2</v>
      </c>
      <c r="BV33" s="352">
        <v>-2.4516300000000002E-3</v>
      </c>
    </row>
    <row r="34" spans="1:74" ht="11.1"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-5.0252999999999999E-2</v>
      </c>
      <c r="AN34" s="341">
        <v>-2.6571000000000001E-2</v>
      </c>
      <c r="AO34" s="341">
        <v>-8.1292000000000003E-2</v>
      </c>
      <c r="AP34" s="341">
        <v>-8.0427999999999999E-2</v>
      </c>
      <c r="AQ34" s="341">
        <v>-8.0878000000000005E-2</v>
      </c>
      <c r="AR34" s="341">
        <v>-4.9775E-2</v>
      </c>
      <c r="AS34" s="341">
        <v>-4.8237000000000002E-2</v>
      </c>
      <c r="AT34" s="341">
        <v>-7.4690000000000006E-2</v>
      </c>
      <c r="AU34" s="341">
        <v>-9.2297000000000004E-2</v>
      </c>
      <c r="AV34" s="341">
        <v>-9.0995999999999994E-2</v>
      </c>
      <c r="AW34" s="341">
        <v>-0.13866600000000001</v>
      </c>
      <c r="AX34" s="341">
        <v>-9.9307999999999994E-2</v>
      </c>
      <c r="AY34" s="869">
        <v>-0.16137599999999999</v>
      </c>
      <c r="AZ34" s="869">
        <v>-0.119634</v>
      </c>
      <c r="BA34" s="869">
        <v>-0.16553399999999999</v>
      </c>
      <c r="BB34" s="869">
        <v>-0.18204799999999999</v>
      </c>
      <c r="BC34" s="869">
        <v>-0.17652300000000001</v>
      </c>
      <c r="BD34" s="869">
        <v>-0.19819999999999999</v>
      </c>
      <c r="BE34" s="869">
        <v>-0.18038100000000001</v>
      </c>
      <c r="BF34" s="869">
        <v>-0.17357400000000001</v>
      </c>
      <c r="BG34" s="869">
        <v>-0.159512027</v>
      </c>
      <c r="BH34" s="869">
        <v>-0.1655675029</v>
      </c>
      <c r="BI34" s="352">
        <v>-0.16195209999999999</v>
      </c>
      <c r="BJ34" s="352">
        <v>-0.1663838</v>
      </c>
      <c r="BK34" s="352">
        <v>-0.18590400000000001</v>
      </c>
      <c r="BL34" s="352">
        <v>-0.1870443</v>
      </c>
      <c r="BM34" s="352">
        <v>-0.19381329999999999</v>
      </c>
      <c r="BN34" s="352">
        <v>-0.19327620000000001</v>
      </c>
      <c r="BO34" s="352">
        <v>-0.17554839999999999</v>
      </c>
      <c r="BP34" s="352">
        <v>-0.16870750000000001</v>
      </c>
      <c r="BQ34" s="352">
        <v>-0.16229099999999999</v>
      </c>
      <c r="BR34" s="352">
        <v>-0.15532670000000001</v>
      </c>
      <c r="BS34" s="352">
        <v>-0.15479989999999999</v>
      </c>
      <c r="BT34" s="352">
        <v>-0.1645962</v>
      </c>
      <c r="BU34" s="352">
        <v>-0.1687303</v>
      </c>
      <c r="BV34" s="352">
        <v>-0.17128270000000001</v>
      </c>
    </row>
    <row r="35" spans="1:74" s="33" customFormat="1" ht="11.1"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-0.43420300000000001</v>
      </c>
      <c r="AN35" s="341">
        <v>-0.248973</v>
      </c>
      <c r="AO35" s="341">
        <v>-0.26378499999999999</v>
      </c>
      <c r="AP35" s="341">
        <v>1.5959999999999998E-2</v>
      </c>
      <c r="AQ35" s="341">
        <v>6.1641000000000001E-2</v>
      </c>
      <c r="AR35" s="341">
        <v>2.911E-3</v>
      </c>
      <c r="AS35" s="341">
        <v>1.2689999999999999E-3</v>
      </c>
      <c r="AT35" s="341">
        <v>-0.12762599999999999</v>
      </c>
      <c r="AU35" s="341">
        <v>-0.119009</v>
      </c>
      <c r="AV35" s="341">
        <v>-0.413464</v>
      </c>
      <c r="AW35" s="341">
        <v>-0.49898700000000001</v>
      </c>
      <c r="AX35" s="341">
        <v>-0.45042399999999999</v>
      </c>
      <c r="AY35" s="869">
        <v>-0.32830100000000001</v>
      </c>
      <c r="AZ35" s="869">
        <v>-0.37813400000000003</v>
      </c>
      <c r="BA35" s="869">
        <v>-0.22717999999999999</v>
      </c>
      <c r="BB35" s="869">
        <v>-3.3248E-2</v>
      </c>
      <c r="BC35" s="869">
        <v>-1.2345E-2</v>
      </c>
      <c r="BD35" s="869">
        <v>4.3478999999999997E-2</v>
      </c>
      <c r="BE35" s="869">
        <v>-0.22089400000000001</v>
      </c>
      <c r="BF35" s="869">
        <v>-0.16089300000000001</v>
      </c>
      <c r="BG35" s="869">
        <v>-0.45726520332999998</v>
      </c>
      <c r="BH35" s="869">
        <v>-0.52844429187999997</v>
      </c>
      <c r="BI35" s="352">
        <v>-0.36172929999999998</v>
      </c>
      <c r="BJ35" s="352">
        <v>-0.20985139999999999</v>
      </c>
      <c r="BK35" s="352">
        <v>-0.2318857</v>
      </c>
      <c r="BL35" s="352">
        <v>-0.26070650000000001</v>
      </c>
      <c r="BM35" s="352">
        <v>-0.20426900000000001</v>
      </c>
      <c r="BN35" s="352">
        <v>0.1128016</v>
      </c>
      <c r="BO35" s="352">
        <v>0.18842200000000001</v>
      </c>
      <c r="BP35" s="352">
        <v>0.21117929999999999</v>
      </c>
      <c r="BQ35" s="352">
        <v>0.14737739999999999</v>
      </c>
      <c r="BR35" s="352">
        <v>6.2190000000000002E-2</v>
      </c>
      <c r="BS35" s="352">
        <v>-7.8627600000000006E-2</v>
      </c>
      <c r="BT35" s="352">
        <v>-0.1773151</v>
      </c>
      <c r="BU35" s="352">
        <v>-0.2363114</v>
      </c>
      <c r="BV35" s="352">
        <v>-0.1807501</v>
      </c>
    </row>
    <row r="36" spans="1:74" ht="11.1"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-0.109697</v>
      </c>
      <c r="AN36" s="341">
        <v>-0.15060000000000001</v>
      </c>
      <c r="AO36" s="341">
        <v>-3.5569999999999997E-2</v>
      </c>
      <c r="AP36" s="341">
        <v>-8.6972999999999995E-2</v>
      </c>
      <c r="AQ36" s="341">
        <v>-4.6391000000000002E-2</v>
      </c>
      <c r="AR36" s="341">
        <v>-0.107539</v>
      </c>
      <c r="AS36" s="341">
        <v>-8.4948999999999997E-2</v>
      </c>
      <c r="AT36" s="341">
        <v>-0.108705</v>
      </c>
      <c r="AU36" s="341">
        <v>-0.13381299999999999</v>
      </c>
      <c r="AV36" s="341">
        <v>-0.10829</v>
      </c>
      <c r="AW36" s="341">
        <v>-0.15996099999999999</v>
      </c>
      <c r="AX36" s="341">
        <v>-0.13377500000000001</v>
      </c>
      <c r="AY36" s="869">
        <v>-0.115773</v>
      </c>
      <c r="AZ36" s="869">
        <v>-7.7909999999999993E-2</v>
      </c>
      <c r="BA36" s="869">
        <v>-0.13311600000000001</v>
      </c>
      <c r="BB36" s="869">
        <v>-6.1427000000000002E-2</v>
      </c>
      <c r="BC36" s="869">
        <v>-6.0471999999999998E-2</v>
      </c>
      <c r="BD36" s="869">
        <v>-0.17157500000000001</v>
      </c>
      <c r="BE36" s="869">
        <v>-8.0068E-2</v>
      </c>
      <c r="BF36" s="869">
        <v>-7.5745999999999994E-2</v>
      </c>
      <c r="BG36" s="869">
        <v>-0.14083333333</v>
      </c>
      <c r="BH36" s="869">
        <v>-4.5677793595000002E-2</v>
      </c>
      <c r="BI36" s="352">
        <v>-0.148391</v>
      </c>
      <c r="BJ36" s="352">
        <v>-0.13568749999999999</v>
      </c>
      <c r="BK36" s="352">
        <v>-6.3252199999999995E-2</v>
      </c>
      <c r="BL36" s="352">
        <v>-3.1083E-2</v>
      </c>
      <c r="BM36" s="352">
        <v>-0.1145557</v>
      </c>
      <c r="BN36" s="352">
        <v>-2.51538E-2</v>
      </c>
      <c r="BO36" s="352">
        <v>4.4254399999999999E-2</v>
      </c>
      <c r="BP36" s="352">
        <v>2.0544900000000001E-2</v>
      </c>
      <c r="BQ36" s="352">
        <v>3.08183E-2</v>
      </c>
      <c r="BR36" s="352">
        <v>-2.70331E-3</v>
      </c>
      <c r="BS36" s="352">
        <v>1.1495E-2</v>
      </c>
      <c r="BT36" s="352">
        <v>3.32567E-2</v>
      </c>
      <c r="BU36" s="352">
        <v>-4.5653600000000003E-2</v>
      </c>
      <c r="BV36" s="352">
        <v>-4.9193800000000003E-2</v>
      </c>
    </row>
    <row r="37" spans="1:74" ht="11.1"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-0.83654499999999998</v>
      </c>
      <c r="AN37" s="341">
        <v>-0.79840999999999995</v>
      </c>
      <c r="AO37" s="341">
        <v>-0.91920199999999996</v>
      </c>
      <c r="AP37" s="341">
        <v>-1.1123209999999999</v>
      </c>
      <c r="AQ37" s="341">
        <v>-1.118336</v>
      </c>
      <c r="AR37" s="341">
        <v>-1.324832</v>
      </c>
      <c r="AS37" s="341">
        <v>-1.236853</v>
      </c>
      <c r="AT37" s="341">
        <v>-1.357294</v>
      </c>
      <c r="AU37" s="341">
        <v>-1.356606</v>
      </c>
      <c r="AV37" s="341">
        <v>-1.1291439999999999</v>
      </c>
      <c r="AW37" s="341">
        <v>-1.2364919999999999</v>
      </c>
      <c r="AX37" s="341">
        <v>-1.2962180000000001</v>
      </c>
      <c r="AY37" s="869">
        <v>-1.0123759999999999</v>
      </c>
      <c r="AZ37" s="869">
        <v>-0.63463800000000004</v>
      </c>
      <c r="BA37" s="869">
        <v>-0.92863799999999996</v>
      </c>
      <c r="BB37" s="869">
        <v>-1.0645800000000001</v>
      </c>
      <c r="BC37" s="869">
        <v>-1.1596379999999999</v>
      </c>
      <c r="BD37" s="869">
        <v>-1.2990999999999999</v>
      </c>
      <c r="BE37" s="869">
        <v>-1.2623390000000001</v>
      </c>
      <c r="BF37" s="869">
        <v>-1.2496290000000001</v>
      </c>
      <c r="BG37" s="869">
        <v>-1.3140000000000001</v>
      </c>
      <c r="BH37" s="869">
        <v>-1.0968473257</v>
      </c>
      <c r="BI37" s="352">
        <v>-1.147443</v>
      </c>
      <c r="BJ37" s="352">
        <v>-1.0592109999999999</v>
      </c>
      <c r="BK37" s="352">
        <v>-0.70192399999999999</v>
      </c>
      <c r="BL37" s="352">
        <v>-0.80060779999999998</v>
      </c>
      <c r="BM37" s="352">
        <v>-0.95760900000000004</v>
      </c>
      <c r="BN37" s="352">
        <v>-1.0832040000000001</v>
      </c>
      <c r="BO37" s="352">
        <v>-1.0153559999999999</v>
      </c>
      <c r="BP37" s="352">
        <v>-1.0743279999999999</v>
      </c>
      <c r="BQ37" s="352">
        <v>-1.1529849999999999</v>
      </c>
      <c r="BR37" s="352">
        <v>-1.1906680000000001</v>
      </c>
      <c r="BS37" s="352">
        <v>-1.092822</v>
      </c>
      <c r="BT37" s="352">
        <v>-0.94661830000000002</v>
      </c>
      <c r="BU37" s="352">
        <v>-0.96398490000000003</v>
      </c>
      <c r="BV37" s="352">
        <v>-0.97724710000000004</v>
      </c>
    </row>
    <row r="38" spans="1:74" ht="11.1"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5.0259999999999999E-2</v>
      </c>
      <c r="AN38" s="341">
        <v>-3.7229999999999999E-2</v>
      </c>
      <c r="AO38" s="341">
        <v>-7.5124999999999997E-2</v>
      </c>
      <c r="AP38" s="341">
        <v>-4.0912999999999998E-2</v>
      </c>
      <c r="AQ38" s="341">
        <v>8.7340000000000004E-3</v>
      </c>
      <c r="AR38" s="341">
        <v>-5.7866000000000001E-2</v>
      </c>
      <c r="AS38" s="341">
        <v>-5.9607E-2</v>
      </c>
      <c r="AT38" s="341">
        <v>-4.5256999999999999E-2</v>
      </c>
      <c r="AU38" s="341">
        <v>-7.9232999999999998E-2</v>
      </c>
      <c r="AV38" s="341">
        <v>-1.2333E-2</v>
      </c>
      <c r="AW38" s="341">
        <v>-7.3889999999999997E-3</v>
      </c>
      <c r="AX38" s="341">
        <v>2.6388000000000002E-2</v>
      </c>
      <c r="AY38" s="869">
        <v>7.6229000000000005E-2</v>
      </c>
      <c r="AZ38" s="869">
        <v>2.4045E-2</v>
      </c>
      <c r="BA38" s="869">
        <v>-1.7034000000000001E-2</v>
      </c>
      <c r="BB38" s="869">
        <v>3.4809E-2</v>
      </c>
      <c r="BC38" s="869">
        <v>-9.6305000000000002E-2</v>
      </c>
      <c r="BD38" s="869">
        <v>-6.4243999999999996E-2</v>
      </c>
      <c r="BE38" s="869">
        <v>-7.0959999999999995E-2</v>
      </c>
      <c r="BF38" s="869">
        <v>-3.6507999999999999E-2</v>
      </c>
      <c r="BG38" s="869">
        <v>-3.04E-2</v>
      </c>
      <c r="BH38" s="869">
        <v>-9.2672897897999994E-3</v>
      </c>
      <c r="BI38" s="352">
        <v>5.8271199999999999E-3</v>
      </c>
      <c r="BJ38" s="352">
        <v>7.1464500000000004E-3</v>
      </c>
      <c r="BK38" s="352">
        <v>3.6770700000000003E-2</v>
      </c>
      <c r="BL38" s="352">
        <v>2.5295600000000001E-2</v>
      </c>
      <c r="BM38" s="352">
        <v>2.2667799999999998E-2</v>
      </c>
      <c r="BN38" s="352">
        <v>2.0431499999999998E-2</v>
      </c>
      <c r="BO38" s="352">
        <v>4.6832899999999997E-2</v>
      </c>
      <c r="BP38" s="352">
        <v>6.84098E-3</v>
      </c>
      <c r="BQ38" s="352">
        <v>-1.8506399999999999E-2</v>
      </c>
      <c r="BR38" s="352">
        <v>-6.6699999999999997E-3</v>
      </c>
      <c r="BS38" s="352">
        <v>2.37542E-2</v>
      </c>
      <c r="BT38" s="352">
        <v>5.1828699999999998E-2</v>
      </c>
      <c r="BU38" s="352">
        <v>5.7348900000000001E-2</v>
      </c>
      <c r="BV38" s="352">
        <v>3.9942499999999999E-2</v>
      </c>
    </row>
    <row r="39" spans="1:74" ht="11.1"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-0.58180900000000002</v>
      </c>
      <c r="AN39" s="341">
        <v>-0.61869499999999999</v>
      </c>
      <c r="AO39" s="341">
        <v>-0.65889600000000004</v>
      </c>
      <c r="AP39" s="341">
        <v>-0.50827299999999997</v>
      </c>
      <c r="AQ39" s="341">
        <v>-0.476713</v>
      </c>
      <c r="AR39" s="341">
        <v>-0.63866299999999998</v>
      </c>
      <c r="AS39" s="341">
        <v>-0.50460000000000005</v>
      </c>
      <c r="AT39" s="341">
        <v>-0.63346100000000005</v>
      </c>
      <c r="AU39" s="341">
        <v>-0.61569399999999996</v>
      </c>
      <c r="AV39" s="341">
        <v>-0.66836799999999996</v>
      </c>
      <c r="AW39" s="341">
        <v>-0.66581500000000005</v>
      </c>
      <c r="AX39" s="341">
        <v>-0.74940499999999999</v>
      </c>
      <c r="AY39" s="869">
        <v>-0.45860899999999999</v>
      </c>
      <c r="AZ39" s="869">
        <v>-0.69503800000000004</v>
      </c>
      <c r="BA39" s="869">
        <v>-0.64002000000000003</v>
      </c>
      <c r="BB39" s="869">
        <v>-0.54863200000000001</v>
      </c>
      <c r="BC39" s="869">
        <v>-0.54252900000000004</v>
      </c>
      <c r="BD39" s="869">
        <v>-0.60558400000000001</v>
      </c>
      <c r="BE39" s="869">
        <v>-0.51059299999999996</v>
      </c>
      <c r="BF39" s="869">
        <v>-0.48024</v>
      </c>
      <c r="BG39" s="869">
        <v>-0.60612980000000005</v>
      </c>
      <c r="BH39" s="869">
        <v>-0.60202849999999997</v>
      </c>
      <c r="BI39" s="352">
        <v>-0.5637934</v>
      </c>
      <c r="BJ39" s="352">
        <v>-0.62393010000000004</v>
      </c>
      <c r="BK39" s="352">
        <v>-0.50964869999999995</v>
      </c>
      <c r="BL39" s="352">
        <v>-0.654416</v>
      </c>
      <c r="BM39" s="352">
        <v>-0.6459975</v>
      </c>
      <c r="BN39" s="352">
        <v>-0.66472249999999999</v>
      </c>
      <c r="BO39" s="352">
        <v>-0.65057770000000004</v>
      </c>
      <c r="BP39" s="352">
        <v>-0.67939729999999998</v>
      </c>
      <c r="BQ39" s="352">
        <v>-0.65783860000000005</v>
      </c>
      <c r="BR39" s="352">
        <v>-0.62512199999999996</v>
      </c>
      <c r="BS39" s="352">
        <v>-0.65720489999999998</v>
      </c>
      <c r="BT39" s="352">
        <v>-0.66559679999999999</v>
      </c>
      <c r="BU39" s="352">
        <v>-0.61057079999999997</v>
      </c>
      <c r="BV39" s="352">
        <v>-0.71175089999999996</v>
      </c>
    </row>
    <row r="40" spans="1:74" s="273" customFormat="1" ht="11.1"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0.67550729032000001</v>
      </c>
      <c r="AN40" s="102">
        <v>1.0345279654999999</v>
      </c>
      <c r="AO40" s="102">
        <v>-0.31543329032</v>
      </c>
      <c r="AP40" s="102">
        <v>-0.3608227</v>
      </c>
      <c r="AQ40" s="102">
        <v>-0.86581035484000002</v>
      </c>
      <c r="AR40" s="102">
        <v>-0.58103983332999998</v>
      </c>
      <c r="AS40" s="102">
        <v>-0.66221251612999998</v>
      </c>
      <c r="AT40" s="102">
        <v>1.3381000000000001E-2</v>
      </c>
      <c r="AU40" s="102">
        <v>0.22563026667</v>
      </c>
      <c r="AV40" s="102">
        <v>0.87537761290000005</v>
      </c>
      <c r="AW40" s="102">
        <v>-1.8918233332999999E-2</v>
      </c>
      <c r="AX40" s="102">
        <v>9.2724580644999999E-2</v>
      </c>
      <c r="AY40" s="887">
        <v>0.99193887097</v>
      </c>
      <c r="AZ40" s="887">
        <v>0.73132125000000003</v>
      </c>
      <c r="BA40" s="887">
        <v>-4.6657935483999997E-2</v>
      </c>
      <c r="BB40" s="887">
        <v>-0.24210613333</v>
      </c>
      <c r="BC40" s="887">
        <v>-1.0178886129</v>
      </c>
      <c r="BD40" s="887">
        <v>-0.62937596666999995</v>
      </c>
      <c r="BE40" s="887">
        <v>-0.45700283871000003</v>
      </c>
      <c r="BF40" s="887">
        <v>-0.75519432257999997</v>
      </c>
      <c r="BG40" s="887">
        <v>3.1436927000000003E-2</v>
      </c>
      <c r="BH40" s="887">
        <v>0.68066560683999999</v>
      </c>
      <c r="BI40" s="559">
        <v>0.20200889999999999</v>
      </c>
      <c r="BJ40" s="559">
        <v>0.27867259999999999</v>
      </c>
      <c r="BK40" s="559">
        <v>-5.7667700000000002E-2</v>
      </c>
      <c r="BL40" s="559">
        <v>0.82813499999999995</v>
      </c>
      <c r="BM40" s="559">
        <v>0.27159230000000001</v>
      </c>
      <c r="BN40" s="559">
        <v>-0.18831919999999999</v>
      </c>
      <c r="BO40" s="559">
        <v>-0.59315669999999998</v>
      </c>
      <c r="BP40" s="559">
        <v>-0.32288119999999998</v>
      </c>
      <c r="BQ40" s="559">
        <v>-0.55848529999999996</v>
      </c>
      <c r="BR40" s="559">
        <v>-0.2004621</v>
      </c>
      <c r="BS40" s="559">
        <v>-5.1835399999999997E-2</v>
      </c>
      <c r="BT40" s="559">
        <v>0.73054149999999995</v>
      </c>
      <c r="BU40" s="559">
        <v>0.1107163</v>
      </c>
      <c r="BV40" s="559">
        <v>0.2319283</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69"/>
      <c r="AZ41" s="869"/>
      <c r="BA41" s="869"/>
      <c r="BB41" s="869"/>
      <c r="BC41" s="869"/>
      <c r="BD41" s="869"/>
      <c r="BE41" s="869"/>
      <c r="BF41" s="869"/>
      <c r="BG41" s="869"/>
      <c r="BH41" s="869"/>
      <c r="BI41" s="352"/>
      <c r="BJ41" s="352"/>
      <c r="BK41" s="352"/>
      <c r="BL41" s="352"/>
      <c r="BM41" s="352"/>
      <c r="BN41" s="352"/>
      <c r="BO41" s="352"/>
      <c r="BP41" s="352"/>
      <c r="BQ41" s="352"/>
      <c r="BR41" s="352"/>
      <c r="BS41" s="352"/>
      <c r="BT41" s="352"/>
      <c r="BU41" s="352"/>
      <c r="BV41" s="352"/>
    </row>
    <row r="42" spans="1:74" ht="11.1"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69"/>
      <c r="AZ42" s="869"/>
      <c r="BA42" s="869"/>
      <c r="BB42" s="869"/>
      <c r="BC42" s="869"/>
      <c r="BD42" s="869"/>
      <c r="BE42" s="869"/>
      <c r="BF42" s="869"/>
      <c r="BG42" s="869"/>
      <c r="BH42" s="869"/>
      <c r="BI42" s="352"/>
      <c r="BJ42" s="352"/>
      <c r="BK42" s="352"/>
      <c r="BL42" s="352"/>
      <c r="BM42" s="352"/>
      <c r="BN42" s="352"/>
      <c r="BO42" s="352"/>
      <c r="BP42" s="352"/>
      <c r="BQ42" s="352"/>
      <c r="BR42" s="352"/>
      <c r="BS42" s="352"/>
      <c r="BT42" s="352"/>
      <c r="BU42" s="352"/>
      <c r="BV42" s="352"/>
    </row>
    <row r="43" spans="1:74" s="273" customFormat="1" ht="11.1"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19.789279000000001</v>
      </c>
      <c r="AN43" s="102">
        <v>19.972377999999999</v>
      </c>
      <c r="AO43" s="102">
        <v>20.011388</v>
      </c>
      <c r="AP43" s="102">
        <v>20.155279</v>
      </c>
      <c r="AQ43" s="102">
        <v>20.887834000000002</v>
      </c>
      <c r="AR43" s="102">
        <v>20.536577000000001</v>
      </c>
      <c r="AS43" s="102">
        <v>20.593178000000002</v>
      </c>
      <c r="AT43" s="102">
        <v>20.984949</v>
      </c>
      <c r="AU43" s="102">
        <v>20.356294999999999</v>
      </c>
      <c r="AV43" s="102">
        <v>21.249372000000001</v>
      </c>
      <c r="AW43" s="102">
        <v>20.367203</v>
      </c>
      <c r="AX43" s="102">
        <v>20.615046</v>
      </c>
      <c r="AY43" s="887">
        <v>20.735623</v>
      </c>
      <c r="AZ43" s="887">
        <v>20.225491000000002</v>
      </c>
      <c r="BA43" s="887">
        <v>19.949864000000002</v>
      </c>
      <c r="BB43" s="887">
        <v>20.212610999999999</v>
      </c>
      <c r="BC43" s="887">
        <v>20.322932000000002</v>
      </c>
      <c r="BD43" s="887">
        <v>21.007196</v>
      </c>
      <c r="BE43" s="887">
        <v>20.984271</v>
      </c>
      <c r="BF43" s="887">
        <v>20.884491000000001</v>
      </c>
      <c r="BG43" s="887">
        <v>20.468517767000002</v>
      </c>
      <c r="BH43" s="887">
        <v>20.408527505999999</v>
      </c>
      <c r="BI43" s="559">
        <v>20.322109999999999</v>
      </c>
      <c r="BJ43" s="559">
        <v>20.323650000000001</v>
      </c>
      <c r="BK43" s="559">
        <v>20.060659999999999</v>
      </c>
      <c r="BL43" s="559">
        <v>20.185130000000001</v>
      </c>
      <c r="BM43" s="559">
        <v>20.18084</v>
      </c>
      <c r="BN43" s="559">
        <v>20.392040000000001</v>
      </c>
      <c r="BO43" s="559">
        <v>20.467369999999999</v>
      </c>
      <c r="BP43" s="559">
        <v>20.82077</v>
      </c>
      <c r="BQ43" s="559">
        <v>20.765910000000002</v>
      </c>
      <c r="BR43" s="559">
        <v>20.903410000000001</v>
      </c>
      <c r="BS43" s="559">
        <v>20.333860000000001</v>
      </c>
      <c r="BT43" s="559">
        <v>20.67841</v>
      </c>
      <c r="BU43" s="559">
        <v>20.495460000000001</v>
      </c>
      <c r="BV43" s="559">
        <v>20.447389999999999</v>
      </c>
    </row>
    <row r="44" spans="1:74" ht="11.1"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4.0437820000000002</v>
      </c>
      <c r="AN44" s="341">
        <v>3.8258049999999999</v>
      </c>
      <c r="AO44" s="341">
        <v>3.670636</v>
      </c>
      <c r="AP44" s="341">
        <v>3.4626540000000001</v>
      </c>
      <c r="AQ44" s="341">
        <v>3.547717</v>
      </c>
      <c r="AR44" s="341">
        <v>3.4481630000000001</v>
      </c>
      <c r="AS44" s="341">
        <v>3.217689</v>
      </c>
      <c r="AT44" s="341">
        <v>3.5866660000000001</v>
      </c>
      <c r="AU44" s="341">
        <v>3.7537120000000002</v>
      </c>
      <c r="AV44" s="341">
        <v>3.9982280000000001</v>
      </c>
      <c r="AW44" s="341">
        <v>3.948391</v>
      </c>
      <c r="AX44" s="341">
        <v>4.3865590000000001</v>
      </c>
      <c r="AY44" s="869">
        <v>4.4300920000000001</v>
      </c>
      <c r="AZ44" s="869">
        <v>4.0808099999999996</v>
      </c>
      <c r="BA44" s="869">
        <v>3.67008</v>
      </c>
      <c r="BB44" s="869">
        <v>3.4802439999999999</v>
      </c>
      <c r="BC44" s="869">
        <v>3.479006</v>
      </c>
      <c r="BD44" s="869">
        <v>3.6115780000000002</v>
      </c>
      <c r="BE44" s="869">
        <v>3.6949900000000002</v>
      </c>
      <c r="BF44" s="869">
        <v>3.7448290000000002</v>
      </c>
      <c r="BG44" s="869">
        <v>3.7546344</v>
      </c>
      <c r="BH44" s="869">
        <v>3.6672841870999999</v>
      </c>
      <c r="BI44" s="352">
        <v>3.917205</v>
      </c>
      <c r="BJ44" s="352">
        <v>4.0552229999999998</v>
      </c>
      <c r="BK44" s="352">
        <v>4.2079050000000002</v>
      </c>
      <c r="BL44" s="352">
        <v>4.064146</v>
      </c>
      <c r="BM44" s="352">
        <v>3.7253240000000001</v>
      </c>
      <c r="BN44" s="352">
        <v>3.6083020000000001</v>
      </c>
      <c r="BO44" s="352">
        <v>3.5201820000000001</v>
      </c>
      <c r="BP44" s="352">
        <v>3.5219740000000002</v>
      </c>
      <c r="BQ44" s="352">
        <v>3.55437</v>
      </c>
      <c r="BR44" s="352">
        <v>3.5369619999999999</v>
      </c>
      <c r="BS44" s="352">
        <v>3.6136059999999999</v>
      </c>
      <c r="BT44" s="352">
        <v>3.8203740000000002</v>
      </c>
      <c r="BU44" s="352">
        <v>3.9530859999999999</v>
      </c>
      <c r="BV44" s="352">
        <v>4.1164329999999998</v>
      </c>
    </row>
    <row r="45" spans="1:74" ht="11.1"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0.260042</v>
      </c>
      <c r="AN45" s="341">
        <v>0.33938099999999999</v>
      </c>
      <c r="AO45" s="341">
        <v>0.299736</v>
      </c>
      <c r="AP45" s="341">
        <v>0.32794400000000001</v>
      </c>
      <c r="AQ45" s="341">
        <v>0.32777800000000001</v>
      </c>
      <c r="AR45" s="341">
        <v>0.34833999999999998</v>
      </c>
      <c r="AS45" s="341">
        <v>0.36960599999999999</v>
      </c>
      <c r="AT45" s="341">
        <v>0.32306000000000001</v>
      </c>
      <c r="AU45" s="341">
        <v>0.33768700000000001</v>
      </c>
      <c r="AV45" s="341">
        <v>0.33503500000000003</v>
      </c>
      <c r="AW45" s="341">
        <v>0.334731</v>
      </c>
      <c r="AX45" s="341">
        <v>0.315689</v>
      </c>
      <c r="AY45" s="869">
        <v>0.19112299999999999</v>
      </c>
      <c r="AZ45" s="869">
        <v>0.24505399999999999</v>
      </c>
      <c r="BA45" s="869">
        <v>0.228883</v>
      </c>
      <c r="BB45" s="869">
        <v>0.234954</v>
      </c>
      <c r="BC45" s="869">
        <v>0.213868</v>
      </c>
      <c r="BD45" s="869">
        <v>0.18539</v>
      </c>
      <c r="BE45" s="869">
        <v>0.21416399999999999</v>
      </c>
      <c r="BF45" s="869">
        <v>0.199737</v>
      </c>
      <c r="BG45" s="869">
        <v>0.2446787</v>
      </c>
      <c r="BH45" s="869">
        <v>0.26504919999999998</v>
      </c>
      <c r="BI45" s="352">
        <v>0.26343680000000003</v>
      </c>
      <c r="BJ45" s="352">
        <v>0.2669165</v>
      </c>
      <c r="BK45" s="352">
        <v>0.24426809999999999</v>
      </c>
      <c r="BL45" s="352">
        <v>0.26687470000000002</v>
      </c>
      <c r="BM45" s="352">
        <v>0.27565899999999999</v>
      </c>
      <c r="BN45" s="352">
        <v>0.29351050000000001</v>
      </c>
      <c r="BO45" s="352">
        <v>0.31585999999999997</v>
      </c>
      <c r="BP45" s="352">
        <v>0.3220229</v>
      </c>
      <c r="BQ45" s="352">
        <v>0.32655960000000001</v>
      </c>
      <c r="BR45" s="352">
        <v>0.3270632</v>
      </c>
      <c r="BS45" s="352">
        <v>0.32710529999999999</v>
      </c>
      <c r="BT45" s="352">
        <v>0.32719350000000003</v>
      </c>
      <c r="BU45" s="352">
        <v>0.32700129999999999</v>
      </c>
      <c r="BV45" s="352">
        <v>0.33514830000000001</v>
      </c>
    </row>
    <row r="46" spans="1:74" ht="11.1"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8.2903669999999998</v>
      </c>
      <c r="AN46" s="341">
        <v>8.6591609999999992</v>
      </c>
      <c r="AO46" s="341">
        <v>8.9370569999999994</v>
      </c>
      <c r="AP46" s="341">
        <v>8.8692729999999997</v>
      </c>
      <c r="AQ46" s="341">
        <v>9.3909450000000003</v>
      </c>
      <c r="AR46" s="341">
        <v>9.1993849999999995</v>
      </c>
      <c r="AS46" s="341">
        <v>9.317653</v>
      </c>
      <c r="AT46" s="341">
        <v>9.2571440000000003</v>
      </c>
      <c r="AU46" s="341">
        <v>8.9833510000000008</v>
      </c>
      <c r="AV46" s="341">
        <v>9.0698410000000003</v>
      </c>
      <c r="AW46" s="341">
        <v>8.8323289999999997</v>
      </c>
      <c r="AX46" s="341">
        <v>8.7726059999999997</v>
      </c>
      <c r="AY46" s="869">
        <v>8.4827619999999992</v>
      </c>
      <c r="AZ46" s="869">
        <v>8.681438</v>
      </c>
      <c r="BA46" s="869">
        <v>8.7645619999999997</v>
      </c>
      <c r="BB46" s="869">
        <v>8.9098170000000003</v>
      </c>
      <c r="BC46" s="869">
        <v>9.0566650000000006</v>
      </c>
      <c r="BD46" s="869">
        <v>9.2615870000000005</v>
      </c>
      <c r="BE46" s="869">
        <v>9.1501429999999999</v>
      </c>
      <c r="BF46" s="869">
        <v>9.2119219999999995</v>
      </c>
      <c r="BG46" s="869">
        <v>8.8545333332999991</v>
      </c>
      <c r="BH46" s="869">
        <v>8.7991813548</v>
      </c>
      <c r="BI46" s="352">
        <v>8.8037880000000008</v>
      </c>
      <c r="BJ46" s="352">
        <v>8.7372560000000004</v>
      </c>
      <c r="BK46" s="352">
        <v>8.3337540000000008</v>
      </c>
      <c r="BL46" s="352">
        <v>8.6384460000000001</v>
      </c>
      <c r="BM46" s="352">
        <v>8.7939790000000002</v>
      </c>
      <c r="BN46" s="352">
        <v>8.9435249999999993</v>
      </c>
      <c r="BO46" s="352">
        <v>9.0912889999999997</v>
      </c>
      <c r="BP46" s="352">
        <v>9.1328080000000007</v>
      </c>
      <c r="BQ46" s="352">
        <v>9.1070360000000008</v>
      </c>
      <c r="BR46" s="352">
        <v>9.1639780000000002</v>
      </c>
      <c r="BS46" s="352">
        <v>8.7613240000000001</v>
      </c>
      <c r="BT46" s="352">
        <v>8.7800860000000007</v>
      </c>
      <c r="BU46" s="352">
        <v>8.7705929999999999</v>
      </c>
      <c r="BV46" s="352">
        <v>8.7055790000000002</v>
      </c>
    </row>
    <row r="47" spans="1:74" ht="11.1"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1.532138</v>
      </c>
      <c r="AN47" s="341">
        <v>1.5519259999999999</v>
      </c>
      <c r="AO47" s="341">
        <v>1.6509990000000001</v>
      </c>
      <c r="AP47" s="341">
        <v>1.6781109999999999</v>
      </c>
      <c r="AQ47" s="341">
        <v>1.7416210000000001</v>
      </c>
      <c r="AR47" s="341">
        <v>1.772489</v>
      </c>
      <c r="AS47" s="341">
        <v>1.8023439999999999</v>
      </c>
      <c r="AT47" s="341">
        <v>1.783857</v>
      </c>
      <c r="AU47" s="341">
        <v>1.676355</v>
      </c>
      <c r="AV47" s="341">
        <v>1.711578</v>
      </c>
      <c r="AW47" s="341">
        <v>1.668849</v>
      </c>
      <c r="AX47" s="341">
        <v>1.7039010000000001</v>
      </c>
      <c r="AY47" s="869">
        <v>1.620217</v>
      </c>
      <c r="AZ47" s="869">
        <v>1.538648</v>
      </c>
      <c r="BA47" s="869">
        <v>1.6365510000000001</v>
      </c>
      <c r="BB47" s="869">
        <v>1.764119</v>
      </c>
      <c r="BC47" s="869">
        <v>1.763469</v>
      </c>
      <c r="BD47" s="869">
        <v>1.846859</v>
      </c>
      <c r="BE47" s="869">
        <v>1.8447089999999999</v>
      </c>
      <c r="BF47" s="869">
        <v>1.8322240000000001</v>
      </c>
      <c r="BG47" s="869">
        <v>1.6814666667</v>
      </c>
      <c r="BH47" s="869">
        <v>1.7540418710000001</v>
      </c>
      <c r="BI47" s="352">
        <v>1.6280829999999999</v>
      </c>
      <c r="BJ47" s="352">
        <v>1.6989650000000001</v>
      </c>
      <c r="BK47" s="352">
        <v>1.621739</v>
      </c>
      <c r="BL47" s="352">
        <v>1.5692969999999999</v>
      </c>
      <c r="BM47" s="352">
        <v>1.669333</v>
      </c>
      <c r="BN47" s="352">
        <v>1.798465</v>
      </c>
      <c r="BO47" s="352">
        <v>1.797955</v>
      </c>
      <c r="BP47" s="352">
        <v>1.8841669999999999</v>
      </c>
      <c r="BQ47" s="352">
        <v>1.8817569999999999</v>
      </c>
      <c r="BR47" s="352">
        <v>1.8120050000000001</v>
      </c>
      <c r="BS47" s="352">
        <v>1.7028179999999999</v>
      </c>
      <c r="BT47" s="352">
        <v>1.7404489999999999</v>
      </c>
      <c r="BU47" s="352">
        <v>1.695643</v>
      </c>
      <c r="BV47" s="352">
        <v>1.733644</v>
      </c>
    </row>
    <row r="48" spans="1:74" ht="11.1"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3.8555299999999999</v>
      </c>
      <c r="AN48" s="341">
        <v>3.899823</v>
      </c>
      <c r="AO48" s="341">
        <v>3.6926580000000002</v>
      </c>
      <c r="AP48" s="341">
        <v>3.792583</v>
      </c>
      <c r="AQ48" s="341">
        <v>3.7688809999999999</v>
      </c>
      <c r="AR48" s="341">
        <v>3.6625909999999999</v>
      </c>
      <c r="AS48" s="341">
        <v>3.699125</v>
      </c>
      <c r="AT48" s="341">
        <v>3.8887130000000001</v>
      </c>
      <c r="AU48" s="341">
        <v>3.6871510000000001</v>
      </c>
      <c r="AV48" s="341">
        <v>4.1307429999999998</v>
      </c>
      <c r="AW48" s="341">
        <v>3.6799059999999999</v>
      </c>
      <c r="AX48" s="341">
        <v>3.7427899999999998</v>
      </c>
      <c r="AY48" s="869">
        <v>4.0643890000000003</v>
      </c>
      <c r="AZ48" s="869">
        <v>3.9966400000000002</v>
      </c>
      <c r="BA48" s="869">
        <v>3.8940049999999999</v>
      </c>
      <c r="BB48" s="869">
        <v>3.8829660000000001</v>
      </c>
      <c r="BC48" s="869">
        <v>3.7890160000000002</v>
      </c>
      <c r="BD48" s="869">
        <v>3.96461</v>
      </c>
      <c r="BE48" s="869">
        <v>3.8036560000000001</v>
      </c>
      <c r="BF48" s="869">
        <v>3.702944</v>
      </c>
      <c r="BG48" s="869">
        <v>3.8356666666999999</v>
      </c>
      <c r="BH48" s="869">
        <v>3.9835498065000001</v>
      </c>
      <c r="BI48" s="352">
        <v>3.8028590000000002</v>
      </c>
      <c r="BJ48" s="352">
        <v>3.763598</v>
      </c>
      <c r="BK48" s="352">
        <v>3.920242</v>
      </c>
      <c r="BL48" s="352">
        <v>3.9758830000000001</v>
      </c>
      <c r="BM48" s="352">
        <v>3.9285999999999999</v>
      </c>
      <c r="BN48" s="352">
        <v>3.887165</v>
      </c>
      <c r="BO48" s="352">
        <v>3.7833389999999998</v>
      </c>
      <c r="BP48" s="352">
        <v>3.9025479999999999</v>
      </c>
      <c r="BQ48" s="352">
        <v>3.7751450000000002</v>
      </c>
      <c r="BR48" s="352">
        <v>3.8980920000000001</v>
      </c>
      <c r="BS48" s="352">
        <v>3.901513</v>
      </c>
      <c r="BT48" s="352">
        <v>4.0982339999999997</v>
      </c>
      <c r="BU48" s="352">
        <v>3.8441709999999998</v>
      </c>
      <c r="BV48" s="352">
        <v>3.777107</v>
      </c>
    </row>
    <row r="49" spans="1:74" ht="11.1"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0.278808</v>
      </c>
      <c r="AN49" s="341">
        <v>0.29376999999999998</v>
      </c>
      <c r="AO49" s="341">
        <v>0.29977900000000002</v>
      </c>
      <c r="AP49" s="341">
        <v>0.32258700000000001</v>
      </c>
      <c r="AQ49" s="341">
        <v>0.29302499999999998</v>
      </c>
      <c r="AR49" s="341">
        <v>0.29483399999999998</v>
      </c>
      <c r="AS49" s="341">
        <v>0.29348999999999997</v>
      </c>
      <c r="AT49" s="341">
        <v>0.285356</v>
      </c>
      <c r="AU49" s="341">
        <v>0.22136700000000001</v>
      </c>
      <c r="AV49" s="341">
        <v>0.31566699999999998</v>
      </c>
      <c r="AW49" s="341">
        <v>0.30704399999999998</v>
      </c>
      <c r="AX49" s="341">
        <v>0.30642000000000003</v>
      </c>
      <c r="AY49" s="869">
        <v>0.35706700000000002</v>
      </c>
      <c r="AZ49" s="869">
        <v>0.31647399999999998</v>
      </c>
      <c r="BA49" s="869">
        <v>0.29544900000000002</v>
      </c>
      <c r="BB49" s="869">
        <v>0.29317599999999999</v>
      </c>
      <c r="BC49" s="869">
        <v>0.20153399999999999</v>
      </c>
      <c r="BD49" s="869">
        <v>0.29595700000000003</v>
      </c>
      <c r="BE49" s="869">
        <v>0.34726600000000002</v>
      </c>
      <c r="BF49" s="869">
        <v>0.24881500000000001</v>
      </c>
      <c r="BG49" s="869">
        <v>0.27460000000000001</v>
      </c>
      <c r="BH49" s="869">
        <v>0.25818138709999999</v>
      </c>
      <c r="BI49" s="352">
        <v>0.27367029999999998</v>
      </c>
      <c r="BJ49" s="352">
        <v>0.28758729999999999</v>
      </c>
      <c r="BK49" s="352">
        <v>0.26324249999999999</v>
      </c>
      <c r="BL49" s="352">
        <v>0.28318450000000001</v>
      </c>
      <c r="BM49" s="352">
        <v>0.28208879999999997</v>
      </c>
      <c r="BN49" s="352">
        <v>0.27984589999999998</v>
      </c>
      <c r="BO49" s="352">
        <v>0.27097169999999998</v>
      </c>
      <c r="BP49" s="352">
        <v>0.27444950000000001</v>
      </c>
      <c r="BQ49" s="352">
        <v>0.27210649999999997</v>
      </c>
      <c r="BR49" s="352">
        <v>0.26669809999999999</v>
      </c>
      <c r="BS49" s="352">
        <v>0.28473710000000002</v>
      </c>
      <c r="BT49" s="352">
        <v>0.28380090000000002</v>
      </c>
      <c r="BU49" s="352">
        <v>0.2888657</v>
      </c>
      <c r="BV49" s="352">
        <v>0.2848407</v>
      </c>
    </row>
    <row r="50" spans="1:74" ht="11.1"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1.5286120000000001</v>
      </c>
      <c r="AN50" s="341">
        <v>1.402512</v>
      </c>
      <c r="AO50" s="341">
        <v>1.460523</v>
      </c>
      <c r="AP50" s="341">
        <v>1.7021269999999999</v>
      </c>
      <c r="AQ50" s="341">
        <v>1.8178669999999999</v>
      </c>
      <c r="AR50" s="341">
        <v>1.810775</v>
      </c>
      <c r="AS50" s="341">
        <v>1.8932709999999999</v>
      </c>
      <c r="AT50" s="341">
        <v>1.8601529999999999</v>
      </c>
      <c r="AU50" s="341">
        <v>1.696672</v>
      </c>
      <c r="AV50" s="341">
        <v>1.68828</v>
      </c>
      <c r="AW50" s="341">
        <v>1.595953</v>
      </c>
      <c r="AX50" s="341">
        <v>1.387081</v>
      </c>
      <c r="AY50" s="869">
        <v>1.5899730000000001</v>
      </c>
      <c r="AZ50" s="869">
        <v>1.3664270000000001</v>
      </c>
      <c r="BA50" s="869">
        <v>1.460334</v>
      </c>
      <c r="BB50" s="869">
        <v>1.647335</v>
      </c>
      <c r="BC50" s="869">
        <v>1.819374</v>
      </c>
      <c r="BD50" s="869">
        <v>1.841215</v>
      </c>
      <c r="BE50" s="869">
        <v>1.929343</v>
      </c>
      <c r="BF50" s="869">
        <v>1.9440200000000001</v>
      </c>
      <c r="BG50" s="869">
        <v>1.8229379999999999</v>
      </c>
      <c r="BH50" s="869">
        <v>1.6812396999999999</v>
      </c>
      <c r="BI50" s="352">
        <v>1.633068</v>
      </c>
      <c r="BJ50" s="352">
        <v>1.514103</v>
      </c>
      <c r="BK50" s="352">
        <v>1.469514</v>
      </c>
      <c r="BL50" s="352">
        <v>1.387303</v>
      </c>
      <c r="BM50" s="352">
        <v>1.505852</v>
      </c>
      <c r="BN50" s="352">
        <v>1.581229</v>
      </c>
      <c r="BO50" s="352">
        <v>1.687775</v>
      </c>
      <c r="BP50" s="352">
        <v>1.7827999999999999</v>
      </c>
      <c r="BQ50" s="352">
        <v>1.8489310000000001</v>
      </c>
      <c r="BR50" s="352">
        <v>1.898609</v>
      </c>
      <c r="BS50" s="352">
        <v>1.742753</v>
      </c>
      <c r="BT50" s="352">
        <v>1.6282749999999999</v>
      </c>
      <c r="BU50" s="352">
        <v>1.616104</v>
      </c>
      <c r="BV50" s="352">
        <v>1.494642</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1"/>
      <c r="AZ51" s="871"/>
      <c r="BA51" s="871"/>
      <c r="BB51" s="871"/>
      <c r="BC51" s="871"/>
      <c r="BD51" s="871"/>
      <c r="BE51" s="871"/>
      <c r="BF51" s="871"/>
      <c r="BG51" s="871"/>
      <c r="BH51" s="871"/>
      <c r="BI51" s="354"/>
      <c r="BJ51" s="354"/>
      <c r="BK51" s="354"/>
      <c r="BL51" s="354"/>
      <c r="BM51" s="354"/>
      <c r="BN51" s="354"/>
      <c r="BO51" s="354"/>
      <c r="BP51" s="354"/>
      <c r="BQ51" s="354"/>
      <c r="BR51" s="354"/>
      <c r="BS51" s="354"/>
      <c r="BT51" s="354"/>
      <c r="BU51" s="354"/>
      <c r="BV51" s="354"/>
    </row>
    <row r="52" spans="1:74" s="273" customFormat="1" ht="11.1"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-1.6655800000000001</v>
      </c>
      <c r="AN52" s="102">
        <v>-2.5719620000000001</v>
      </c>
      <c r="AO52" s="102">
        <v>-2.6514440000000001</v>
      </c>
      <c r="AP52" s="102">
        <v>-1.736896</v>
      </c>
      <c r="AQ52" s="102">
        <v>-1.2267619999999999</v>
      </c>
      <c r="AR52" s="102">
        <v>-2.2044790000000001</v>
      </c>
      <c r="AS52" s="102">
        <v>-1.531298</v>
      </c>
      <c r="AT52" s="102">
        <v>-2.6754180000000001</v>
      </c>
      <c r="AU52" s="102">
        <v>-2.5174219999999998</v>
      </c>
      <c r="AV52" s="102">
        <v>-2.587094</v>
      </c>
      <c r="AW52" s="102">
        <v>-3.2939419999999999</v>
      </c>
      <c r="AX52" s="102">
        <v>-2.6304940000000001</v>
      </c>
      <c r="AY52" s="887">
        <v>-1.9497390000000001</v>
      </c>
      <c r="AZ52" s="887">
        <v>-2.8323399999999999</v>
      </c>
      <c r="BA52" s="887">
        <v>-3.1429719999999999</v>
      </c>
      <c r="BB52" s="887">
        <v>-2.6385999999999998</v>
      </c>
      <c r="BC52" s="887">
        <v>-2.2153119999999999</v>
      </c>
      <c r="BD52" s="887">
        <v>-2.7637670000000001</v>
      </c>
      <c r="BE52" s="887">
        <v>-2.363591</v>
      </c>
      <c r="BF52" s="887">
        <v>-2.1333329999999999</v>
      </c>
      <c r="BG52" s="887">
        <v>-3.729398797</v>
      </c>
      <c r="BH52" s="887">
        <v>-3.9814530007000002</v>
      </c>
      <c r="BI52" s="559">
        <v>-3.834527</v>
      </c>
      <c r="BJ52" s="559">
        <v>-3.6945960000000002</v>
      </c>
      <c r="BK52" s="559">
        <v>-2.8817650000000001</v>
      </c>
      <c r="BL52" s="559">
        <v>-3.4876070000000001</v>
      </c>
      <c r="BM52" s="559">
        <v>-3.1887780000000001</v>
      </c>
      <c r="BN52" s="559">
        <v>-2.8667259999999999</v>
      </c>
      <c r="BO52" s="559">
        <v>-2.6470410000000002</v>
      </c>
      <c r="BP52" s="559">
        <v>-2.9492859999999999</v>
      </c>
      <c r="BQ52" s="559">
        <v>-2.7398560000000001</v>
      </c>
      <c r="BR52" s="559">
        <v>-2.9569519999999998</v>
      </c>
      <c r="BS52" s="559">
        <v>-3.259137</v>
      </c>
      <c r="BT52" s="559">
        <v>-3.3933849999999999</v>
      </c>
      <c r="BU52" s="559">
        <v>-3.6598269999999999</v>
      </c>
      <c r="BV52" s="559">
        <v>-3.879254</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1"/>
      <c r="AZ53" s="871"/>
      <c r="BA53" s="871"/>
      <c r="BB53" s="871"/>
      <c r="BC53" s="871"/>
      <c r="BD53" s="871"/>
      <c r="BE53" s="871"/>
      <c r="BF53" s="871"/>
      <c r="BG53" s="871"/>
      <c r="BH53" s="871"/>
      <c r="BI53" s="354"/>
      <c r="BJ53" s="354"/>
      <c r="BK53" s="354"/>
      <c r="BL53" s="354"/>
      <c r="BM53" s="354"/>
      <c r="BN53" s="354"/>
      <c r="BO53" s="354"/>
      <c r="BP53" s="354"/>
      <c r="BQ53" s="354"/>
      <c r="BR53" s="354"/>
      <c r="BS53" s="354"/>
      <c r="BT53" s="354"/>
      <c r="BU53" s="354"/>
      <c r="BV53" s="354"/>
    </row>
    <row r="54" spans="1:74" ht="11.1"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1"/>
      <c r="AZ54" s="871"/>
      <c r="BA54" s="871"/>
      <c r="BB54" s="871"/>
      <c r="BC54" s="871"/>
      <c r="BD54" s="871"/>
      <c r="BE54" s="871"/>
      <c r="BF54" s="871"/>
      <c r="BG54" s="871"/>
      <c r="BH54" s="871"/>
      <c r="BI54" s="354"/>
      <c r="BJ54" s="354"/>
      <c r="BK54" s="354"/>
      <c r="BL54" s="354"/>
      <c r="BM54" s="354"/>
      <c r="BN54" s="354"/>
      <c r="BO54" s="354"/>
      <c r="BP54" s="354"/>
      <c r="BQ54" s="354"/>
      <c r="BR54" s="354"/>
      <c r="BS54" s="354"/>
      <c r="BT54" s="354"/>
      <c r="BU54" s="354"/>
      <c r="BV54" s="354"/>
    </row>
    <row r="55" spans="1:74" s="273" customFormat="1" ht="11.1"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1232.1417409999999</v>
      </c>
      <c r="AN55" s="34">
        <v>1222.3224299999999</v>
      </c>
      <c r="AO55" s="34">
        <v>1231.5178619999999</v>
      </c>
      <c r="AP55" s="34">
        <v>1259.188543</v>
      </c>
      <c r="AQ55" s="34">
        <v>1276.4546640000001</v>
      </c>
      <c r="AR55" s="34">
        <v>1279.3418590000001</v>
      </c>
      <c r="AS55" s="34">
        <v>1287.0604470000001</v>
      </c>
      <c r="AT55" s="34">
        <v>1276.634636</v>
      </c>
      <c r="AU55" s="34">
        <v>1267.355728</v>
      </c>
      <c r="AV55" s="34">
        <v>1248.833022</v>
      </c>
      <c r="AW55" s="34">
        <v>1246.8605689999999</v>
      </c>
      <c r="AX55" s="34">
        <v>1236.1411069999999</v>
      </c>
      <c r="AY55" s="888">
        <v>1210.7930019999999</v>
      </c>
      <c r="AZ55" s="888">
        <v>1201.320007</v>
      </c>
      <c r="BA55" s="888">
        <v>1204.6684029999999</v>
      </c>
      <c r="BB55" s="888">
        <v>1215.308587</v>
      </c>
      <c r="BC55" s="888">
        <v>1242.3251339999999</v>
      </c>
      <c r="BD55" s="888">
        <v>1244.585413</v>
      </c>
      <c r="BE55" s="888">
        <v>1265.0325009999999</v>
      </c>
      <c r="BF55" s="888">
        <v>1285.5515250000001</v>
      </c>
      <c r="BG55" s="888">
        <v>1287.5754171999999</v>
      </c>
      <c r="BH55" s="888">
        <v>1268.0187776</v>
      </c>
      <c r="BI55" s="437">
        <v>1262.9490000000001</v>
      </c>
      <c r="BJ55" s="437">
        <v>1252.7829999999999</v>
      </c>
      <c r="BK55" s="437">
        <v>1271.115</v>
      </c>
      <c r="BL55" s="437">
        <v>1264.5070000000001</v>
      </c>
      <c r="BM55" s="437">
        <v>1268.2919999999999</v>
      </c>
      <c r="BN55" s="437">
        <v>1282.4290000000001</v>
      </c>
      <c r="BO55" s="437">
        <v>1301.2059999999999</v>
      </c>
      <c r="BP55" s="437">
        <v>1301.9159999999999</v>
      </c>
      <c r="BQ55" s="437">
        <v>1308.8019999999999</v>
      </c>
      <c r="BR55" s="437">
        <v>1307.662</v>
      </c>
      <c r="BS55" s="437">
        <v>1307.8630000000001</v>
      </c>
      <c r="BT55" s="437">
        <v>1299.3510000000001</v>
      </c>
      <c r="BU55" s="437">
        <v>1296.336</v>
      </c>
      <c r="BV55" s="437">
        <v>1282.8520000000001</v>
      </c>
    </row>
    <row r="56" spans="1:74" ht="11.1"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428.15499999999997</v>
      </c>
      <c r="AN56" s="343">
        <v>448.33699999999999</v>
      </c>
      <c r="AO56" s="343">
        <v>447.75400000000002</v>
      </c>
      <c r="AP56" s="343">
        <v>464.6</v>
      </c>
      <c r="AQ56" s="343">
        <v>455.02600000000001</v>
      </c>
      <c r="AR56" s="343">
        <v>440.48200000000003</v>
      </c>
      <c r="AS56" s="343">
        <v>427.67200000000003</v>
      </c>
      <c r="AT56" s="343">
        <v>417.661</v>
      </c>
      <c r="AU56" s="343">
        <v>415.15100000000001</v>
      </c>
      <c r="AV56" s="343">
        <v>423.76499999999999</v>
      </c>
      <c r="AW56" s="343">
        <v>421.22500000000002</v>
      </c>
      <c r="AX56" s="343">
        <v>413.38</v>
      </c>
      <c r="AY56" s="871">
        <v>418.78199999999998</v>
      </c>
      <c r="AZ56" s="871">
        <v>429.786</v>
      </c>
      <c r="BA56" s="871">
        <v>431.68799999999999</v>
      </c>
      <c r="BB56" s="871">
        <v>435.065</v>
      </c>
      <c r="BC56" s="871">
        <v>430.52699999999999</v>
      </c>
      <c r="BD56" s="871">
        <v>413.90600000000001</v>
      </c>
      <c r="BE56" s="871">
        <v>420.18599999999998</v>
      </c>
      <c r="BF56" s="871">
        <v>417.29399999999998</v>
      </c>
      <c r="BG56" s="871">
        <v>420.26100000000002</v>
      </c>
      <c r="BH56" s="871">
        <v>421.80499419</v>
      </c>
      <c r="BI56" s="354">
        <v>422.79579999999999</v>
      </c>
      <c r="BJ56" s="354">
        <v>421.26859999999999</v>
      </c>
      <c r="BK56" s="354">
        <v>437.81229999999999</v>
      </c>
      <c r="BL56" s="354">
        <v>454.39229999999998</v>
      </c>
      <c r="BM56" s="354">
        <v>466.59710000000001</v>
      </c>
      <c r="BN56" s="354">
        <v>475.08420000000001</v>
      </c>
      <c r="BO56" s="354">
        <v>475.47370000000001</v>
      </c>
      <c r="BP56" s="354">
        <v>466.49720000000002</v>
      </c>
      <c r="BQ56" s="354">
        <v>456.06959999999998</v>
      </c>
      <c r="BR56" s="354">
        <v>448.7158</v>
      </c>
      <c r="BS56" s="354">
        <v>447.3612</v>
      </c>
      <c r="BT56" s="354">
        <v>461.49579999999997</v>
      </c>
      <c r="BU56" s="354">
        <v>461.80259999999998</v>
      </c>
      <c r="BV56" s="354">
        <v>455.5086</v>
      </c>
    </row>
    <row r="57" spans="1:74" ht="11.1"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184.50430299999999</v>
      </c>
      <c r="AN57" s="343">
        <v>163.40231499999999</v>
      </c>
      <c r="AO57" s="343">
        <v>170.228511</v>
      </c>
      <c r="AP57" s="343">
        <v>188.35041899999999</v>
      </c>
      <c r="AQ57" s="343">
        <v>214.47302400000001</v>
      </c>
      <c r="AR57" s="343">
        <v>234.75323700000001</v>
      </c>
      <c r="AS57" s="343">
        <v>264.55737699999997</v>
      </c>
      <c r="AT57" s="343">
        <v>277.91525100000001</v>
      </c>
      <c r="AU57" s="343">
        <v>276.85161099999999</v>
      </c>
      <c r="AV57" s="343">
        <v>269.48558000000003</v>
      </c>
      <c r="AW57" s="343">
        <v>253.66751099999999</v>
      </c>
      <c r="AX57" s="343">
        <v>225.71036000000001</v>
      </c>
      <c r="AY57" s="871">
        <v>184.688322</v>
      </c>
      <c r="AZ57" s="871">
        <v>163.02121600000001</v>
      </c>
      <c r="BA57" s="871">
        <v>173.54224300000001</v>
      </c>
      <c r="BB57" s="871">
        <v>194.55259599999999</v>
      </c>
      <c r="BC57" s="871">
        <v>225.49050600000001</v>
      </c>
      <c r="BD57" s="871">
        <v>252.639779</v>
      </c>
      <c r="BE57" s="871">
        <v>273.53508599999998</v>
      </c>
      <c r="BF57" s="871">
        <v>294.75440800000001</v>
      </c>
      <c r="BG57" s="871">
        <v>299.613</v>
      </c>
      <c r="BH57" s="871">
        <v>301.08584135000001</v>
      </c>
      <c r="BI57" s="354">
        <v>284.9966</v>
      </c>
      <c r="BJ57" s="354">
        <v>258.63940000000002</v>
      </c>
      <c r="BK57" s="354">
        <v>230.0095</v>
      </c>
      <c r="BL57" s="354">
        <v>210.28729999999999</v>
      </c>
      <c r="BM57" s="354">
        <v>211.03639999999999</v>
      </c>
      <c r="BN57" s="354">
        <v>223.35390000000001</v>
      </c>
      <c r="BO57" s="354">
        <v>242.37270000000001</v>
      </c>
      <c r="BP57" s="354">
        <v>258.68639999999999</v>
      </c>
      <c r="BQ57" s="354">
        <v>276.18619999999999</v>
      </c>
      <c r="BR57" s="354">
        <v>294.02170000000001</v>
      </c>
      <c r="BS57" s="354">
        <v>300.16719999999998</v>
      </c>
      <c r="BT57" s="354">
        <v>293.00439999999998</v>
      </c>
      <c r="BU57" s="354">
        <v>277.33330000000001</v>
      </c>
      <c r="BV57" s="354">
        <v>251.0076</v>
      </c>
    </row>
    <row r="58" spans="1:74" ht="11.1"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81.593000000000004</v>
      </c>
      <c r="AN58" s="343">
        <v>91.123999999999995</v>
      </c>
      <c r="AO58" s="343">
        <v>91.197000000000003</v>
      </c>
      <c r="AP58" s="343">
        <v>90.691999999999993</v>
      </c>
      <c r="AQ58" s="343">
        <v>90.694999999999993</v>
      </c>
      <c r="AR58" s="343">
        <v>87.381</v>
      </c>
      <c r="AS58" s="343">
        <v>82.977999999999994</v>
      </c>
      <c r="AT58" s="343">
        <v>79.902000000000001</v>
      </c>
      <c r="AU58" s="343">
        <v>79.796999999999997</v>
      </c>
      <c r="AV58" s="343">
        <v>82.641999999999996</v>
      </c>
      <c r="AW58" s="343">
        <v>81.861000000000004</v>
      </c>
      <c r="AX58" s="343">
        <v>76.522000000000006</v>
      </c>
      <c r="AY58" s="871">
        <v>78.774000000000001</v>
      </c>
      <c r="AZ58" s="871">
        <v>83.484999999999999</v>
      </c>
      <c r="BA58" s="871">
        <v>87.486999999999995</v>
      </c>
      <c r="BB58" s="871">
        <v>90.465000000000003</v>
      </c>
      <c r="BC58" s="871">
        <v>87.314999999999998</v>
      </c>
      <c r="BD58" s="871">
        <v>83.195999999999998</v>
      </c>
      <c r="BE58" s="871">
        <v>81.216999999999999</v>
      </c>
      <c r="BF58" s="871">
        <v>82.65</v>
      </c>
      <c r="BG58" s="871">
        <v>83.454999999999998</v>
      </c>
      <c r="BH58" s="871">
        <v>88.653066714999994</v>
      </c>
      <c r="BI58" s="354">
        <v>86.382469999999998</v>
      </c>
      <c r="BJ58" s="354">
        <v>81.400710000000004</v>
      </c>
      <c r="BK58" s="354">
        <v>86.185599999999994</v>
      </c>
      <c r="BL58" s="354">
        <v>88.300179999999997</v>
      </c>
      <c r="BM58" s="354">
        <v>90.440269999999998</v>
      </c>
      <c r="BN58" s="354">
        <v>91.070319999999995</v>
      </c>
      <c r="BO58" s="354">
        <v>90.095389999999995</v>
      </c>
      <c r="BP58" s="354">
        <v>88.697180000000003</v>
      </c>
      <c r="BQ58" s="354">
        <v>87.477339999999998</v>
      </c>
      <c r="BR58" s="354">
        <v>85.587670000000003</v>
      </c>
      <c r="BS58" s="354">
        <v>86.198639999999997</v>
      </c>
      <c r="BT58" s="354">
        <v>87.99212</v>
      </c>
      <c r="BU58" s="354">
        <v>86.004850000000005</v>
      </c>
      <c r="BV58" s="354">
        <v>81.185630000000003</v>
      </c>
    </row>
    <row r="59" spans="1:74" ht="11.1"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35.942928999999999</v>
      </c>
      <c r="AN59" s="343">
        <v>37.526290000000003</v>
      </c>
      <c r="AO59" s="343">
        <v>38.312677999999998</v>
      </c>
      <c r="AP59" s="343">
        <v>37.252282999999998</v>
      </c>
      <c r="AQ59" s="343">
        <v>33.379196999999998</v>
      </c>
      <c r="AR59" s="343">
        <v>33.644088000000004</v>
      </c>
      <c r="AS59" s="343">
        <v>33.386699</v>
      </c>
      <c r="AT59" s="343">
        <v>34.016787999999998</v>
      </c>
      <c r="AU59" s="343">
        <v>33.488401000000003</v>
      </c>
      <c r="AV59" s="343">
        <v>31.892177</v>
      </c>
      <c r="AW59" s="343">
        <v>32.432687999999999</v>
      </c>
      <c r="AX59" s="343">
        <v>35.008186000000002</v>
      </c>
      <c r="AY59" s="871">
        <v>36.474736</v>
      </c>
      <c r="AZ59" s="871">
        <v>37.371895000000002</v>
      </c>
      <c r="BA59" s="871">
        <v>37.215085000000002</v>
      </c>
      <c r="BB59" s="871">
        <v>33.782297</v>
      </c>
      <c r="BC59" s="871">
        <v>33.618547</v>
      </c>
      <c r="BD59" s="871">
        <v>33.485298999999998</v>
      </c>
      <c r="BE59" s="871">
        <v>33.463737999999999</v>
      </c>
      <c r="BF59" s="871">
        <v>32.754359000000001</v>
      </c>
      <c r="BG59" s="871">
        <v>32.755687190000003</v>
      </c>
      <c r="BH59" s="871">
        <v>32.781140403999999</v>
      </c>
      <c r="BI59" s="354">
        <v>33.900199999999998</v>
      </c>
      <c r="BJ59" s="354">
        <v>35.222929999999998</v>
      </c>
      <c r="BK59" s="354">
        <v>37.537399999999998</v>
      </c>
      <c r="BL59" s="354">
        <v>37.95767</v>
      </c>
      <c r="BM59" s="354">
        <v>37.965539999999997</v>
      </c>
      <c r="BN59" s="354">
        <v>37.032670000000003</v>
      </c>
      <c r="BO59" s="354">
        <v>35.755229999999997</v>
      </c>
      <c r="BP59" s="354">
        <v>35.088520000000003</v>
      </c>
      <c r="BQ59" s="354">
        <v>35.063789999999997</v>
      </c>
      <c r="BR59" s="354">
        <v>34.426220000000001</v>
      </c>
      <c r="BS59" s="354">
        <v>34.151760000000003</v>
      </c>
      <c r="BT59" s="354">
        <v>33.724679999999999</v>
      </c>
      <c r="BU59" s="354">
        <v>34.948920000000001</v>
      </c>
      <c r="BV59" s="354">
        <v>36.402070000000002</v>
      </c>
    </row>
    <row r="60" spans="1:74" ht="11.1"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252.09595899999999</v>
      </c>
      <c r="AN60" s="343">
        <v>240.68621099999999</v>
      </c>
      <c r="AO60" s="343">
        <v>233.531848</v>
      </c>
      <c r="AP60" s="343">
        <v>233.70503299999999</v>
      </c>
      <c r="AQ60" s="343">
        <v>231.654179</v>
      </c>
      <c r="AR60" s="343">
        <v>232.51895099999999</v>
      </c>
      <c r="AS60" s="343">
        <v>224.38041699999999</v>
      </c>
      <c r="AT60" s="343">
        <v>220.700153</v>
      </c>
      <c r="AU60" s="343">
        <v>219.772919</v>
      </c>
      <c r="AV60" s="343">
        <v>212.574747</v>
      </c>
      <c r="AW60" s="343">
        <v>221.03006099999999</v>
      </c>
      <c r="AX60" s="343">
        <v>238.21676099999999</v>
      </c>
      <c r="AY60" s="871">
        <v>251.069999</v>
      </c>
      <c r="AZ60" s="871">
        <v>243.69924399999999</v>
      </c>
      <c r="BA60" s="871">
        <v>233.762238</v>
      </c>
      <c r="BB60" s="871">
        <v>228.244021</v>
      </c>
      <c r="BC60" s="871">
        <v>229.03829999999999</v>
      </c>
      <c r="BD60" s="871">
        <v>232.826528</v>
      </c>
      <c r="BE60" s="871">
        <v>229.508984</v>
      </c>
      <c r="BF60" s="871">
        <v>222.48826</v>
      </c>
      <c r="BG60" s="871">
        <v>219.09399999999999</v>
      </c>
      <c r="BH60" s="871">
        <v>205.86855979000001</v>
      </c>
      <c r="BI60" s="354">
        <v>215.17330000000001</v>
      </c>
      <c r="BJ60" s="354">
        <v>230.24870000000001</v>
      </c>
      <c r="BK60" s="354">
        <v>243.97329999999999</v>
      </c>
      <c r="BL60" s="354">
        <v>239.7886</v>
      </c>
      <c r="BM60" s="354">
        <v>230.32550000000001</v>
      </c>
      <c r="BN60" s="354">
        <v>227.38900000000001</v>
      </c>
      <c r="BO60" s="354">
        <v>224.4067</v>
      </c>
      <c r="BP60" s="354">
        <v>224.2062</v>
      </c>
      <c r="BQ60" s="354">
        <v>223.61510000000001</v>
      </c>
      <c r="BR60" s="354">
        <v>218.2217</v>
      </c>
      <c r="BS60" s="354">
        <v>217.54130000000001</v>
      </c>
      <c r="BT60" s="354">
        <v>212.7236</v>
      </c>
      <c r="BU60" s="354">
        <v>219.60810000000001</v>
      </c>
      <c r="BV60" s="354">
        <v>233.36160000000001</v>
      </c>
    </row>
    <row r="61" spans="1:74" ht="11.1"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41.317742000000003</v>
      </c>
      <c r="AN61" s="452">
        <v>39.641218000000002</v>
      </c>
      <c r="AO61" s="452">
        <v>41.871274999999997</v>
      </c>
      <c r="AP61" s="452">
        <v>41.554355999999999</v>
      </c>
      <c r="AQ61" s="452">
        <v>43.026643</v>
      </c>
      <c r="AR61" s="452">
        <v>44.541206000000003</v>
      </c>
      <c r="AS61" s="452">
        <v>45.605637999999999</v>
      </c>
      <c r="AT61" s="452">
        <v>46.089159000000002</v>
      </c>
      <c r="AU61" s="452">
        <v>45.384037999999997</v>
      </c>
      <c r="AV61" s="452">
        <v>43.642904000000001</v>
      </c>
      <c r="AW61" s="452">
        <v>43.591135999999999</v>
      </c>
      <c r="AX61" s="452">
        <v>43.710596000000002</v>
      </c>
      <c r="AY61" s="889">
        <v>43.405684999999998</v>
      </c>
      <c r="AZ61" s="889">
        <v>44.179327999999998</v>
      </c>
      <c r="BA61" s="889">
        <v>41.725836999999999</v>
      </c>
      <c r="BB61" s="889">
        <v>41.761969000000001</v>
      </c>
      <c r="BC61" s="889">
        <v>45.054830000000003</v>
      </c>
      <c r="BD61" s="889">
        <v>44.422803000000002</v>
      </c>
      <c r="BE61" s="889">
        <v>44.26972</v>
      </c>
      <c r="BF61" s="889">
        <v>43.725661000000002</v>
      </c>
      <c r="BG61" s="889">
        <v>44.268000000000001</v>
      </c>
      <c r="BH61" s="889">
        <v>41.623186398999998</v>
      </c>
      <c r="BI61" s="456">
        <v>42.155349999999999</v>
      </c>
      <c r="BJ61" s="456">
        <v>41.32564</v>
      </c>
      <c r="BK61" s="456">
        <v>41.758589999999998</v>
      </c>
      <c r="BL61" s="456">
        <v>42.83634</v>
      </c>
      <c r="BM61" s="456">
        <v>41.544919999999998</v>
      </c>
      <c r="BN61" s="456">
        <v>40.857170000000004</v>
      </c>
      <c r="BO61" s="456">
        <v>41.655940000000001</v>
      </c>
      <c r="BP61" s="456">
        <v>40.548029999999997</v>
      </c>
      <c r="BQ61" s="456">
        <v>39.956980000000001</v>
      </c>
      <c r="BR61" s="456">
        <v>39.879100000000001</v>
      </c>
      <c r="BS61" s="456">
        <v>41.287849999999999</v>
      </c>
      <c r="BT61" s="456">
        <v>39.441319999999997</v>
      </c>
      <c r="BU61" s="456">
        <v>39.174590000000002</v>
      </c>
      <c r="BV61" s="456">
        <v>38.712299999999999</v>
      </c>
    </row>
    <row r="62" spans="1:74" ht="11.1"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128.940808</v>
      </c>
      <c r="AN62" s="452">
        <v>117.92239600000001</v>
      </c>
      <c r="AO62" s="452">
        <v>121.54455</v>
      </c>
      <c r="AP62" s="452">
        <v>118.118452</v>
      </c>
      <c r="AQ62" s="452">
        <v>121.933621</v>
      </c>
      <c r="AR62" s="452">
        <v>123.628377</v>
      </c>
      <c r="AS62" s="452">
        <v>129.87731600000001</v>
      </c>
      <c r="AT62" s="452">
        <v>126.210285</v>
      </c>
      <c r="AU62" s="452">
        <v>124.645759</v>
      </c>
      <c r="AV62" s="452">
        <v>117.206614</v>
      </c>
      <c r="AW62" s="452">
        <v>125.21517299999999</v>
      </c>
      <c r="AX62" s="452">
        <v>130.42120399999999</v>
      </c>
      <c r="AY62" s="889">
        <v>119.93326</v>
      </c>
      <c r="AZ62" s="889">
        <v>119.388324</v>
      </c>
      <c r="BA62" s="889">
        <v>116.82599999999999</v>
      </c>
      <c r="BB62" s="889">
        <v>110.512704</v>
      </c>
      <c r="BC62" s="889">
        <v>112.303951</v>
      </c>
      <c r="BD62" s="889">
        <v>108.42900400000001</v>
      </c>
      <c r="BE62" s="889">
        <v>112.565973</v>
      </c>
      <c r="BF62" s="889">
        <v>122.750837</v>
      </c>
      <c r="BG62" s="889">
        <v>121.55800000000001</v>
      </c>
      <c r="BH62" s="889">
        <v>111.2908489</v>
      </c>
      <c r="BI62" s="456">
        <v>111.342</v>
      </c>
      <c r="BJ62" s="456">
        <v>115.5198</v>
      </c>
      <c r="BK62" s="456">
        <v>118.4186</v>
      </c>
      <c r="BL62" s="456">
        <v>112.3222</v>
      </c>
      <c r="BM62" s="456">
        <v>109.0825</v>
      </c>
      <c r="BN62" s="456">
        <v>105.1377</v>
      </c>
      <c r="BO62" s="456">
        <v>107.9224</v>
      </c>
      <c r="BP62" s="456">
        <v>107.5369</v>
      </c>
      <c r="BQ62" s="456">
        <v>113.2414</v>
      </c>
      <c r="BR62" s="456">
        <v>113.6078</v>
      </c>
      <c r="BS62" s="456">
        <v>110.62090000000001</v>
      </c>
      <c r="BT62" s="456">
        <v>102.6237</v>
      </c>
      <c r="BU62" s="456">
        <v>106.9807</v>
      </c>
      <c r="BV62" s="456">
        <v>113.5391</v>
      </c>
    </row>
    <row r="63" spans="1:74" ht="11.1"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28.901</v>
      </c>
      <c r="AO63" s="452">
        <v>29.875</v>
      </c>
      <c r="AP63" s="452">
        <v>27.853000000000002</v>
      </c>
      <c r="AQ63" s="452">
        <v>29.042999999999999</v>
      </c>
      <c r="AR63" s="452">
        <v>27.314</v>
      </c>
      <c r="AS63" s="452">
        <v>25.893999999999998</v>
      </c>
      <c r="AT63" s="452">
        <v>25.021000000000001</v>
      </c>
      <c r="AU63" s="452">
        <v>23.95</v>
      </c>
      <c r="AV63" s="452">
        <v>23.771000000000001</v>
      </c>
      <c r="AW63" s="452">
        <v>22.359000000000002</v>
      </c>
      <c r="AX63" s="452">
        <v>22.741</v>
      </c>
      <c r="AY63" s="889">
        <v>23.739000000000001</v>
      </c>
      <c r="AZ63" s="889">
        <v>24.625</v>
      </c>
      <c r="BA63" s="889">
        <v>24.803000000000001</v>
      </c>
      <c r="BB63" s="889">
        <v>24.550999999999998</v>
      </c>
      <c r="BC63" s="889">
        <v>23.998000000000001</v>
      </c>
      <c r="BD63" s="889">
        <v>22.661999999999999</v>
      </c>
      <c r="BE63" s="889">
        <v>19.972000000000001</v>
      </c>
      <c r="BF63" s="889">
        <v>21.231000000000002</v>
      </c>
      <c r="BG63" s="889">
        <v>21.169</v>
      </c>
      <c r="BH63" s="889">
        <v>21.907969817000001</v>
      </c>
      <c r="BI63" s="456">
        <v>22.210100000000001</v>
      </c>
      <c r="BJ63" s="456">
        <v>21.386189999999999</v>
      </c>
      <c r="BK63" s="456">
        <v>22.689250000000001</v>
      </c>
      <c r="BL63" s="456">
        <v>22.91161</v>
      </c>
      <c r="BM63" s="456">
        <v>23.377949999999998</v>
      </c>
      <c r="BN63" s="456">
        <v>23.257999999999999</v>
      </c>
      <c r="BO63" s="456">
        <v>24.203849999999999</v>
      </c>
      <c r="BP63" s="456">
        <v>23.666679999999999</v>
      </c>
      <c r="BQ63" s="456">
        <v>22.51566</v>
      </c>
      <c r="BR63" s="456">
        <v>22.07319</v>
      </c>
      <c r="BS63" s="456">
        <v>21.83229</v>
      </c>
      <c r="BT63" s="456">
        <v>22.378810000000001</v>
      </c>
      <c r="BU63" s="456">
        <v>22.712510000000002</v>
      </c>
      <c r="BV63" s="456">
        <v>22.078880000000002</v>
      </c>
    </row>
    <row r="64" spans="1:74" ht="11.1"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52.652999999999999</v>
      </c>
      <c r="AN64" s="452">
        <v>54.781999999999996</v>
      </c>
      <c r="AO64" s="452">
        <v>57.203000000000003</v>
      </c>
      <c r="AP64" s="452">
        <v>57.063000000000002</v>
      </c>
      <c r="AQ64" s="452">
        <v>57.223999999999997</v>
      </c>
      <c r="AR64" s="452">
        <v>55.079000000000001</v>
      </c>
      <c r="AS64" s="452">
        <v>52.709000000000003</v>
      </c>
      <c r="AT64" s="452">
        <v>49.119</v>
      </c>
      <c r="AU64" s="452">
        <v>48.314999999999998</v>
      </c>
      <c r="AV64" s="452">
        <v>43.853000000000002</v>
      </c>
      <c r="AW64" s="452">
        <v>45.478999999999999</v>
      </c>
      <c r="AX64" s="452">
        <v>50.430999999999997</v>
      </c>
      <c r="AY64" s="889">
        <v>53.926000000000002</v>
      </c>
      <c r="AZ64" s="889">
        <v>55.764000000000003</v>
      </c>
      <c r="BA64" s="889">
        <v>57.619</v>
      </c>
      <c r="BB64" s="889">
        <v>56.374000000000002</v>
      </c>
      <c r="BC64" s="889">
        <v>54.978999999999999</v>
      </c>
      <c r="BD64" s="889">
        <v>53.018000000000001</v>
      </c>
      <c r="BE64" s="889">
        <v>50.314</v>
      </c>
      <c r="BF64" s="889">
        <v>47.902999999999999</v>
      </c>
      <c r="BG64" s="889">
        <v>45.401730000000001</v>
      </c>
      <c r="BH64" s="889">
        <v>43.003169999999997</v>
      </c>
      <c r="BI64" s="456">
        <v>43.993429999999996</v>
      </c>
      <c r="BJ64" s="456">
        <v>47.771349999999998</v>
      </c>
      <c r="BK64" s="456">
        <v>52.730159999999998</v>
      </c>
      <c r="BL64" s="456">
        <v>55.710749999999997</v>
      </c>
      <c r="BM64" s="456">
        <v>57.922150000000002</v>
      </c>
      <c r="BN64" s="456">
        <v>59.246009999999998</v>
      </c>
      <c r="BO64" s="456">
        <v>59.320489999999999</v>
      </c>
      <c r="BP64" s="456">
        <v>56.989179999999998</v>
      </c>
      <c r="BQ64" s="456">
        <v>54.675559999999997</v>
      </c>
      <c r="BR64" s="456">
        <v>51.129060000000003</v>
      </c>
      <c r="BS64" s="456">
        <v>48.701569999999997</v>
      </c>
      <c r="BT64" s="456">
        <v>45.966160000000002</v>
      </c>
      <c r="BU64" s="456">
        <v>47.77028</v>
      </c>
      <c r="BV64" s="456">
        <v>51.056280000000001</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89"/>
      <c r="AZ65" s="889"/>
      <c r="BA65" s="889"/>
      <c r="BB65" s="889"/>
      <c r="BC65" s="889"/>
      <c r="BD65" s="889"/>
      <c r="BE65" s="889"/>
      <c r="BF65" s="889"/>
      <c r="BG65" s="889"/>
      <c r="BH65" s="889"/>
      <c r="BI65" s="456"/>
      <c r="BJ65" s="456"/>
      <c r="BK65" s="456"/>
      <c r="BL65" s="456"/>
      <c r="BM65" s="456"/>
      <c r="BN65" s="456"/>
      <c r="BO65" s="456"/>
      <c r="BP65" s="456"/>
      <c r="BQ65" s="456"/>
      <c r="BR65" s="456"/>
      <c r="BS65" s="456"/>
      <c r="BT65" s="456"/>
      <c r="BU65" s="456"/>
      <c r="BV65" s="456"/>
    </row>
    <row r="66" spans="1:74" s="273" customFormat="1" ht="11.1"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0">
        <v>395.06400000000002</v>
      </c>
      <c r="AZ66" s="890">
        <v>395.31299999999999</v>
      </c>
      <c r="BA66" s="890">
        <v>396.71</v>
      </c>
      <c r="BB66" s="890">
        <v>399.12099999999998</v>
      </c>
      <c r="BC66" s="890">
        <v>402.05900000000003</v>
      </c>
      <c r="BD66" s="890">
        <v>403.00299999999999</v>
      </c>
      <c r="BE66" s="890">
        <v>402.976</v>
      </c>
      <c r="BF66" s="890">
        <v>404.94099999999997</v>
      </c>
      <c r="BG66" s="890">
        <v>406.98500000000001</v>
      </c>
      <c r="BH66" s="890">
        <v>409.69435611</v>
      </c>
      <c r="BI66" s="461">
        <v>411.51440000000002</v>
      </c>
      <c r="BJ66" s="461">
        <v>413.33440000000002</v>
      </c>
      <c r="BK66" s="461">
        <v>416.15440000000001</v>
      </c>
      <c r="BL66" s="461">
        <v>417.9744</v>
      </c>
      <c r="BM66" s="461">
        <v>419.7944</v>
      </c>
      <c r="BN66" s="461">
        <v>421.61439999999999</v>
      </c>
      <c r="BO66" s="461">
        <v>423.43439999999998</v>
      </c>
      <c r="BP66" s="461">
        <v>425.25439999999998</v>
      </c>
      <c r="BQ66" s="461">
        <v>427.07440000000003</v>
      </c>
      <c r="BR66" s="461">
        <v>428.89440000000002</v>
      </c>
      <c r="BS66" s="461">
        <v>430.71440000000001</v>
      </c>
      <c r="BT66" s="461">
        <v>430.71440000000001</v>
      </c>
      <c r="BU66" s="461">
        <v>430.71440000000001</v>
      </c>
      <c r="BV66" s="461">
        <v>430.71440000000001</v>
      </c>
    </row>
    <row r="67" spans="1:74" s="164" customFormat="1" ht="12"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3" t="s">
        <v>1571</v>
      </c>
      <c r="C68" s="1043"/>
      <c r="D68" s="1043"/>
      <c r="E68" s="1043"/>
      <c r="F68" s="1043"/>
      <c r="G68" s="1043"/>
      <c r="H68" s="1043"/>
      <c r="I68" s="1043"/>
      <c r="J68" s="1043"/>
      <c r="K68" s="1043"/>
      <c r="L68" s="1043"/>
      <c r="M68" s="1043"/>
      <c r="N68" s="1043"/>
      <c r="O68" s="1043"/>
      <c r="P68" s="1043"/>
      <c r="Q68" s="1043"/>
      <c r="R68" s="303"/>
      <c r="AY68" s="646"/>
      <c r="AZ68" s="646"/>
      <c r="BA68" s="646"/>
      <c r="BB68" s="646"/>
      <c r="BC68" s="646"/>
      <c r="BD68" s="646"/>
      <c r="BE68" s="646"/>
      <c r="BF68" s="646"/>
      <c r="BG68" s="646"/>
      <c r="BH68" s="646"/>
      <c r="BI68" s="646"/>
      <c r="BJ68" s="218"/>
    </row>
    <row r="69" spans="1:74" s="164" customFormat="1" ht="12" customHeight="1" x14ac:dyDescent="0.2">
      <c r="A69" s="163"/>
      <c r="B69" s="1045" t="s">
        <v>1073</v>
      </c>
      <c r="C69" s="1045"/>
      <c r="D69" s="1045"/>
      <c r="E69" s="1045"/>
      <c r="F69" s="1045"/>
      <c r="G69" s="1045"/>
      <c r="H69" s="1045"/>
      <c r="I69" s="1045"/>
      <c r="J69" s="1045"/>
      <c r="K69" s="1045"/>
      <c r="L69" s="1045"/>
      <c r="M69" s="1045"/>
      <c r="N69" s="1045"/>
      <c r="O69" s="1045"/>
      <c r="P69" s="1045"/>
      <c r="Q69" s="1045"/>
      <c r="R69" s="303"/>
      <c r="AY69" s="646"/>
      <c r="AZ69" s="646"/>
      <c r="BA69" s="646"/>
      <c r="BB69" s="646"/>
      <c r="BC69" s="646"/>
      <c r="BD69" s="646"/>
      <c r="BE69" s="646"/>
      <c r="BF69" s="646"/>
      <c r="BG69" s="646"/>
      <c r="BH69" s="646"/>
      <c r="BI69" s="646"/>
      <c r="BJ69" s="218"/>
    </row>
    <row r="70" spans="1:74" s="164" customFormat="1" ht="12"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2" customHeight="1" x14ac:dyDescent="0.2">
      <c r="A72" s="163"/>
      <c r="B72" s="1045" t="s">
        <v>1076</v>
      </c>
      <c r="C72" s="1045"/>
      <c r="D72" s="1045"/>
      <c r="E72" s="1045"/>
      <c r="F72" s="1045"/>
      <c r="G72" s="1045"/>
      <c r="H72" s="1045"/>
      <c r="I72" s="1045"/>
      <c r="J72" s="1045"/>
      <c r="K72" s="1045"/>
      <c r="L72" s="1045"/>
      <c r="M72" s="1045"/>
      <c r="N72" s="1045"/>
      <c r="O72" s="1045"/>
      <c r="P72" s="1045"/>
      <c r="Q72" s="1045"/>
      <c r="R72" s="303"/>
      <c r="AY72" s="646"/>
      <c r="AZ72" s="646"/>
      <c r="BA72" s="646"/>
      <c r="BB72" s="646"/>
      <c r="BC72" s="646"/>
      <c r="BD72" s="646"/>
      <c r="BE72" s="646"/>
      <c r="BF72" s="646"/>
      <c r="BG72" s="646"/>
      <c r="BH72" s="646"/>
      <c r="BI72" s="646"/>
      <c r="BJ72" s="218"/>
    </row>
    <row r="73" spans="1:74" s="164" customFormat="1" ht="23.25" customHeight="1" x14ac:dyDescent="0.2">
      <c r="A73" s="163"/>
      <c r="B73" s="1043" t="s">
        <v>1077</v>
      </c>
      <c r="C73" s="1043"/>
      <c r="D73" s="1043"/>
      <c r="E73" s="1043"/>
      <c r="F73" s="1043"/>
      <c r="G73" s="1043"/>
      <c r="H73" s="1043"/>
      <c r="I73" s="1043"/>
      <c r="J73" s="1043"/>
      <c r="K73" s="1043"/>
      <c r="L73" s="1043"/>
      <c r="M73" s="1043"/>
      <c r="N73" s="1043"/>
      <c r="O73" s="1043"/>
      <c r="P73" s="1043"/>
      <c r="Q73" s="1043"/>
      <c r="R73" s="303"/>
      <c r="AY73" s="646"/>
      <c r="AZ73" s="646"/>
      <c r="BA73" s="646"/>
      <c r="BB73" s="646"/>
      <c r="BC73" s="646"/>
      <c r="BD73" s="646"/>
      <c r="BE73" s="646"/>
      <c r="BF73" s="646"/>
      <c r="BG73" s="646"/>
      <c r="BH73" s="646"/>
      <c r="BI73" s="646"/>
      <c r="BJ73" s="218"/>
    </row>
    <row r="74" spans="1:74" s="164" customFormat="1" x14ac:dyDescent="0.2">
      <c r="A74" s="163"/>
      <c r="B74" s="1043" t="s">
        <v>1078</v>
      </c>
      <c r="C74" s="1043"/>
      <c r="D74" s="1043"/>
      <c r="E74" s="1043"/>
      <c r="F74" s="1043"/>
      <c r="G74" s="1043"/>
      <c r="H74" s="1043"/>
      <c r="I74" s="1043"/>
      <c r="J74" s="1043"/>
      <c r="K74" s="1043"/>
      <c r="L74" s="1043"/>
      <c r="M74" s="1043"/>
      <c r="N74" s="1043"/>
      <c r="O74" s="1043"/>
      <c r="P74" s="1043"/>
      <c r="Q74" s="1043"/>
      <c r="R74" s="1043"/>
      <c r="AY74" s="646"/>
      <c r="AZ74" s="646"/>
      <c r="BA74" s="646"/>
      <c r="BB74" s="646"/>
      <c r="BC74" s="646"/>
      <c r="BD74" s="646"/>
      <c r="BE74" s="646"/>
      <c r="BF74" s="646"/>
      <c r="BG74" s="646"/>
      <c r="BH74" s="646"/>
      <c r="BI74" s="646"/>
      <c r="BJ74" s="218"/>
    </row>
    <row r="75" spans="1:74" s="164" customFormat="1" x14ac:dyDescent="0.2">
      <c r="A75" s="163"/>
      <c r="B75" s="1043" t="s">
        <v>1079</v>
      </c>
      <c r="C75" s="1043"/>
      <c r="D75" s="1043"/>
      <c r="E75" s="1043"/>
      <c r="F75" s="1043"/>
      <c r="G75" s="1043"/>
      <c r="H75" s="1043"/>
      <c r="I75" s="1043"/>
      <c r="J75" s="1043"/>
      <c r="K75" s="1043"/>
      <c r="L75" s="1043"/>
      <c r="M75" s="1043"/>
      <c r="N75" s="1043"/>
      <c r="O75" s="1043"/>
      <c r="P75" s="1043"/>
      <c r="Q75" s="1043"/>
      <c r="R75" s="303"/>
      <c r="AY75" s="646"/>
      <c r="AZ75" s="646"/>
      <c r="BA75" s="646"/>
      <c r="BB75" s="646"/>
      <c r="BC75" s="646"/>
      <c r="BD75" s="646"/>
      <c r="BE75" s="646"/>
      <c r="BF75" s="646"/>
      <c r="BG75" s="646"/>
      <c r="BH75" s="646"/>
      <c r="BI75" s="646"/>
      <c r="BJ75" s="218"/>
    </row>
    <row r="76" spans="1:74" s="164" customFormat="1" ht="12"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2" customHeight="1" x14ac:dyDescent="0.2">
      <c r="A77" s="335"/>
      <c r="B77" s="994" t="str">
        <f>Dates!$G$2</f>
        <v>EIA completed modeling and analysis for this report on Thursday, November 6, 2025.</v>
      </c>
      <c r="C77" s="981"/>
      <c r="D77" s="981"/>
      <c r="E77" s="981"/>
      <c r="F77" s="981"/>
      <c r="G77" s="981"/>
      <c r="H77" s="981"/>
      <c r="I77" s="981"/>
      <c r="J77" s="981"/>
      <c r="K77" s="981"/>
      <c r="L77" s="981"/>
      <c r="M77" s="981"/>
      <c r="N77" s="981"/>
      <c r="O77" s="981"/>
      <c r="P77" s="981"/>
      <c r="Q77" s="981"/>
      <c r="R77" s="303"/>
      <c r="AY77" s="339"/>
      <c r="AZ77" s="339"/>
      <c r="BA77" s="339"/>
      <c r="BB77" s="339"/>
      <c r="BC77" s="339"/>
      <c r="BD77" s="339"/>
      <c r="BE77" s="339"/>
      <c r="BF77" s="339"/>
      <c r="BG77" s="339"/>
      <c r="BH77" s="339"/>
      <c r="BI77" s="339"/>
    </row>
    <row r="78" spans="1:74" s="164" customFormat="1" ht="12" customHeight="1" x14ac:dyDescent="0.2">
      <c r="A78" s="163"/>
      <c r="B78" s="989" t="s">
        <v>483</v>
      </c>
      <c r="C78" s="981"/>
      <c r="D78" s="981"/>
      <c r="E78" s="981"/>
      <c r="F78" s="981"/>
      <c r="G78" s="981"/>
      <c r="H78" s="981"/>
      <c r="I78" s="981"/>
      <c r="J78" s="981"/>
      <c r="K78" s="981"/>
      <c r="L78" s="981"/>
      <c r="M78" s="981"/>
      <c r="N78" s="981"/>
      <c r="O78" s="981"/>
      <c r="P78" s="981"/>
      <c r="Q78" s="981"/>
      <c r="R78" s="239"/>
      <c r="AY78" s="646"/>
      <c r="AZ78" s="646"/>
      <c r="BA78" s="646"/>
      <c r="BB78" s="646"/>
      <c r="BC78" s="646"/>
      <c r="BD78" s="646"/>
      <c r="BE78" s="646"/>
      <c r="BF78" s="646"/>
      <c r="BG78" s="646"/>
      <c r="BH78" s="646"/>
      <c r="BI78" s="646"/>
      <c r="BJ78" s="218"/>
    </row>
    <row r="79" spans="1:74" s="164" customFormat="1" ht="12" customHeight="1" x14ac:dyDescent="0.2">
      <c r="A79" s="163"/>
      <c r="B79" s="1003" t="s">
        <v>1418</v>
      </c>
      <c r="C79" s="990"/>
      <c r="D79" s="990"/>
      <c r="E79" s="990"/>
      <c r="F79" s="990"/>
      <c r="G79" s="990"/>
      <c r="H79" s="990"/>
      <c r="I79" s="990"/>
      <c r="J79" s="990"/>
      <c r="K79" s="990"/>
      <c r="L79" s="990"/>
      <c r="M79" s="990"/>
      <c r="N79" s="990"/>
      <c r="O79" s="990"/>
      <c r="P79" s="990"/>
      <c r="Q79" s="990"/>
      <c r="R79" s="239"/>
      <c r="AY79" s="646"/>
      <c r="AZ79" s="646"/>
      <c r="BA79" s="646"/>
      <c r="BB79" s="646"/>
      <c r="BC79" s="646"/>
      <c r="BD79" s="646"/>
      <c r="BE79" s="646"/>
      <c r="BF79" s="646"/>
      <c r="BG79" s="646"/>
      <c r="BH79" s="646"/>
      <c r="BI79" s="646"/>
      <c r="BJ79" s="218"/>
    </row>
    <row r="80" spans="1:74" s="164" customFormat="1" ht="12" customHeight="1" x14ac:dyDescent="0.2">
      <c r="A80" s="163"/>
      <c r="B80" s="998" t="s">
        <v>492</v>
      </c>
      <c r="C80" s="1000"/>
      <c r="D80" s="1000"/>
      <c r="E80" s="1000"/>
      <c r="F80" s="1000"/>
      <c r="G80" s="1000"/>
      <c r="H80" s="1000"/>
      <c r="I80" s="1000"/>
      <c r="J80" s="1000"/>
      <c r="K80" s="1000"/>
      <c r="L80" s="1000"/>
      <c r="M80" s="1000"/>
      <c r="N80" s="1000"/>
      <c r="O80" s="1000"/>
      <c r="P80" s="1000"/>
      <c r="Q80" s="1044"/>
      <c r="R80" s="239"/>
      <c r="AY80" s="646"/>
      <c r="AZ80" s="646"/>
      <c r="BA80" s="646"/>
      <c r="BB80" s="646"/>
      <c r="BC80" s="646"/>
      <c r="BD80" s="646"/>
      <c r="BE80" s="646"/>
      <c r="BF80" s="646"/>
      <c r="BG80" s="646"/>
      <c r="BH80" s="646"/>
      <c r="BI80" s="646"/>
      <c r="BJ80" s="218"/>
    </row>
    <row r="81" spans="1:74" s="164" customFormat="1" ht="12"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5" customHeight="1" x14ac:dyDescent="0.2">
      <c r="A82" s="163"/>
      <c r="B82" s="1042" t="s">
        <v>1557</v>
      </c>
      <c r="C82" s="1042"/>
      <c r="D82" s="1042"/>
      <c r="E82" s="1042"/>
      <c r="F82" s="1042"/>
      <c r="G82" s="1042"/>
      <c r="H82" s="1042"/>
      <c r="I82" s="1042"/>
      <c r="J82" s="1042"/>
      <c r="K82" s="1042"/>
      <c r="L82" s="1042"/>
      <c r="M82" s="1042"/>
      <c r="N82" s="1042"/>
      <c r="O82" s="1042"/>
      <c r="P82" s="1042"/>
      <c r="Q82" s="1042"/>
      <c r="R82" s="239"/>
      <c r="AY82" s="646"/>
      <c r="AZ82" s="646"/>
      <c r="BA82" s="646"/>
      <c r="BB82" s="646"/>
      <c r="BC82" s="646"/>
      <c r="BD82" s="646"/>
      <c r="BE82" s="646"/>
      <c r="BF82" s="646"/>
      <c r="BG82" s="646"/>
      <c r="BH82" s="646"/>
      <c r="BI82" s="646"/>
      <c r="BJ82" s="218"/>
    </row>
    <row r="83" spans="1:74" s="165" customFormat="1" ht="12"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7" customWidth="1"/>
    <col min="56" max="58" width="6.5703125" style="645" customWidth="1"/>
    <col min="59" max="59" width="6.5703125" style="647" customWidth="1"/>
    <col min="60" max="60" width="6.5703125" style="849" customWidth="1"/>
    <col min="61" max="61" width="6.5703125" style="647"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978" t="s">
        <v>479</v>
      </c>
      <c r="B1" s="1054" t="s">
        <v>538</v>
      </c>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c r="AJ1" s="1055"/>
      <c r="AK1" s="1055"/>
      <c r="AL1" s="1055"/>
    </row>
    <row r="2" spans="1:166"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55"/>
      <c r="BE5" s="955"/>
      <c r="BF5" s="955"/>
      <c r="BG5" s="955"/>
      <c r="BH5" s="955"/>
      <c r="BI5" s="853"/>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6.4543429999999997</v>
      </c>
      <c r="AN6" s="100">
        <v>7.0298429999999996</v>
      </c>
      <c r="AO6" s="100">
        <v>7.5672959999999998</v>
      </c>
      <c r="AP6" s="100">
        <v>7.854095</v>
      </c>
      <c r="AQ6" s="100">
        <v>7.9508400000000004</v>
      </c>
      <c r="AR6" s="100">
        <v>7.9186379999999996</v>
      </c>
      <c r="AS6" s="100">
        <v>7.7625830000000002</v>
      </c>
      <c r="AT6" s="100">
        <v>7.9082730000000003</v>
      </c>
      <c r="AU6" s="100">
        <v>7.8156270000000001</v>
      </c>
      <c r="AV6" s="100">
        <v>7.7467379999999997</v>
      </c>
      <c r="AW6" s="100">
        <v>7.6679040000000001</v>
      </c>
      <c r="AX6" s="100">
        <v>7.4912929999999998</v>
      </c>
      <c r="AY6" s="887">
        <v>6.9759060000000002</v>
      </c>
      <c r="AZ6" s="887">
        <v>7.3167460000000002</v>
      </c>
      <c r="BA6" s="887">
        <v>7.9289069999999997</v>
      </c>
      <c r="BB6" s="887">
        <v>8.089499</v>
      </c>
      <c r="BC6" s="887">
        <v>8.2530570000000001</v>
      </c>
      <c r="BD6" s="887">
        <v>8.2843009999999992</v>
      </c>
      <c r="BE6" s="887">
        <v>8.3728920000000002</v>
      </c>
      <c r="BF6" s="887">
        <v>8.4716520000000006</v>
      </c>
      <c r="BG6" s="887">
        <v>8.2558979333</v>
      </c>
      <c r="BH6" s="887">
        <v>7.9934934566000004</v>
      </c>
      <c r="BI6" s="559">
        <v>7.7819739999999999</v>
      </c>
      <c r="BJ6" s="559">
        <v>7.5662320000000003</v>
      </c>
      <c r="BK6" s="559">
        <v>7.6285239999999996</v>
      </c>
      <c r="BL6" s="559">
        <v>7.63673</v>
      </c>
      <c r="BM6" s="559">
        <v>8.0152180000000008</v>
      </c>
      <c r="BN6" s="559">
        <v>8.2676459999999992</v>
      </c>
      <c r="BO6" s="559">
        <v>8.3617159999999995</v>
      </c>
      <c r="BP6" s="559">
        <v>8.3884030000000003</v>
      </c>
      <c r="BQ6" s="559">
        <v>8.3629689999999997</v>
      </c>
      <c r="BR6" s="559">
        <v>8.4115169999999999</v>
      </c>
      <c r="BS6" s="559">
        <v>8.2404270000000004</v>
      </c>
      <c r="BT6" s="559">
        <v>8.0834200000000003</v>
      </c>
      <c r="BU6" s="559">
        <v>7.9646030000000003</v>
      </c>
      <c r="BV6" s="559">
        <v>7.8019639999999999</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6.1396769999999998</v>
      </c>
      <c r="AN7" s="100">
        <v>6.7073450000000001</v>
      </c>
      <c r="AO7" s="100">
        <v>6.9603229999999998</v>
      </c>
      <c r="AP7" s="100">
        <v>7.0796000000000001</v>
      </c>
      <c r="AQ7" s="100">
        <v>7.1399679999999996</v>
      </c>
      <c r="AR7" s="100">
        <v>7.1203000000000003</v>
      </c>
      <c r="AS7" s="100">
        <v>7.0094839999999996</v>
      </c>
      <c r="AT7" s="100">
        <v>7.1390969999999996</v>
      </c>
      <c r="AU7" s="100">
        <v>7.2344999999999997</v>
      </c>
      <c r="AV7" s="100">
        <v>7.3744189999999996</v>
      </c>
      <c r="AW7" s="100">
        <v>7.3837330000000003</v>
      </c>
      <c r="AX7" s="100">
        <v>7.204161</v>
      </c>
      <c r="AY7" s="887">
        <v>6.7095159999999998</v>
      </c>
      <c r="AZ7" s="887">
        <v>6.9413210000000003</v>
      </c>
      <c r="BA7" s="887">
        <v>7.3242580000000004</v>
      </c>
      <c r="BB7" s="887">
        <v>7.3574330000000003</v>
      </c>
      <c r="BC7" s="887">
        <v>7.4719360000000004</v>
      </c>
      <c r="BD7" s="887">
        <v>7.4839330000000004</v>
      </c>
      <c r="BE7" s="887">
        <v>7.576581</v>
      </c>
      <c r="BF7" s="887">
        <v>7.7120649999999999</v>
      </c>
      <c r="BG7" s="887">
        <v>7.6920932332999996</v>
      </c>
      <c r="BH7" s="887">
        <v>7.6085541566000003</v>
      </c>
      <c r="BI7" s="559">
        <v>7.5102609999999999</v>
      </c>
      <c r="BJ7" s="559">
        <v>7.2795350000000001</v>
      </c>
      <c r="BK7" s="559">
        <v>7.3186530000000003</v>
      </c>
      <c r="BL7" s="559">
        <v>7.2715670000000001</v>
      </c>
      <c r="BM7" s="559">
        <v>7.4330679999999996</v>
      </c>
      <c r="BN7" s="559">
        <v>7.5409240000000004</v>
      </c>
      <c r="BO7" s="559">
        <v>7.5561970000000001</v>
      </c>
      <c r="BP7" s="559">
        <v>7.5894149999999998</v>
      </c>
      <c r="BQ7" s="559">
        <v>7.581035</v>
      </c>
      <c r="BR7" s="559">
        <v>7.6588520000000004</v>
      </c>
      <c r="BS7" s="559">
        <v>7.6924809999999999</v>
      </c>
      <c r="BT7" s="559">
        <v>7.7106659999999998</v>
      </c>
      <c r="BU7" s="559">
        <v>7.6931659999999997</v>
      </c>
      <c r="BV7" s="559">
        <v>7.5106130000000002</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2.3898069999999998</v>
      </c>
      <c r="AN8" s="429">
        <v>2.6868620000000001</v>
      </c>
      <c r="AO8" s="429">
        <v>2.8931610000000001</v>
      </c>
      <c r="AP8" s="429">
        <v>2.9713669999999999</v>
      </c>
      <c r="AQ8" s="429">
        <v>2.9750649999999998</v>
      </c>
      <c r="AR8" s="429">
        <v>2.900833</v>
      </c>
      <c r="AS8" s="429">
        <v>2.7694839999999998</v>
      </c>
      <c r="AT8" s="429">
        <v>2.7995480000000001</v>
      </c>
      <c r="AU8" s="429">
        <v>2.9447000000000001</v>
      </c>
      <c r="AV8" s="429">
        <v>3.032581</v>
      </c>
      <c r="AW8" s="429">
        <v>3.09</v>
      </c>
      <c r="AX8" s="429">
        <v>2.9617420000000001</v>
      </c>
      <c r="AY8" s="869">
        <v>2.6888709999999998</v>
      </c>
      <c r="AZ8" s="869">
        <v>2.817536</v>
      </c>
      <c r="BA8" s="869">
        <v>3.0921609999999999</v>
      </c>
      <c r="BB8" s="869">
        <v>3.0697000000000001</v>
      </c>
      <c r="BC8" s="869">
        <v>3.127065</v>
      </c>
      <c r="BD8" s="869">
        <v>3.076333</v>
      </c>
      <c r="BE8" s="869">
        <v>3.0878389999999998</v>
      </c>
      <c r="BF8" s="869">
        <v>3.1579030000000001</v>
      </c>
      <c r="BG8" s="869">
        <v>3.1863329509999998</v>
      </c>
      <c r="BH8" s="869">
        <v>3.1465765126999998</v>
      </c>
      <c r="BI8" s="352">
        <v>3.102646</v>
      </c>
      <c r="BJ8" s="352">
        <v>2.9214720000000001</v>
      </c>
      <c r="BK8" s="352">
        <v>2.9309609999999999</v>
      </c>
      <c r="BL8" s="352">
        <v>2.9731900000000002</v>
      </c>
      <c r="BM8" s="352">
        <v>3.0622820000000002</v>
      </c>
      <c r="BN8" s="352">
        <v>3.135087</v>
      </c>
      <c r="BO8" s="352">
        <v>3.138528</v>
      </c>
      <c r="BP8" s="352">
        <v>3.1657310000000001</v>
      </c>
      <c r="BQ8" s="352">
        <v>3.1549520000000002</v>
      </c>
      <c r="BR8" s="352">
        <v>3.2141099999999998</v>
      </c>
      <c r="BS8" s="352">
        <v>3.2619639999999999</v>
      </c>
      <c r="BT8" s="352">
        <v>3.298781</v>
      </c>
      <c r="BU8" s="352">
        <v>3.3010730000000001</v>
      </c>
      <c r="BV8" s="352">
        <v>3.1481349999999999</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1.9858070000000001</v>
      </c>
      <c r="AN9" s="429">
        <v>2.123586</v>
      </c>
      <c r="AO9" s="429">
        <v>2.1480320000000002</v>
      </c>
      <c r="AP9" s="429">
        <v>2.1568329999999998</v>
      </c>
      <c r="AQ9" s="429">
        <v>2.1678389999999998</v>
      </c>
      <c r="AR9" s="429">
        <v>2.181467</v>
      </c>
      <c r="AS9" s="429">
        <v>2.183484</v>
      </c>
      <c r="AT9" s="429">
        <v>2.233419</v>
      </c>
      <c r="AU9" s="429">
        <v>2.221867</v>
      </c>
      <c r="AV9" s="429">
        <v>2.264097</v>
      </c>
      <c r="AW9" s="429">
        <v>2.2640669999999998</v>
      </c>
      <c r="AX9" s="429">
        <v>2.2452260000000002</v>
      </c>
      <c r="AY9" s="869">
        <v>2.1459999999999999</v>
      </c>
      <c r="AZ9" s="869">
        <v>2.1912859999999998</v>
      </c>
      <c r="BA9" s="869">
        <v>2.2404190000000002</v>
      </c>
      <c r="BB9" s="869">
        <v>2.2494000000000001</v>
      </c>
      <c r="BC9" s="869">
        <v>2.2748390000000001</v>
      </c>
      <c r="BD9" s="869">
        <v>2.2936000000000001</v>
      </c>
      <c r="BE9" s="869">
        <v>2.331226</v>
      </c>
      <c r="BF9" s="869">
        <v>2.3573550000000001</v>
      </c>
      <c r="BG9" s="869">
        <v>2.3589183333000001</v>
      </c>
      <c r="BH9" s="869">
        <v>2.3589462484000001</v>
      </c>
      <c r="BI9" s="352">
        <v>2.3224580000000001</v>
      </c>
      <c r="BJ9" s="352">
        <v>2.3160159999999999</v>
      </c>
      <c r="BK9" s="352">
        <v>2.3331750000000002</v>
      </c>
      <c r="BL9" s="352">
        <v>2.254324</v>
      </c>
      <c r="BM9" s="352">
        <v>2.3165550000000001</v>
      </c>
      <c r="BN9" s="352">
        <v>2.324268</v>
      </c>
      <c r="BO9" s="352">
        <v>2.3214229999999998</v>
      </c>
      <c r="BP9" s="352">
        <v>2.3149320000000002</v>
      </c>
      <c r="BQ9" s="352">
        <v>2.3089750000000002</v>
      </c>
      <c r="BR9" s="352">
        <v>2.3155100000000002</v>
      </c>
      <c r="BS9" s="352">
        <v>2.3147310000000001</v>
      </c>
      <c r="BT9" s="352">
        <v>2.319032</v>
      </c>
      <c r="BU9" s="352">
        <v>2.3165439999999999</v>
      </c>
      <c r="BV9" s="352">
        <v>2.3104990000000001</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1.0332889999999999</v>
      </c>
      <c r="AN10" s="429">
        <v>1.102587</v>
      </c>
      <c r="AO10" s="429">
        <v>1.115194</v>
      </c>
      <c r="AP10" s="429">
        <v>1.1244670000000001</v>
      </c>
      <c r="AQ10" s="429">
        <v>1.1406769999999999</v>
      </c>
      <c r="AR10" s="429">
        <v>1.1489</v>
      </c>
      <c r="AS10" s="429">
        <v>1.157613</v>
      </c>
      <c r="AT10" s="429">
        <v>1.1812910000000001</v>
      </c>
      <c r="AU10" s="429">
        <v>1.1722330000000001</v>
      </c>
      <c r="AV10" s="429">
        <v>1.1867730000000001</v>
      </c>
      <c r="AW10" s="429">
        <v>1.176166</v>
      </c>
      <c r="AX10" s="429">
        <v>1.1632899999999999</v>
      </c>
      <c r="AY10" s="869">
        <v>1.103097</v>
      </c>
      <c r="AZ10" s="869">
        <v>1.1309990000000001</v>
      </c>
      <c r="BA10" s="869">
        <v>1.1580969999999999</v>
      </c>
      <c r="BB10" s="869">
        <v>1.172666</v>
      </c>
      <c r="BC10" s="869">
        <v>1.189484</v>
      </c>
      <c r="BD10" s="869">
        <v>1.201133</v>
      </c>
      <c r="BE10" s="869">
        <v>1.2238709999999999</v>
      </c>
      <c r="BF10" s="869">
        <v>1.2376130000000001</v>
      </c>
      <c r="BG10" s="869">
        <v>1.2420927058</v>
      </c>
      <c r="BH10" s="869">
        <v>1.2448856481999999</v>
      </c>
      <c r="BI10" s="352">
        <v>1.2477830000000001</v>
      </c>
      <c r="BJ10" s="352">
        <v>1.2338800000000001</v>
      </c>
      <c r="BK10" s="352">
        <v>1.2474890000000001</v>
      </c>
      <c r="BL10" s="352">
        <v>1.2489380000000001</v>
      </c>
      <c r="BM10" s="352">
        <v>1.2527999999999999</v>
      </c>
      <c r="BN10" s="352">
        <v>1.2597160000000001</v>
      </c>
      <c r="BO10" s="352">
        <v>1.2576670000000001</v>
      </c>
      <c r="BP10" s="352">
        <v>1.255115</v>
      </c>
      <c r="BQ10" s="352">
        <v>1.254451</v>
      </c>
      <c r="BR10" s="352">
        <v>1.259074</v>
      </c>
      <c r="BS10" s="352">
        <v>1.2538279999999999</v>
      </c>
      <c r="BT10" s="352">
        <v>1.2517910000000001</v>
      </c>
      <c r="BU10" s="352">
        <v>1.2547809999999999</v>
      </c>
      <c r="BV10" s="352">
        <v>1.2566710000000001</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0.73077400000000003</v>
      </c>
      <c r="AN11" s="429">
        <v>0.79430999999999996</v>
      </c>
      <c r="AO11" s="429">
        <v>0.80393599999999998</v>
      </c>
      <c r="AP11" s="429">
        <v>0.82693300000000003</v>
      </c>
      <c r="AQ11" s="429">
        <v>0.85638700000000001</v>
      </c>
      <c r="AR11" s="429">
        <v>0.8891</v>
      </c>
      <c r="AS11" s="429">
        <v>0.89890300000000001</v>
      </c>
      <c r="AT11" s="429">
        <v>0.92483899999999997</v>
      </c>
      <c r="AU11" s="429">
        <v>0.89570000000000005</v>
      </c>
      <c r="AV11" s="429">
        <v>0.89096799999999998</v>
      </c>
      <c r="AW11" s="429">
        <v>0.85350000000000004</v>
      </c>
      <c r="AX11" s="429">
        <v>0.83390299999999995</v>
      </c>
      <c r="AY11" s="869">
        <v>0.77154800000000001</v>
      </c>
      <c r="AZ11" s="869">
        <v>0.80149999999999999</v>
      </c>
      <c r="BA11" s="869">
        <v>0.83358100000000002</v>
      </c>
      <c r="BB11" s="869">
        <v>0.86566699999999996</v>
      </c>
      <c r="BC11" s="869">
        <v>0.880548</v>
      </c>
      <c r="BD11" s="869">
        <v>0.91286699999999998</v>
      </c>
      <c r="BE11" s="869">
        <v>0.93364499999999995</v>
      </c>
      <c r="BF11" s="869">
        <v>0.95919399999999999</v>
      </c>
      <c r="BG11" s="869">
        <v>0.90474924323000006</v>
      </c>
      <c r="BH11" s="869">
        <v>0.85814574733000004</v>
      </c>
      <c r="BI11" s="352">
        <v>0.83737399999999995</v>
      </c>
      <c r="BJ11" s="352">
        <v>0.80816589999999999</v>
      </c>
      <c r="BK11" s="352">
        <v>0.80702790000000002</v>
      </c>
      <c r="BL11" s="352">
        <v>0.79511509999999996</v>
      </c>
      <c r="BM11" s="352">
        <v>0.80143109999999995</v>
      </c>
      <c r="BN11" s="352">
        <v>0.82185319999999995</v>
      </c>
      <c r="BO11" s="352">
        <v>0.83857899999999996</v>
      </c>
      <c r="BP11" s="352">
        <v>0.85363659999999997</v>
      </c>
      <c r="BQ11" s="352">
        <v>0.86265729999999996</v>
      </c>
      <c r="BR11" s="352">
        <v>0.87015810000000005</v>
      </c>
      <c r="BS11" s="352">
        <v>0.86195849999999996</v>
      </c>
      <c r="BT11" s="352">
        <v>0.84106210000000003</v>
      </c>
      <c r="BU11" s="352">
        <v>0.82076689999999997</v>
      </c>
      <c r="BV11" s="352">
        <v>0.79530789999999996</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0.337258</v>
      </c>
      <c r="AN12" s="100">
        <v>0.34672399999999998</v>
      </c>
      <c r="AO12" s="100">
        <v>0.62938700000000003</v>
      </c>
      <c r="AP12" s="100">
        <v>0.79643299999999995</v>
      </c>
      <c r="AQ12" s="100">
        <v>0.83364499999999997</v>
      </c>
      <c r="AR12" s="100">
        <v>0.82150000000000001</v>
      </c>
      <c r="AS12" s="100">
        <v>0.77729000000000004</v>
      </c>
      <c r="AT12" s="100">
        <v>0.793323</v>
      </c>
      <c r="AU12" s="100">
        <v>0.60389999999999999</v>
      </c>
      <c r="AV12" s="100">
        <v>0.39564500000000002</v>
      </c>
      <c r="AW12" s="100">
        <v>0.30763299999999999</v>
      </c>
      <c r="AX12" s="100">
        <v>0.31032300000000002</v>
      </c>
      <c r="AY12" s="887">
        <v>0.29048400000000002</v>
      </c>
      <c r="AZ12" s="887">
        <v>0.39821400000000001</v>
      </c>
      <c r="BA12" s="887">
        <v>0.62716099999999997</v>
      </c>
      <c r="BB12" s="887">
        <v>0.755</v>
      </c>
      <c r="BC12" s="887">
        <v>0.80474199999999996</v>
      </c>
      <c r="BD12" s="887">
        <v>0.82476700000000003</v>
      </c>
      <c r="BE12" s="887">
        <v>0.82080699999999995</v>
      </c>
      <c r="BF12" s="887">
        <v>0.78374200000000005</v>
      </c>
      <c r="BG12" s="887">
        <v>0.56380470000000005</v>
      </c>
      <c r="BH12" s="887">
        <v>0.38493929999999998</v>
      </c>
      <c r="BI12" s="559">
        <v>0.29346919999999999</v>
      </c>
      <c r="BJ12" s="559">
        <v>0.308029</v>
      </c>
      <c r="BK12" s="559">
        <v>0.33175100000000002</v>
      </c>
      <c r="BL12" s="559">
        <v>0.38655970000000001</v>
      </c>
      <c r="BM12" s="559">
        <v>0.60351220000000005</v>
      </c>
      <c r="BN12" s="559">
        <v>0.74769390000000002</v>
      </c>
      <c r="BO12" s="559">
        <v>0.82676539999999998</v>
      </c>
      <c r="BP12" s="559">
        <v>0.82040380000000002</v>
      </c>
      <c r="BQ12" s="559">
        <v>0.80353949999999996</v>
      </c>
      <c r="BR12" s="559">
        <v>0.77383800000000003</v>
      </c>
      <c r="BS12" s="559">
        <v>0.56838509999999998</v>
      </c>
      <c r="BT12" s="559">
        <v>0.39386470000000001</v>
      </c>
      <c r="BU12" s="559">
        <v>0.29363210000000001</v>
      </c>
      <c r="BV12" s="559">
        <v>0.31320690000000001</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-4.6550000000000003E-3</v>
      </c>
      <c r="AO13" s="429">
        <v>-7.6769999999999998E-3</v>
      </c>
      <c r="AP13" s="429">
        <v>-4.8329999999999996E-3</v>
      </c>
      <c r="AQ13" s="429">
        <v>-1.0966999999999999E-2</v>
      </c>
      <c r="AR13" s="429">
        <v>-1.7267000000000001E-2</v>
      </c>
      <c r="AS13" s="429">
        <v>-1.3967E-2</v>
      </c>
      <c r="AT13" s="429">
        <v>-1.3644999999999999E-2</v>
      </c>
      <c r="AU13" s="429">
        <v>-1.52E-2</v>
      </c>
      <c r="AV13" s="429">
        <v>-6.2899999999999996E-3</v>
      </c>
      <c r="AW13" s="429">
        <v>-4.4999999999999997E-3</v>
      </c>
      <c r="AX13" s="429">
        <v>-0.01</v>
      </c>
      <c r="AY13" s="869">
        <v>-2.1291000000000001E-2</v>
      </c>
      <c r="AZ13" s="869">
        <v>-2.2643E-2</v>
      </c>
      <c r="BA13" s="869">
        <v>-1.4871000000000001E-2</v>
      </c>
      <c r="BB13" s="869">
        <v>-1.7433000000000001E-2</v>
      </c>
      <c r="BC13" s="869">
        <v>-1.8870999999999999E-2</v>
      </c>
      <c r="BD13" s="869">
        <v>-1.5900000000000001E-2</v>
      </c>
      <c r="BE13" s="869">
        <v>-1.9096999999999999E-2</v>
      </c>
      <c r="BF13" s="869">
        <v>-1.5161000000000001E-2</v>
      </c>
      <c r="BG13" s="869">
        <v>-1.6143100000000001E-2</v>
      </c>
      <c r="BH13" s="869">
        <v>-1.41639E-2</v>
      </c>
      <c r="BI13" s="352">
        <v>-1.3900600000000001E-2</v>
      </c>
      <c r="BJ13" s="352">
        <v>-1.45907E-2</v>
      </c>
      <c r="BK13" s="352">
        <v>-1.39063E-2</v>
      </c>
      <c r="BL13" s="352">
        <v>-1.47008E-2</v>
      </c>
      <c r="BM13" s="352">
        <v>-1.5281100000000001E-2</v>
      </c>
      <c r="BN13" s="352">
        <v>-1.46138E-2</v>
      </c>
      <c r="BO13" s="352">
        <v>-1.48828E-2</v>
      </c>
      <c r="BP13" s="352">
        <v>-1.6569299999999999E-2</v>
      </c>
      <c r="BQ13" s="352">
        <v>-1.57173E-2</v>
      </c>
      <c r="BR13" s="352">
        <v>-1.5177E-2</v>
      </c>
      <c r="BS13" s="352">
        <v>-1.60917E-2</v>
      </c>
      <c r="BT13" s="352">
        <v>-1.42782E-2</v>
      </c>
      <c r="BU13" s="352">
        <v>-1.3744599999999999E-2</v>
      </c>
      <c r="BV13" s="352">
        <v>-1.4525E-2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0.26793600000000001</v>
      </c>
      <c r="AN14" s="429">
        <v>0.25330999999999998</v>
      </c>
      <c r="AO14" s="429">
        <v>0.27393600000000001</v>
      </c>
      <c r="AP14" s="429">
        <v>0.26860000000000001</v>
      </c>
      <c r="AQ14" s="429">
        <v>0.27822599999999997</v>
      </c>
      <c r="AR14" s="429">
        <v>0.28089999999999998</v>
      </c>
      <c r="AS14" s="429">
        <v>0.27941899999999997</v>
      </c>
      <c r="AT14" s="429">
        <v>0.28735500000000003</v>
      </c>
      <c r="AU14" s="429">
        <v>0.26493299999999997</v>
      </c>
      <c r="AV14" s="429">
        <v>0.25112899999999999</v>
      </c>
      <c r="AW14" s="429">
        <v>0.27210000000000001</v>
      </c>
      <c r="AX14" s="429">
        <v>0.29290300000000002</v>
      </c>
      <c r="AY14" s="869">
        <v>0.26858100000000001</v>
      </c>
      <c r="AZ14" s="869">
        <v>0.26964300000000002</v>
      </c>
      <c r="BA14" s="869">
        <v>0.28183900000000001</v>
      </c>
      <c r="BB14" s="869">
        <v>0.28866700000000001</v>
      </c>
      <c r="BC14" s="869">
        <v>0.28967700000000002</v>
      </c>
      <c r="BD14" s="869">
        <v>0.29823300000000003</v>
      </c>
      <c r="BE14" s="869">
        <v>0.27887099999999998</v>
      </c>
      <c r="BF14" s="869">
        <v>0.28571000000000002</v>
      </c>
      <c r="BG14" s="869">
        <v>0.2604535</v>
      </c>
      <c r="BH14" s="869">
        <v>0.2477869</v>
      </c>
      <c r="BI14" s="352">
        <v>0.2727813</v>
      </c>
      <c r="BJ14" s="352">
        <v>0.28149049999999998</v>
      </c>
      <c r="BK14" s="352">
        <v>0.26357140000000001</v>
      </c>
      <c r="BL14" s="352">
        <v>0.26120339999999997</v>
      </c>
      <c r="BM14" s="352">
        <v>0.27363169999999998</v>
      </c>
      <c r="BN14" s="352">
        <v>0.26029679999999999</v>
      </c>
      <c r="BO14" s="352">
        <v>0.30217119999999997</v>
      </c>
      <c r="BP14" s="352">
        <v>0.29711850000000001</v>
      </c>
      <c r="BQ14" s="352">
        <v>0.29078579999999998</v>
      </c>
      <c r="BR14" s="352">
        <v>0.28445759999999998</v>
      </c>
      <c r="BS14" s="352">
        <v>0.27328550000000001</v>
      </c>
      <c r="BT14" s="352">
        <v>0.25748480000000001</v>
      </c>
      <c r="BU14" s="352">
        <v>0.2790955</v>
      </c>
      <c r="BV14" s="352">
        <v>0.28858109999999998</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0.24906500000000001</v>
      </c>
      <c r="AN15" s="429">
        <v>0.22134499999999999</v>
      </c>
      <c r="AO15" s="429">
        <v>0.261903</v>
      </c>
      <c r="AP15" s="429">
        <v>0.27600000000000002</v>
      </c>
      <c r="AQ15" s="429">
        <v>0.27771000000000001</v>
      </c>
      <c r="AR15" s="429">
        <v>0.27033299999999999</v>
      </c>
      <c r="AS15" s="429">
        <v>0.251226</v>
      </c>
      <c r="AT15" s="429">
        <v>0.26219399999999998</v>
      </c>
      <c r="AU15" s="429">
        <v>0.25633299999999998</v>
      </c>
      <c r="AV15" s="429">
        <v>0.270677</v>
      </c>
      <c r="AW15" s="429">
        <v>0.27936699999999998</v>
      </c>
      <c r="AX15" s="429">
        <v>0.27871000000000001</v>
      </c>
      <c r="AY15" s="869">
        <v>0.26177400000000001</v>
      </c>
      <c r="AZ15" s="869">
        <v>0.23871400000000001</v>
      </c>
      <c r="BA15" s="869">
        <v>0.23758099999999999</v>
      </c>
      <c r="BB15" s="869">
        <v>0.24473300000000001</v>
      </c>
      <c r="BC15" s="869">
        <v>0.26338699999999998</v>
      </c>
      <c r="BD15" s="869">
        <v>0.261633</v>
      </c>
      <c r="BE15" s="869">
        <v>0.26909699999999998</v>
      </c>
      <c r="BF15" s="869">
        <v>0.24138699999999999</v>
      </c>
      <c r="BG15" s="869">
        <v>0.26246150000000001</v>
      </c>
      <c r="BH15" s="869">
        <v>0.26006800000000002</v>
      </c>
      <c r="BI15" s="352">
        <v>0.26794679999999998</v>
      </c>
      <c r="BJ15" s="352">
        <v>0.2782559</v>
      </c>
      <c r="BK15" s="352">
        <v>0.27114680000000002</v>
      </c>
      <c r="BL15" s="352">
        <v>0.26663730000000002</v>
      </c>
      <c r="BM15" s="352">
        <v>0.2703217</v>
      </c>
      <c r="BN15" s="352">
        <v>0.27332919999999999</v>
      </c>
      <c r="BO15" s="352">
        <v>0.27014310000000002</v>
      </c>
      <c r="BP15" s="352">
        <v>0.27029540000000002</v>
      </c>
      <c r="BQ15" s="352">
        <v>0.2699956</v>
      </c>
      <c r="BR15" s="352">
        <v>0.26488440000000002</v>
      </c>
      <c r="BS15" s="352">
        <v>0.25390750000000001</v>
      </c>
      <c r="BT15" s="352">
        <v>0.25661119999999998</v>
      </c>
      <c r="BU15" s="352">
        <v>0.26306059999999998</v>
      </c>
      <c r="BV15" s="352">
        <v>0.27631319999999998</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-0.19664699999999999</v>
      </c>
      <c r="AN16" s="429">
        <v>-0.123276</v>
      </c>
      <c r="AO16" s="429">
        <v>0.101225</v>
      </c>
      <c r="AP16" s="429">
        <v>0.25666600000000001</v>
      </c>
      <c r="AQ16" s="429">
        <v>0.28867599999999999</v>
      </c>
      <c r="AR16" s="429">
        <v>0.28753400000000001</v>
      </c>
      <c r="AS16" s="429">
        <v>0.26061200000000001</v>
      </c>
      <c r="AT16" s="429">
        <v>0.25741900000000001</v>
      </c>
      <c r="AU16" s="429">
        <v>9.7834000000000004E-2</v>
      </c>
      <c r="AV16" s="429">
        <v>-0.11987100000000001</v>
      </c>
      <c r="AW16" s="429">
        <v>-0.23933399999999999</v>
      </c>
      <c r="AX16" s="429">
        <v>-0.25129000000000001</v>
      </c>
      <c r="AY16" s="869">
        <v>-0.21858</v>
      </c>
      <c r="AZ16" s="869">
        <v>-8.7499999999999994E-2</v>
      </c>
      <c r="BA16" s="869">
        <v>0.122612</v>
      </c>
      <c r="BB16" s="869">
        <v>0.239033</v>
      </c>
      <c r="BC16" s="869">
        <v>0.27054899999999998</v>
      </c>
      <c r="BD16" s="869">
        <v>0.28080100000000002</v>
      </c>
      <c r="BE16" s="869">
        <v>0.29193599999999997</v>
      </c>
      <c r="BF16" s="869">
        <v>0.27180599999999999</v>
      </c>
      <c r="BG16" s="869">
        <v>5.7032800000000002E-2</v>
      </c>
      <c r="BH16" s="869">
        <v>-0.10875170000000001</v>
      </c>
      <c r="BI16" s="352">
        <v>-0.23335829999999999</v>
      </c>
      <c r="BJ16" s="352">
        <v>-0.2371267</v>
      </c>
      <c r="BK16" s="352">
        <v>-0.1890609</v>
      </c>
      <c r="BL16" s="352">
        <v>-0.1265801</v>
      </c>
      <c r="BM16" s="352">
        <v>7.4839799999999998E-2</v>
      </c>
      <c r="BN16" s="352">
        <v>0.22868169999999999</v>
      </c>
      <c r="BO16" s="352">
        <v>0.26933390000000001</v>
      </c>
      <c r="BP16" s="352">
        <v>0.2695593</v>
      </c>
      <c r="BQ16" s="352">
        <v>0.25847540000000002</v>
      </c>
      <c r="BR16" s="352">
        <v>0.239673</v>
      </c>
      <c r="BS16" s="352">
        <v>5.7283800000000003E-2</v>
      </c>
      <c r="BT16" s="352">
        <v>-0.10595309999999999</v>
      </c>
      <c r="BU16" s="352">
        <v>-0.2347794</v>
      </c>
      <c r="BV16" s="352">
        <v>-0.2371625</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-2.2592000000000001E-2</v>
      </c>
      <c r="AN17" s="100">
        <v>-2.4226000000000001E-2</v>
      </c>
      <c r="AO17" s="100">
        <v>-2.2414E-2</v>
      </c>
      <c r="AP17" s="100">
        <v>-2.1937999999999999E-2</v>
      </c>
      <c r="AQ17" s="100">
        <v>-2.2773000000000002E-2</v>
      </c>
      <c r="AR17" s="100">
        <v>-2.3161999999999999E-2</v>
      </c>
      <c r="AS17" s="100">
        <v>-2.4191000000000001E-2</v>
      </c>
      <c r="AT17" s="100">
        <v>-2.4146999999999998E-2</v>
      </c>
      <c r="AU17" s="100">
        <v>-2.2773000000000002E-2</v>
      </c>
      <c r="AV17" s="100">
        <v>-2.3326E-2</v>
      </c>
      <c r="AW17" s="100">
        <v>-2.3462E-2</v>
      </c>
      <c r="AX17" s="100">
        <v>-2.3191E-2</v>
      </c>
      <c r="AY17" s="887">
        <v>-2.4094000000000001E-2</v>
      </c>
      <c r="AZ17" s="887">
        <v>-2.2789E-2</v>
      </c>
      <c r="BA17" s="887">
        <v>-2.2512000000000001E-2</v>
      </c>
      <c r="BB17" s="887">
        <v>-2.2934E-2</v>
      </c>
      <c r="BC17" s="887">
        <v>-2.3621E-2</v>
      </c>
      <c r="BD17" s="887">
        <v>-2.4399000000000001E-2</v>
      </c>
      <c r="BE17" s="887">
        <v>-2.4496E-2</v>
      </c>
      <c r="BF17" s="887">
        <v>-2.4154999999999999E-2</v>
      </c>
      <c r="BG17" s="887">
        <v>-2.0283200000000001E-2</v>
      </c>
      <c r="BH17" s="887">
        <v>-2.0578900000000001E-2</v>
      </c>
      <c r="BI17" s="559">
        <v>-2.17567E-2</v>
      </c>
      <c r="BJ17" s="559">
        <v>-2.1331599999999999E-2</v>
      </c>
      <c r="BK17" s="559">
        <v>-2.1879900000000001E-2</v>
      </c>
      <c r="BL17" s="559">
        <v>-2.1396600000000002E-2</v>
      </c>
      <c r="BM17" s="559">
        <v>-2.13625E-2</v>
      </c>
      <c r="BN17" s="559">
        <v>-2.0972500000000002E-2</v>
      </c>
      <c r="BO17" s="559">
        <v>-2.1246399999999999E-2</v>
      </c>
      <c r="BP17" s="559">
        <v>-2.1415699999999999E-2</v>
      </c>
      <c r="BQ17" s="559">
        <v>-2.1606E-2</v>
      </c>
      <c r="BR17" s="559">
        <v>-2.1172900000000001E-2</v>
      </c>
      <c r="BS17" s="559">
        <v>-2.0439800000000001E-2</v>
      </c>
      <c r="BT17" s="559">
        <v>-2.1111499999999998E-2</v>
      </c>
      <c r="BU17" s="559">
        <v>-2.2195099999999999E-2</v>
      </c>
      <c r="BV17" s="559">
        <v>-2.1856E-2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1"/>
      <c r="AZ18" s="891"/>
      <c r="BA18" s="891"/>
      <c r="BB18" s="891"/>
      <c r="BC18" s="891"/>
      <c r="BD18" s="891"/>
      <c r="BE18" s="891"/>
      <c r="BF18" s="891"/>
      <c r="BG18" s="891"/>
      <c r="BH18" s="891"/>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4.0437820000000002</v>
      </c>
      <c r="AN19" s="100">
        <v>3.8258049999999999</v>
      </c>
      <c r="AO19" s="100">
        <v>3.670636</v>
      </c>
      <c r="AP19" s="100">
        <v>3.4626540000000001</v>
      </c>
      <c r="AQ19" s="100">
        <v>3.547717</v>
      </c>
      <c r="AR19" s="100">
        <v>3.4481630000000001</v>
      </c>
      <c r="AS19" s="100">
        <v>3.217689</v>
      </c>
      <c r="AT19" s="100">
        <v>3.5866660000000001</v>
      </c>
      <c r="AU19" s="100">
        <v>3.7537120000000002</v>
      </c>
      <c r="AV19" s="100">
        <v>3.9982280000000001</v>
      </c>
      <c r="AW19" s="100">
        <v>3.948391</v>
      </c>
      <c r="AX19" s="100">
        <v>4.3865590000000001</v>
      </c>
      <c r="AY19" s="887">
        <v>4.4300920000000001</v>
      </c>
      <c r="AZ19" s="887">
        <v>4.0808099999999996</v>
      </c>
      <c r="BA19" s="887">
        <v>3.67008</v>
      </c>
      <c r="BB19" s="887">
        <v>3.4802439999999999</v>
      </c>
      <c r="BC19" s="887">
        <v>3.479006</v>
      </c>
      <c r="BD19" s="887">
        <v>3.6115780000000002</v>
      </c>
      <c r="BE19" s="887">
        <v>3.6949900000000002</v>
      </c>
      <c r="BF19" s="887">
        <v>3.7448290000000002</v>
      </c>
      <c r="BG19" s="887">
        <v>3.7546344</v>
      </c>
      <c r="BH19" s="887">
        <v>3.6672841870999999</v>
      </c>
      <c r="BI19" s="559">
        <v>3.917205</v>
      </c>
      <c r="BJ19" s="559">
        <v>4.0552229999999998</v>
      </c>
      <c r="BK19" s="559">
        <v>4.2079050000000002</v>
      </c>
      <c r="BL19" s="559">
        <v>4.064146</v>
      </c>
      <c r="BM19" s="559">
        <v>3.7253240000000001</v>
      </c>
      <c r="BN19" s="559">
        <v>3.6083020000000001</v>
      </c>
      <c r="BO19" s="559">
        <v>3.5201820000000001</v>
      </c>
      <c r="BP19" s="559">
        <v>3.5219740000000002</v>
      </c>
      <c r="BQ19" s="559">
        <v>3.55437</v>
      </c>
      <c r="BR19" s="559">
        <v>3.5369619999999999</v>
      </c>
      <c r="BS19" s="559">
        <v>3.6136059999999999</v>
      </c>
      <c r="BT19" s="559">
        <v>3.8203740000000002</v>
      </c>
      <c r="BU19" s="559">
        <v>3.9530859999999999</v>
      </c>
      <c r="BV19" s="559">
        <v>4.1164329999999998</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2.1731660000000002</v>
      </c>
      <c r="AN20" s="429">
        <v>2.3161849999999999</v>
      </c>
      <c r="AO20" s="429">
        <v>2.2678919999999998</v>
      </c>
      <c r="AP20" s="429">
        <v>2.2690239999999999</v>
      </c>
      <c r="AQ20" s="429">
        <v>2.353615</v>
      </c>
      <c r="AR20" s="429">
        <v>2.285911</v>
      </c>
      <c r="AS20" s="429">
        <v>2.0959080000000001</v>
      </c>
      <c r="AT20" s="429">
        <v>2.4119929999999998</v>
      </c>
      <c r="AU20" s="429">
        <v>2.4440900000000001</v>
      </c>
      <c r="AV20" s="429">
        <v>2.576511</v>
      </c>
      <c r="AW20" s="429">
        <v>2.4894690000000002</v>
      </c>
      <c r="AX20" s="429">
        <v>2.6035140000000001</v>
      </c>
      <c r="AY20" s="869">
        <v>2.441649</v>
      </c>
      <c r="AZ20" s="869">
        <v>2.353297</v>
      </c>
      <c r="BA20" s="869">
        <v>2.3010069999999998</v>
      </c>
      <c r="BB20" s="869">
        <v>2.2986949999999999</v>
      </c>
      <c r="BC20" s="869">
        <v>2.380449</v>
      </c>
      <c r="BD20" s="869">
        <v>2.459187</v>
      </c>
      <c r="BE20" s="869">
        <v>2.529569</v>
      </c>
      <c r="BF20" s="869">
        <v>2.6494409999999999</v>
      </c>
      <c r="BG20" s="869">
        <v>2.5518770000000002</v>
      </c>
      <c r="BH20" s="869">
        <v>2.4989490000000001</v>
      </c>
      <c r="BI20" s="352">
        <v>2.4457930000000001</v>
      </c>
      <c r="BJ20" s="352">
        <v>2.4269769999999999</v>
      </c>
      <c r="BK20" s="352">
        <v>2.4095810000000002</v>
      </c>
      <c r="BL20" s="352">
        <v>2.4093230000000001</v>
      </c>
      <c r="BM20" s="352">
        <v>2.426399</v>
      </c>
      <c r="BN20" s="352">
        <v>2.4774340000000001</v>
      </c>
      <c r="BO20" s="352">
        <v>2.517261</v>
      </c>
      <c r="BP20" s="352">
        <v>2.4903</v>
      </c>
      <c r="BQ20" s="352">
        <v>2.4990399999999999</v>
      </c>
      <c r="BR20" s="352">
        <v>2.4962499999999999</v>
      </c>
      <c r="BS20" s="352">
        <v>2.5044400000000002</v>
      </c>
      <c r="BT20" s="352">
        <v>2.5266359999999999</v>
      </c>
      <c r="BU20" s="352">
        <v>2.5302359999999999</v>
      </c>
      <c r="BV20" s="352">
        <v>2.5171109999999999</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1.3313060000000001</v>
      </c>
      <c r="AN21" s="429">
        <v>1.0195620000000001</v>
      </c>
      <c r="AO21" s="429">
        <v>0.78948399999999996</v>
      </c>
      <c r="AP21" s="429">
        <v>0.631216</v>
      </c>
      <c r="AQ21" s="429">
        <v>0.559778</v>
      </c>
      <c r="AR21" s="429">
        <v>0.52881100000000003</v>
      </c>
      <c r="AS21" s="429">
        <v>0.51053700000000002</v>
      </c>
      <c r="AT21" s="429">
        <v>0.57332799999999995</v>
      </c>
      <c r="AU21" s="429">
        <v>0.64422699999999999</v>
      </c>
      <c r="AV21" s="429">
        <v>0.84331800000000001</v>
      </c>
      <c r="AW21" s="429">
        <v>0.87520500000000001</v>
      </c>
      <c r="AX21" s="429">
        <v>1.1967220000000001</v>
      </c>
      <c r="AY21" s="869">
        <v>1.4836849999999999</v>
      </c>
      <c r="AZ21" s="869">
        <v>1.2727980000000001</v>
      </c>
      <c r="BA21" s="869">
        <v>0.866151</v>
      </c>
      <c r="BB21" s="869">
        <v>0.64766999999999997</v>
      </c>
      <c r="BC21" s="869">
        <v>0.54650500000000002</v>
      </c>
      <c r="BD21" s="869">
        <v>0.52472200000000002</v>
      </c>
      <c r="BE21" s="869">
        <v>0.58645999999999998</v>
      </c>
      <c r="BF21" s="869">
        <v>0.473105</v>
      </c>
      <c r="BG21" s="869">
        <v>0.61296519999999999</v>
      </c>
      <c r="BH21" s="869">
        <v>0.61164588710000001</v>
      </c>
      <c r="BI21" s="352">
        <v>0.85799780000000003</v>
      </c>
      <c r="BJ21" s="352">
        <v>1.0313829999999999</v>
      </c>
      <c r="BK21" s="352">
        <v>1.277242</v>
      </c>
      <c r="BL21" s="352">
        <v>1.1311800000000001</v>
      </c>
      <c r="BM21" s="352">
        <v>0.75528130000000004</v>
      </c>
      <c r="BN21" s="352">
        <v>0.56255599999999994</v>
      </c>
      <c r="BO21" s="352">
        <v>0.4381833</v>
      </c>
      <c r="BP21" s="352">
        <v>0.4500942</v>
      </c>
      <c r="BQ21" s="352">
        <v>0.47457329999999998</v>
      </c>
      <c r="BR21" s="352">
        <v>0.4953109</v>
      </c>
      <c r="BS21" s="352">
        <v>0.61034829999999995</v>
      </c>
      <c r="BT21" s="352">
        <v>0.73098560000000001</v>
      </c>
      <c r="BU21" s="352">
        <v>0.83512710000000001</v>
      </c>
      <c r="BV21" s="352">
        <v>0.98865650000000005</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0.26741900000000002</v>
      </c>
      <c r="AN22" s="429">
        <v>0.23872399999999999</v>
      </c>
      <c r="AO22" s="429">
        <v>0.27109699999999998</v>
      </c>
      <c r="AP22" s="429">
        <v>0.28573300000000001</v>
      </c>
      <c r="AQ22" s="429">
        <v>0.28948400000000002</v>
      </c>
      <c r="AR22" s="429">
        <v>0.27953299999999998</v>
      </c>
      <c r="AS22" s="429">
        <v>0.26861299999999999</v>
      </c>
      <c r="AT22" s="429">
        <v>0.27428999999999998</v>
      </c>
      <c r="AU22" s="429">
        <v>0.27096700000000001</v>
      </c>
      <c r="AV22" s="429">
        <v>0.28093600000000002</v>
      </c>
      <c r="AW22" s="429">
        <v>0.29699999999999999</v>
      </c>
      <c r="AX22" s="429">
        <v>0.29435499999999998</v>
      </c>
      <c r="AY22" s="869">
        <v>0.28135500000000002</v>
      </c>
      <c r="AZ22" s="869">
        <v>0.26203599999999999</v>
      </c>
      <c r="BA22" s="869">
        <v>0.245</v>
      </c>
      <c r="BB22" s="869">
        <v>0.26600000000000001</v>
      </c>
      <c r="BC22" s="869">
        <v>0.272032</v>
      </c>
      <c r="BD22" s="869">
        <v>0.269233</v>
      </c>
      <c r="BE22" s="869">
        <v>0.28232299999999999</v>
      </c>
      <c r="BF22" s="869">
        <v>0.251419</v>
      </c>
      <c r="BG22" s="869">
        <v>0.28053479999999997</v>
      </c>
      <c r="BH22" s="869">
        <v>0.26661249999999997</v>
      </c>
      <c r="BI22" s="352">
        <v>0.28320129999999999</v>
      </c>
      <c r="BJ22" s="352">
        <v>0.2972012</v>
      </c>
      <c r="BK22" s="352">
        <v>0.295935</v>
      </c>
      <c r="BL22" s="352">
        <v>0.28357169999999998</v>
      </c>
      <c r="BM22" s="352">
        <v>0.28946169999999999</v>
      </c>
      <c r="BN22" s="352">
        <v>0.28751710000000003</v>
      </c>
      <c r="BO22" s="352">
        <v>0.28203060000000002</v>
      </c>
      <c r="BP22" s="352">
        <v>0.2863367</v>
      </c>
      <c r="BQ22" s="352">
        <v>0.28177279999999999</v>
      </c>
      <c r="BR22" s="352">
        <v>0.27745629999999999</v>
      </c>
      <c r="BS22" s="352">
        <v>0.2739201</v>
      </c>
      <c r="BT22" s="352">
        <v>0.26514290000000001</v>
      </c>
      <c r="BU22" s="352">
        <v>0.28017579999999997</v>
      </c>
      <c r="BV22" s="352">
        <v>0.29656159999999998</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0.27189099999999999</v>
      </c>
      <c r="AN23" s="429">
        <v>0.251334</v>
      </c>
      <c r="AO23" s="429">
        <v>0.34216299999999999</v>
      </c>
      <c r="AP23" s="429">
        <v>0.27668100000000001</v>
      </c>
      <c r="AQ23" s="429">
        <v>0.34483999999999998</v>
      </c>
      <c r="AR23" s="429">
        <v>0.353908</v>
      </c>
      <c r="AS23" s="429">
        <v>0.34263100000000002</v>
      </c>
      <c r="AT23" s="429">
        <v>0.32705499999999998</v>
      </c>
      <c r="AU23" s="429">
        <v>0.394428</v>
      </c>
      <c r="AV23" s="429">
        <v>0.29746299999999998</v>
      </c>
      <c r="AW23" s="429">
        <v>0.286717</v>
      </c>
      <c r="AX23" s="429">
        <v>0.29196800000000001</v>
      </c>
      <c r="AY23" s="869">
        <v>0.22340299999999999</v>
      </c>
      <c r="AZ23" s="869">
        <v>0.19267899999999999</v>
      </c>
      <c r="BA23" s="869">
        <v>0.25792199999999998</v>
      </c>
      <c r="BB23" s="869">
        <v>0.26787899999999998</v>
      </c>
      <c r="BC23" s="869">
        <v>0.28001999999999999</v>
      </c>
      <c r="BD23" s="869">
        <v>0.35843599999999998</v>
      </c>
      <c r="BE23" s="869">
        <v>0.29663800000000001</v>
      </c>
      <c r="BF23" s="869">
        <v>0.37086400000000003</v>
      </c>
      <c r="BG23" s="869">
        <v>0.30925740000000002</v>
      </c>
      <c r="BH23" s="869">
        <v>0.29007680000000002</v>
      </c>
      <c r="BI23" s="352">
        <v>0.33021240000000002</v>
      </c>
      <c r="BJ23" s="352">
        <v>0.29966140000000002</v>
      </c>
      <c r="BK23" s="352">
        <v>0.22514770000000001</v>
      </c>
      <c r="BL23" s="352">
        <v>0.24007120000000001</v>
      </c>
      <c r="BM23" s="352">
        <v>0.25418220000000002</v>
      </c>
      <c r="BN23" s="352">
        <v>0.28079470000000001</v>
      </c>
      <c r="BO23" s="352">
        <v>0.28270650000000003</v>
      </c>
      <c r="BP23" s="352">
        <v>0.29524240000000002</v>
      </c>
      <c r="BQ23" s="352">
        <v>0.29898459999999999</v>
      </c>
      <c r="BR23" s="352">
        <v>0.2679455</v>
      </c>
      <c r="BS23" s="352">
        <v>0.2248976</v>
      </c>
      <c r="BT23" s="352">
        <v>0.29760999999999999</v>
      </c>
      <c r="BU23" s="352">
        <v>0.30754740000000003</v>
      </c>
      <c r="BV23" s="352">
        <v>0.3141043</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1"/>
      <c r="AZ24" s="891"/>
      <c r="BA24" s="891"/>
      <c r="BB24" s="891"/>
      <c r="BC24" s="891"/>
      <c r="BD24" s="891"/>
      <c r="BE24" s="891"/>
      <c r="BF24" s="891"/>
      <c r="BG24" s="891"/>
      <c r="BH24" s="891"/>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-2.5116619999999998</v>
      </c>
      <c r="AN25" s="100">
        <v>-2.6802069999999998</v>
      </c>
      <c r="AO25" s="100">
        <v>-2.5867650000000002</v>
      </c>
      <c r="AP25" s="100">
        <v>-2.7236929999999999</v>
      </c>
      <c r="AQ25" s="100">
        <v>-2.5670190000000002</v>
      </c>
      <c r="AR25" s="100">
        <v>-2.713762</v>
      </c>
      <c r="AS25" s="100">
        <v>-2.6158489999999999</v>
      </c>
      <c r="AT25" s="100">
        <v>-2.7440329999999999</v>
      </c>
      <c r="AU25" s="100">
        <v>-2.872106</v>
      </c>
      <c r="AV25" s="100">
        <v>-2.7592370000000002</v>
      </c>
      <c r="AW25" s="100">
        <v>-3.0234839999999998</v>
      </c>
      <c r="AX25" s="100">
        <v>-2.8570869999999999</v>
      </c>
      <c r="AY25" s="887">
        <v>-2.77542</v>
      </c>
      <c r="AZ25" s="887">
        <v>-2.8681390000000002</v>
      </c>
      <c r="BA25" s="887">
        <v>-2.8857940000000002</v>
      </c>
      <c r="BB25" s="887">
        <v>-2.9790009999999998</v>
      </c>
      <c r="BC25" s="887">
        <v>-2.882479</v>
      </c>
      <c r="BD25" s="887">
        <v>-2.8762910000000002</v>
      </c>
      <c r="BE25" s="887">
        <v>-3.064063</v>
      </c>
      <c r="BF25" s="887">
        <v>-3.0526430000000002</v>
      </c>
      <c r="BG25" s="887">
        <v>-3.2061568667000002</v>
      </c>
      <c r="BH25" s="887">
        <v>-3.0909502580999999</v>
      </c>
      <c r="BI25" s="559">
        <v>-3.1868949999999998</v>
      </c>
      <c r="BJ25" s="559">
        <v>-3.163894</v>
      </c>
      <c r="BK25" s="559">
        <v>-3.1801499999999998</v>
      </c>
      <c r="BL25" s="559">
        <v>-3.1920700000000002</v>
      </c>
      <c r="BM25" s="559">
        <v>-3.2663519999999999</v>
      </c>
      <c r="BN25" s="559">
        <v>-3.2864599999999999</v>
      </c>
      <c r="BO25" s="559">
        <v>-3.2959390000000002</v>
      </c>
      <c r="BP25" s="559">
        <v>-3.3786499999999999</v>
      </c>
      <c r="BQ25" s="559">
        <v>-3.289167</v>
      </c>
      <c r="BR25" s="559">
        <v>-3.3174619999999999</v>
      </c>
      <c r="BS25" s="559">
        <v>-3.3121520000000002</v>
      </c>
      <c r="BT25" s="559">
        <v>-3.3281770000000002</v>
      </c>
      <c r="BU25" s="559">
        <v>-3.3593320000000002</v>
      </c>
      <c r="BV25" s="559">
        <v>-3.3675709999999999</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-0.50509300000000001</v>
      </c>
      <c r="AN26" s="429">
        <v>-0.48550500000000002</v>
      </c>
      <c r="AO26" s="429">
        <v>-0.43552800000000003</v>
      </c>
      <c r="AP26" s="429">
        <v>-0.46427600000000002</v>
      </c>
      <c r="AQ26" s="429">
        <v>-0.43180499999999999</v>
      </c>
      <c r="AR26" s="429">
        <v>-0.49152200000000001</v>
      </c>
      <c r="AS26" s="429">
        <v>-0.47805999999999998</v>
      </c>
      <c r="AT26" s="429">
        <v>-0.417846</v>
      </c>
      <c r="AU26" s="429">
        <v>-0.563778</v>
      </c>
      <c r="AV26" s="429">
        <v>-0.510328</v>
      </c>
      <c r="AW26" s="429">
        <v>-0.540798</v>
      </c>
      <c r="AX26" s="429">
        <v>-0.52139000000000002</v>
      </c>
      <c r="AY26" s="869">
        <v>-0.54325400000000001</v>
      </c>
      <c r="AZ26" s="869">
        <v>-0.63859500000000002</v>
      </c>
      <c r="BA26" s="869">
        <v>-0.52683100000000005</v>
      </c>
      <c r="BB26" s="869">
        <v>-0.50483900000000004</v>
      </c>
      <c r="BC26" s="869">
        <v>-0.53374500000000002</v>
      </c>
      <c r="BD26" s="869">
        <v>-0.46261200000000002</v>
      </c>
      <c r="BE26" s="869">
        <v>-0.57117300000000004</v>
      </c>
      <c r="BF26" s="869">
        <v>-0.57117300000000004</v>
      </c>
      <c r="BG26" s="869">
        <v>-0.58677460000000004</v>
      </c>
      <c r="BH26" s="869">
        <v>-0.57315899999999997</v>
      </c>
      <c r="BI26" s="352">
        <v>-0.5843431</v>
      </c>
      <c r="BJ26" s="352">
        <v>-0.58132280000000003</v>
      </c>
      <c r="BK26" s="352">
        <v>-0.58801329999999996</v>
      </c>
      <c r="BL26" s="352">
        <v>-0.58769329999999997</v>
      </c>
      <c r="BM26" s="352">
        <v>-0.5822927</v>
      </c>
      <c r="BN26" s="352">
        <v>-0.59204619999999997</v>
      </c>
      <c r="BO26" s="352">
        <v>-0.58310569999999995</v>
      </c>
      <c r="BP26" s="352">
        <v>-0.67463709999999999</v>
      </c>
      <c r="BQ26" s="352">
        <v>-0.66085289999999997</v>
      </c>
      <c r="BR26" s="352">
        <v>-0.69152630000000004</v>
      </c>
      <c r="BS26" s="352">
        <v>-0.69231869999999995</v>
      </c>
      <c r="BT26" s="352">
        <v>-0.70068600000000003</v>
      </c>
      <c r="BU26" s="352">
        <v>-0.7024068</v>
      </c>
      <c r="BV26" s="352">
        <v>-0.7096266</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-1.542565</v>
      </c>
      <c r="AN27" s="429">
        <v>-1.698299</v>
      </c>
      <c r="AO27" s="429">
        <v>-1.552419</v>
      </c>
      <c r="AP27" s="429">
        <v>-1.594117</v>
      </c>
      <c r="AQ27" s="429">
        <v>-1.5683180000000001</v>
      </c>
      <c r="AR27" s="429">
        <v>-1.6382559999999999</v>
      </c>
      <c r="AS27" s="429">
        <v>-1.542786</v>
      </c>
      <c r="AT27" s="429">
        <v>-1.715994</v>
      </c>
      <c r="AU27" s="429">
        <v>-1.71004</v>
      </c>
      <c r="AV27" s="429">
        <v>-1.656328</v>
      </c>
      <c r="AW27" s="429">
        <v>-1.806295</v>
      </c>
      <c r="AX27" s="429">
        <v>-1.707214</v>
      </c>
      <c r="AY27" s="869">
        <v>-1.620573</v>
      </c>
      <c r="AZ27" s="869">
        <v>-1.6288450000000001</v>
      </c>
      <c r="BA27" s="869">
        <v>-1.7182040000000001</v>
      </c>
      <c r="BB27" s="869">
        <v>-1.7269969999999999</v>
      </c>
      <c r="BC27" s="869">
        <v>-1.5522370000000001</v>
      </c>
      <c r="BD27" s="869">
        <v>-1.6338779999999999</v>
      </c>
      <c r="BE27" s="869">
        <v>-1.7787010000000001</v>
      </c>
      <c r="BF27" s="869">
        <v>-1.7759590000000001</v>
      </c>
      <c r="BG27" s="869">
        <v>-1.8365666667</v>
      </c>
      <c r="BH27" s="869">
        <v>-1.8088992581000001</v>
      </c>
      <c r="BI27" s="352">
        <v>-1.885796</v>
      </c>
      <c r="BJ27" s="352">
        <v>-1.9101539999999999</v>
      </c>
      <c r="BK27" s="352">
        <v>-1.819299</v>
      </c>
      <c r="BL27" s="352">
        <v>-1.8440270000000001</v>
      </c>
      <c r="BM27" s="352">
        <v>-1.8753059999999999</v>
      </c>
      <c r="BN27" s="352">
        <v>-1.894539</v>
      </c>
      <c r="BO27" s="352">
        <v>-1.902644</v>
      </c>
      <c r="BP27" s="352">
        <v>-1.8963650000000001</v>
      </c>
      <c r="BQ27" s="352">
        <v>-1.862619</v>
      </c>
      <c r="BR27" s="352">
        <v>-1.818724</v>
      </c>
      <c r="BS27" s="352">
        <v>-1.804406</v>
      </c>
      <c r="BT27" s="352">
        <v>-1.8309599999999999</v>
      </c>
      <c r="BU27" s="352">
        <v>-1.855289</v>
      </c>
      <c r="BV27" s="352">
        <v>-1.927932</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-0.30978499999999998</v>
      </c>
      <c r="AN28" s="429">
        <v>-0.44014900000000001</v>
      </c>
      <c r="AO28" s="429">
        <v>-0.47009499999999999</v>
      </c>
      <c r="AP28" s="429">
        <v>-0.49781999999999998</v>
      </c>
      <c r="AQ28" s="429">
        <v>-0.41422500000000001</v>
      </c>
      <c r="AR28" s="429">
        <v>-0.50112599999999996</v>
      </c>
      <c r="AS28" s="429">
        <v>-0.42572300000000002</v>
      </c>
      <c r="AT28" s="429">
        <v>-0.52078400000000002</v>
      </c>
      <c r="AU28" s="429">
        <v>-0.42493599999999998</v>
      </c>
      <c r="AV28" s="429">
        <v>-0.42431000000000002</v>
      </c>
      <c r="AW28" s="429">
        <v>-0.43941599999999997</v>
      </c>
      <c r="AX28" s="429">
        <v>-0.41864200000000001</v>
      </c>
      <c r="AY28" s="869">
        <v>-0.40672700000000001</v>
      </c>
      <c r="AZ28" s="869">
        <v>-0.44239400000000001</v>
      </c>
      <c r="BA28" s="869">
        <v>-0.45904600000000001</v>
      </c>
      <c r="BB28" s="869">
        <v>-0.53048700000000004</v>
      </c>
      <c r="BC28" s="869">
        <v>-0.59362400000000004</v>
      </c>
      <c r="BD28" s="869">
        <v>-0.53286599999999995</v>
      </c>
      <c r="BE28" s="869">
        <v>-0.49349100000000001</v>
      </c>
      <c r="BF28" s="869">
        <v>-0.48484500000000003</v>
      </c>
      <c r="BG28" s="869">
        <v>-0.54323279999999996</v>
      </c>
      <c r="BH28" s="869">
        <v>-0.49105019999999999</v>
      </c>
      <c r="BI28" s="352">
        <v>-0.50680230000000004</v>
      </c>
      <c r="BJ28" s="352">
        <v>-0.46043709999999999</v>
      </c>
      <c r="BK28" s="352">
        <v>-0.53434789999999999</v>
      </c>
      <c r="BL28" s="352">
        <v>-0.50877410000000001</v>
      </c>
      <c r="BM28" s="352">
        <v>-0.60383869999999995</v>
      </c>
      <c r="BN28" s="352">
        <v>-0.59534149999999997</v>
      </c>
      <c r="BO28" s="352">
        <v>-0.63360430000000001</v>
      </c>
      <c r="BP28" s="352">
        <v>-0.61451350000000005</v>
      </c>
      <c r="BQ28" s="352">
        <v>-0.58548679999999997</v>
      </c>
      <c r="BR28" s="352">
        <v>-0.60836349999999995</v>
      </c>
      <c r="BS28" s="352">
        <v>-0.60449900000000001</v>
      </c>
      <c r="BT28" s="352">
        <v>-0.5856576</v>
      </c>
      <c r="BU28" s="352">
        <v>-0.58305189999999996</v>
      </c>
      <c r="BV28" s="352">
        <v>-0.51112400000000002</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-0.15421899999999999</v>
      </c>
      <c r="AN29" s="429">
        <v>-5.6253999999999998E-2</v>
      </c>
      <c r="AO29" s="429">
        <v>-0.128723</v>
      </c>
      <c r="AP29" s="429">
        <v>-0.16747999999999999</v>
      </c>
      <c r="AQ29" s="429">
        <v>-0.152671</v>
      </c>
      <c r="AR29" s="429">
        <v>-8.2858000000000001E-2</v>
      </c>
      <c r="AS29" s="429">
        <v>-0.16928000000000001</v>
      </c>
      <c r="AT29" s="429">
        <v>-8.9409000000000002E-2</v>
      </c>
      <c r="AU29" s="429">
        <v>-0.17335200000000001</v>
      </c>
      <c r="AV29" s="429">
        <v>-0.168271</v>
      </c>
      <c r="AW29" s="429">
        <v>-0.23697499999999999</v>
      </c>
      <c r="AX29" s="429">
        <v>-0.209841</v>
      </c>
      <c r="AY29" s="869">
        <v>-0.20486599999999999</v>
      </c>
      <c r="AZ29" s="869">
        <v>-0.158305</v>
      </c>
      <c r="BA29" s="869">
        <v>-0.18171300000000001</v>
      </c>
      <c r="BB29" s="869">
        <v>-0.21667800000000001</v>
      </c>
      <c r="BC29" s="869">
        <v>-0.202873</v>
      </c>
      <c r="BD29" s="869">
        <v>-0.24693499999999999</v>
      </c>
      <c r="BE29" s="869">
        <v>-0.22069800000000001</v>
      </c>
      <c r="BF29" s="869">
        <v>-0.220666</v>
      </c>
      <c r="BG29" s="869">
        <v>-0.23958280000000001</v>
      </c>
      <c r="BH29" s="869">
        <v>-0.2178418</v>
      </c>
      <c r="BI29" s="352">
        <v>-0.20995420000000001</v>
      </c>
      <c r="BJ29" s="352">
        <v>-0.21198049999999999</v>
      </c>
      <c r="BK29" s="352">
        <v>-0.23849010000000001</v>
      </c>
      <c r="BL29" s="352">
        <v>-0.2515751</v>
      </c>
      <c r="BM29" s="352">
        <v>-0.2049145</v>
      </c>
      <c r="BN29" s="352">
        <v>-0.2045334</v>
      </c>
      <c r="BO29" s="352">
        <v>-0.17658479999999999</v>
      </c>
      <c r="BP29" s="352">
        <v>-0.19313359999999999</v>
      </c>
      <c r="BQ29" s="352">
        <v>-0.18020829999999999</v>
      </c>
      <c r="BR29" s="352">
        <v>-0.19884859999999999</v>
      </c>
      <c r="BS29" s="352">
        <v>-0.21092820000000001</v>
      </c>
      <c r="BT29" s="352">
        <v>-0.21087320000000001</v>
      </c>
      <c r="BU29" s="352">
        <v>-0.21858449999999999</v>
      </c>
      <c r="BV29" s="352">
        <v>-0.2188891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69"/>
      <c r="AZ30" s="869"/>
      <c r="BA30" s="869"/>
      <c r="BB30" s="869"/>
      <c r="BC30" s="869"/>
      <c r="BD30" s="869"/>
      <c r="BE30" s="869"/>
      <c r="BF30" s="869"/>
      <c r="BG30" s="869"/>
      <c r="BH30" s="869"/>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184.50430299999999</v>
      </c>
      <c r="AN31" s="313">
        <v>163.40231499999999</v>
      </c>
      <c r="AO31" s="313">
        <v>170.228511</v>
      </c>
      <c r="AP31" s="313">
        <v>188.35041899999999</v>
      </c>
      <c r="AQ31" s="313">
        <v>214.47302400000001</v>
      </c>
      <c r="AR31" s="313">
        <v>234.75323700000001</v>
      </c>
      <c r="AS31" s="313">
        <v>264.55737699999997</v>
      </c>
      <c r="AT31" s="313">
        <v>277.91525100000001</v>
      </c>
      <c r="AU31" s="313">
        <v>276.85161099999999</v>
      </c>
      <c r="AV31" s="313">
        <v>269.48558000000003</v>
      </c>
      <c r="AW31" s="313">
        <v>253.66751099999999</v>
      </c>
      <c r="AX31" s="313">
        <v>225.71036000000001</v>
      </c>
      <c r="AY31" s="888">
        <v>184.688322</v>
      </c>
      <c r="AZ31" s="888">
        <v>163.02121600000001</v>
      </c>
      <c r="BA31" s="888">
        <v>173.54224300000001</v>
      </c>
      <c r="BB31" s="888">
        <v>194.55259599999999</v>
      </c>
      <c r="BC31" s="888">
        <v>225.49050600000001</v>
      </c>
      <c r="BD31" s="888">
        <v>252.639779</v>
      </c>
      <c r="BE31" s="888">
        <v>273.53508599999998</v>
      </c>
      <c r="BF31" s="888">
        <v>294.75440800000001</v>
      </c>
      <c r="BG31" s="888">
        <v>299.613</v>
      </c>
      <c r="BH31" s="888">
        <v>301.08584135000001</v>
      </c>
      <c r="BI31" s="437">
        <v>284.9966</v>
      </c>
      <c r="BJ31" s="437">
        <v>258.63940000000002</v>
      </c>
      <c r="BK31" s="437">
        <v>230.0095</v>
      </c>
      <c r="BL31" s="437">
        <v>210.28729999999999</v>
      </c>
      <c r="BM31" s="437">
        <v>211.03639999999999</v>
      </c>
      <c r="BN31" s="437">
        <v>223.35390000000001</v>
      </c>
      <c r="BO31" s="437">
        <v>242.37270000000001</v>
      </c>
      <c r="BP31" s="437">
        <v>258.68639999999999</v>
      </c>
      <c r="BQ31" s="437">
        <v>276.18619999999999</v>
      </c>
      <c r="BR31" s="437">
        <v>294.02170000000001</v>
      </c>
      <c r="BS31" s="437">
        <v>300.16719999999998</v>
      </c>
      <c r="BT31" s="437">
        <v>293.00439999999998</v>
      </c>
      <c r="BU31" s="437">
        <v>277.33330000000001</v>
      </c>
      <c r="BV31" s="437">
        <v>251.0076</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57.378</v>
      </c>
      <c r="AN32" s="574">
        <v>53.912999999999997</v>
      </c>
      <c r="AO32" s="574">
        <v>59.557000000000002</v>
      </c>
      <c r="AP32" s="574">
        <v>66.554000000000002</v>
      </c>
      <c r="AQ32" s="574">
        <v>72.093000000000004</v>
      </c>
      <c r="AR32" s="574">
        <v>75.277000000000001</v>
      </c>
      <c r="AS32" s="574">
        <v>80.905000000000001</v>
      </c>
      <c r="AT32" s="574">
        <v>79.543000000000006</v>
      </c>
      <c r="AU32" s="574">
        <v>77.191999999999993</v>
      </c>
      <c r="AV32" s="574">
        <v>75.314999999999998</v>
      </c>
      <c r="AW32" s="574">
        <v>76.971999999999994</v>
      </c>
      <c r="AX32" s="574">
        <v>71.603999999999999</v>
      </c>
      <c r="AY32" s="871">
        <v>61.716000000000001</v>
      </c>
      <c r="AZ32" s="871">
        <v>56.2</v>
      </c>
      <c r="BA32" s="871">
        <v>63.933</v>
      </c>
      <c r="BB32" s="871">
        <v>71.394999999999996</v>
      </c>
      <c r="BC32" s="871">
        <v>77.409000000000006</v>
      </c>
      <c r="BD32" s="871">
        <v>81.567999999999998</v>
      </c>
      <c r="BE32" s="871">
        <v>80.575999999999993</v>
      </c>
      <c r="BF32" s="871">
        <v>78.162000000000006</v>
      </c>
      <c r="BG32" s="871">
        <v>79.108147528999993</v>
      </c>
      <c r="BH32" s="871">
        <v>80.977590522</v>
      </c>
      <c r="BI32" s="354">
        <v>82.735849999999999</v>
      </c>
      <c r="BJ32" s="354">
        <v>79.591890000000006</v>
      </c>
      <c r="BK32" s="354">
        <v>77.095179999999999</v>
      </c>
      <c r="BL32" s="354">
        <v>76.01643</v>
      </c>
      <c r="BM32" s="354">
        <v>77.204040000000006</v>
      </c>
      <c r="BN32" s="354">
        <v>78.733829999999998</v>
      </c>
      <c r="BO32" s="354">
        <v>79.455460000000002</v>
      </c>
      <c r="BP32" s="354">
        <v>78.982200000000006</v>
      </c>
      <c r="BQ32" s="354">
        <v>78.341800000000006</v>
      </c>
      <c r="BR32" s="354">
        <v>78.687669999999997</v>
      </c>
      <c r="BS32" s="354">
        <v>80.161090000000002</v>
      </c>
      <c r="BT32" s="354">
        <v>81.933710000000005</v>
      </c>
      <c r="BU32" s="354">
        <v>83.574290000000005</v>
      </c>
      <c r="BV32" s="354">
        <v>80.687340000000006</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59.95</v>
      </c>
      <c r="AN33" s="574">
        <v>49.584000000000003</v>
      </c>
      <c r="AO33" s="574">
        <v>51.591999999999999</v>
      </c>
      <c r="AP33" s="574">
        <v>57.13</v>
      </c>
      <c r="AQ33" s="574">
        <v>66.498999999999995</v>
      </c>
      <c r="AR33" s="574">
        <v>74.856999999999999</v>
      </c>
      <c r="AS33" s="574">
        <v>87.069000000000003</v>
      </c>
      <c r="AT33" s="574">
        <v>93.796000000000006</v>
      </c>
      <c r="AU33" s="574">
        <v>97.305000000000007</v>
      </c>
      <c r="AV33" s="574">
        <v>97.292000000000002</v>
      </c>
      <c r="AW33" s="574">
        <v>92.438999999999993</v>
      </c>
      <c r="AX33" s="574">
        <v>80.662999999999997</v>
      </c>
      <c r="AY33" s="871">
        <v>59.335999999999999</v>
      </c>
      <c r="AZ33" s="871">
        <v>46.610999999999997</v>
      </c>
      <c r="BA33" s="871">
        <v>44.146000000000001</v>
      </c>
      <c r="BB33" s="871">
        <v>48.622</v>
      </c>
      <c r="BC33" s="871">
        <v>62.601999999999997</v>
      </c>
      <c r="BD33" s="871">
        <v>75.200999999999993</v>
      </c>
      <c r="BE33" s="871">
        <v>82.350999999999999</v>
      </c>
      <c r="BF33" s="871">
        <v>94.1</v>
      </c>
      <c r="BG33" s="871">
        <v>98.773973499999997</v>
      </c>
      <c r="BH33" s="871">
        <v>104.22337229999999</v>
      </c>
      <c r="BI33" s="354">
        <v>99.329030000000003</v>
      </c>
      <c r="BJ33" s="354">
        <v>88.171009999999995</v>
      </c>
      <c r="BK33" s="354">
        <v>72.102689999999996</v>
      </c>
      <c r="BL33" s="354">
        <v>58.723799999999997</v>
      </c>
      <c r="BM33" s="354">
        <v>56.808210000000003</v>
      </c>
      <c r="BN33" s="354">
        <v>60.144559999999998</v>
      </c>
      <c r="BO33" s="354">
        <v>68.363069999999993</v>
      </c>
      <c r="BP33" s="354">
        <v>75.799490000000006</v>
      </c>
      <c r="BQ33" s="354">
        <v>83.366680000000002</v>
      </c>
      <c r="BR33" s="354">
        <v>91.683400000000006</v>
      </c>
      <c r="BS33" s="354">
        <v>96.460030000000003</v>
      </c>
      <c r="BT33" s="354">
        <v>96.589330000000004</v>
      </c>
      <c r="BU33" s="354">
        <v>93.308319999999995</v>
      </c>
      <c r="BV33" s="354">
        <v>82.97251</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0.77800000000000002</v>
      </c>
      <c r="AN34" s="574">
        <v>0.72599999999999998</v>
      </c>
      <c r="AO34" s="574">
        <v>0.88700000000000001</v>
      </c>
      <c r="AP34" s="574">
        <v>1.034</v>
      </c>
      <c r="AQ34" s="574">
        <v>1.1379999999999999</v>
      </c>
      <c r="AR34" s="574">
        <v>1.341</v>
      </c>
      <c r="AS34" s="574">
        <v>1.2689999999999999</v>
      </c>
      <c r="AT34" s="574">
        <v>1.3240000000000001</v>
      </c>
      <c r="AU34" s="574">
        <v>1.3340000000000001</v>
      </c>
      <c r="AV34" s="574">
        <v>1.49</v>
      </c>
      <c r="AW34" s="574">
        <v>1.4319999999999999</v>
      </c>
      <c r="AX34" s="574">
        <v>1.361</v>
      </c>
      <c r="AY34" s="871">
        <v>1.125</v>
      </c>
      <c r="AZ34" s="871">
        <v>0.83399999999999996</v>
      </c>
      <c r="BA34" s="871">
        <v>1.117</v>
      </c>
      <c r="BB34" s="871">
        <v>0.88200000000000001</v>
      </c>
      <c r="BC34" s="871">
        <v>1.05</v>
      </c>
      <c r="BD34" s="871">
        <v>1.1990000000000001</v>
      </c>
      <c r="BE34" s="871">
        <v>1.214</v>
      </c>
      <c r="BF34" s="871">
        <v>1.3480000000000001</v>
      </c>
      <c r="BG34" s="871">
        <v>1.2270265</v>
      </c>
      <c r="BH34" s="871">
        <v>1.3465762999999999</v>
      </c>
      <c r="BI34" s="354">
        <v>1.3266640000000001</v>
      </c>
      <c r="BJ34" s="354">
        <v>1.232434</v>
      </c>
      <c r="BK34" s="354">
        <v>1.038694</v>
      </c>
      <c r="BL34" s="354">
        <v>1.0723780000000001</v>
      </c>
      <c r="BM34" s="354">
        <v>1.1422079999999999</v>
      </c>
      <c r="BN34" s="354">
        <v>1.2043170000000001</v>
      </c>
      <c r="BO34" s="354">
        <v>1.3830800000000001</v>
      </c>
      <c r="BP34" s="354">
        <v>1.433155</v>
      </c>
      <c r="BQ34" s="354">
        <v>1.6405069999999999</v>
      </c>
      <c r="BR34" s="354">
        <v>1.7979750000000001</v>
      </c>
      <c r="BS34" s="354">
        <v>1.6188229999999999</v>
      </c>
      <c r="BT34" s="354">
        <v>1.676769</v>
      </c>
      <c r="BU34" s="354">
        <v>1.601035</v>
      </c>
      <c r="BV34" s="354">
        <v>1.4664079999999999</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41.661000000000001</v>
      </c>
      <c r="AN35" s="574">
        <v>35.713000000000001</v>
      </c>
      <c r="AO35" s="574">
        <v>35.034999999999997</v>
      </c>
      <c r="AP35" s="574">
        <v>41.512</v>
      </c>
      <c r="AQ35" s="574">
        <v>51.854999999999997</v>
      </c>
      <c r="AR35" s="574">
        <v>59.201999999999998</v>
      </c>
      <c r="AS35" s="574">
        <v>69.501999999999995</v>
      </c>
      <c r="AT35" s="574">
        <v>76.995999999999995</v>
      </c>
      <c r="AU35" s="574">
        <v>76.45</v>
      </c>
      <c r="AV35" s="574">
        <v>71.018000000000001</v>
      </c>
      <c r="AW35" s="574">
        <v>59.993000000000002</v>
      </c>
      <c r="AX35" s="574">
        <v>49.06</v>
      </c>
      <c r="AY35" s="871">
        <v>40.823</v>
      </c>
      <c r="AZ35" s="871">
        <v>38.39</v>
      </c>
      <c r="BA35" s="871">
        <v>42.762999999999998</v>
      </c>
      <c r="BB35" s="871">
        <v>50.588000000000001</v>
      </c>
      <c r="BC35" s="871">
        <v>59.325000000000003</v>
      </c>
      <c r="BD35" s="871">
        <v>67.573999999999998</v>
      </c>
      <c r="BE35" s="871">
        <v>79.994</v>
      </c>
      <c r="BF35" s="871">
        <v>90.066000000000003</v>
      </c>
      <c r="BG35" s="871">
        <v>89.890776173999996</v>
      </c>
      <c r="BH35" s="871">
        <v>84.229973068000007</v>
      </c>
      <c r="BI35" s="354">
        <v>71.903189999999995</v>
      </c>
      <c r="BJ35" s="354">
        <v>60.580759999999998</v>
      </c>
      <c r="BK35" s="354">
        <v>51.852679999999999</v>
      </c>
      <c r="BL35" s="354">
        <v>47.836300000000001</v>
      </c>
      <c r="BM35" s="354">
        <v>49.616909999999997</v>
      </c>
      <c r="BN35" s="354">
        <v>56.860199999999999</v>
      </c>
      <c r="BO35" s="354">
        <v>65.83184</v>
      </c>
      <c r="BP35" s="354">
        <v>74.556510000000003</v>
      </c>
      <c r="BQ35" s="354">
        <v>83.774180000000001</v>
      </c>
      <c r="BR35" s="354">
        <v>92.392709999999994</v>
      </c>
      <c r="BS35" s="354">
        <v>92.919430000000006</v>
      </c>
      <c r="BT35" s="354">
        <v>84.116129999999998</v>
      </c>
      <c r="BU35" s="354">
        <v>70.770480000000006</v>
      </c>
      <c r="BV35" s="354">
        <v>58.447569999999999</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24.737303000000001</v>
      </c>
      <c r="AN36" s="574">
        <v>23.466315000000002</v>
      </c>
      <c r="AO36" s="574">
        <v>23.157511</v>
      </c>
      <c r="AP36" s="574">
        <v>22.120418999999998</v>
      </c>
      <c r="AQ36" s="574">
        <v>22.888024000000001</v>
      </c>
      <c r="AR36" s="574">
        <v>24.076236999999999</v>
      </c>
      <c r="AS36" s="574">
        <v>25.812377000000001</v>
      </c>
      <c r="AT36" s="574">
        <v>26.256250999999999</v>
      </c>
      <c r="AU36" s="574">
        <v>24.570611</v>
      </c>
      <c r="AV36" s="574">
        <v>24.37058</v>
      </c>
      <c r="AW36" s="574">
        <v>22.831510999999999</v>
      </c>
      <c r="AX36" s="574">
        <v>23.022359999999999</v>
      </c>
      <c r="AY36" s="871">
        <v>21.688321999999999</v>
      </c>
      <c r="AZ36" s="871">
        <v>20.986215999999999</v>
      </c>
      <c r="BA36" s="871">
        <v>21.583243</v>
      </c>
      <c r="BB36" s="871">
        <v>23.065595999999999</v>
      </c>
      <c r="BC36" s="871">
        <v>25.104506000000001</v>
      </c>
      <c r="BD36" s="871">
        <v>27.097778999999999</v>
      </c>
      <c r="BE36" s="871">
        <v>29.400086000000002</v>
      </c>
      <c r="BF36" s="871">
        <v>31.078408</v>
      </c>
      <c r="BG36" s="871">
        <v>30.613076296999999</v>
      </c>
      <c r="BH36" s="871">
        <v>30.308329164</v>
      </c>
      <c r="BI36" s="354">
        <v>29.70186</v>
      </c>
      <c r="BJ36" s="354">
        <v>29.06326</v>
      </c>
      <c r="BK36" s="354">
        <v>27.92024</v>
      </c>
      <c r="BL36" s="354">
        <v>26.638390000000001</v>
      </c>
      <c r="BM36" s="354">
        <v>26.265059999999998</v>
      </c>
      <c r="BN36" s="354">
        <v>26.410979999999999</v>
      </c>
      <c r="BO36" s="354">
        <v>27.339279999999999</v>
      </c>
      <c r="BP36" s="354">
        <v>27.91507</v>
      </c>
      <c r="BQ36" s="354">
        <v>29.063079999999999</v>
      </c>
      <c r="BR36" s="354">
        <v>29.46</v>
      </c>
      <c r="BS36" s="354">
        <v>29.007829999999998</v>
      </c>
      <c r="BT36" s="354">
        <v>28.68843</v>
      </c>
      <c r="BU36" s="354">
        <v>28.079160000000002</v>
      </c>
      <c r="BV36" s="354">
        <v>27.433789999999998</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1"/>
      <c r="AZ37" s="871"/>
      <c r="BA37" s="871"/>
      <c r="BB37" s="871"/>
      <c r="BC37" s="871"/>
      <c r="BD37" s="871"/>
      <c r="BE37" s="871"/>
      <c r="BF37" s="871"/>
      <c r="BG37" s="871"/>
      <c r="BH37" s="871"/>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1"/>
      <c r="AZ38" s="871"/>
      <c r="BA38" s="871"/>
      <c r="BB38" s="871"/>
      <c r="BC38" s="871"/>
      <c r="BD38" s="871"/>
      <c r="BE38" s="871"/>
      <c r="BF38" s="871"/>
      <c r="BG38" s="871"/>
      <c r="BH38" s="871"/>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17.220064000000001</v>
      </c>
      <c r="AN39" s="100">
        <v>17.253034</v>
      </c>
      <c r="AO39" s="100">
        <v>18.257033</v>
      </c>
      <c r="AP39" s="100">
        <v>18.565532999999999</v>
      </c>
      <c r="AQ39" s="100">
        <v>19.217517000000001</v>
      </c>
      <c r="AR39" s="100">
        <v>19.330300000000001</v>
      </c>
      <c r="AS39" s="100">
        <v>19.326644999999999</v>
      </c>
      <c r="AT39" s="100">
        <v>19.366161999999999</v>
      </c>
      <c r="AU39" s="100">
        <v>18.480267999999999</v>
      </c>
      <c r="AV39" s="100">
        <v>18.573162</v>
      </c>
      <c r="AW39" s="100">
        <v>18.477767</v>
      </c>
      <c r="AX39" s="100">
        <v>18.540773999999999</v>
      </c>
      <c r="AY39" s="887">
        <v>17.246708999999999</v>
      </c>
      <c r="AZ39" s="887">
        <v>17.319213999999999</v>
      </c>
      <c r="BA39" s="887">
        <v>17.963097999999999</v>
      </c>
      <c r="BB39" s="887">
        <v>18.263832000000001</v>
      </c>
      <c r="BC39" s="887">
        <v>18.988001000000001</v>
      </c>
      <c r="BD39" s="887">
        <v>19.320967</v>
      </c>
      <c r="BE39" s="887">
        <v>19.288</v>
      </c>
      <c r="BF39" s="887">
        <v>19.228902999999999</v>
      </c>
      <c r="BG39" s="887">
        <v>18.624568104000002</v>
      </c>
      <c r="BH39" s="887">
        <v>17.961849304000001</v>
      </c>
      <c r="BI39" s="559">
        <v>18.07067</v>
      </c>
      <c r="BJ39" s="559">
        <v>17.991700000000002</v>
      </c>
      <c r="BK39" s="559">
        <v>17.21705</v>
      </c>
      <c r="BL39" s="559">
        <v>17.17568</v>
      </c>
      <c r="BM39" s="559">
        <v>17.9254</v>
      </c>
      <c r="BN39" s="559">
        <v>18.41722</v>
      </c>
      <c r="BO39" s="559">
        <v>18.672650000000001</v>
      </c>
      <c r="BP39" s="559">
        <v>18.816009999999999</v>
      </c>
      <c r="BQ39" s="559">
        <v>18.969709999999999</v>
      </c>
      <c r="BR39" s="559">
        <v>18.954989999999999</v>
      </c>
      <c r="BS39" s="559">
        <v>18.17699</v>
      </c>
      <c r="BT39" s="559">
        <v>17.753990000000002</v>
      </c>
      <c r="BU39" s="559">
        <v>17.951070000000001</v>
      </c>
      <c r="BV39" s="559">
        <v>18.009989999999998</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15.394838999999999</v>
      </c>
      <c r="AN40" s="429">
        <v>14.881862</v>
      </c>
      <c r="AO40" s="429">
        <v>15.864613</v>
      </c>
      <c r="AP40" s="429">
        <v>15.881767</v>
      </c>
      <c r="AQ40" s="429">
        <v>16.718516000000001</v>
      </c>
      <c r="AR40" s="429">
        <v>16.815632999999998</v>
      </c>
      <c r="AS40" s="429">
        <v>16.579903000000002</v>
      </c>
      <c r="AT40" s="429">
        <v>16.853031999999999</v>
      </c>
      <c r="AU40" s="429">
        <v>16.202500000000001</v>
      </c>
      <c r="AV40" s="429">
        <v>16.116871</v>
      </c>
      <c r="AW40" s="429">
        <v>16.553699999999999</v>
      </c>
      <c r="AX40" s="429">
        <v>16.772129</v>
      </c>
      <c r="AY40" s="869">
        <v>15.737</v>
      </c>
      <c r="AZ40" s="869">
        <v>15.357393</v>
      </c>
      <c r="BA40" s="869">
        <v>15.829644999999999</v>
      </c>
      <c r="BB40" s="869">
        <v>16.090599999999998</v>
      </c>
      <c r="BC40" s="869">
        <v>16.723580999999999</v>
      </c>
      <c r="BD40" s="869">
        <v>17.095267</v>
      </c>
      <c r="BE40" s="869">
        <v>16.999580999999999</v>
      </c>
      <c r="BF40" s="869">
        <v>16.942257999999999</v>
      </c>
      <c r="BG40" s="869">
        <v>16.407766667000001</v>
      </c>
      <c r="BH40" s="869">
        <v>15.389347742</v>
      </c>
      <c r="BI40" s="352">
        <v>16.043420000000001</v>
      </c>
      <c r="BJ40" s="352">
        <v>16.070250000000001</v>
      </c>
      <c r="BK40" s="352">
        <v>15.53219</v>
      </c>
      <c r="BL40" s="352">
        <v>15.17876</v>
      </c>
      <c r="BM40" s="352">
        <v>15.73873</v>
      </c>
      <c r="BN40" s="352">
        <v>16.031199999999998</v>
      </c>
      <c r="BO40" s="352">
        <v>16.242360000000001</v>
      </c>
      <c r="BP40" s="352">
        <v>16.402139999999999</v>
      </c>
      <c r="BQ40" s="352">
        <v>16.561789999999998</v>
      </c>
      <c r="BR40" s="352">
        <v>16.495280000000001</v>
      </c>
      <c r="BS40" s="352">
        <v>15.85604</v>
      </c>
      <c r="BT40" s="352">
        <v>15.30829</v>
      </c>
      <c r="BU40" s="352">
        <v>15.801170000000001</v>
      </c>
      <c r="BV40" s="352">
        <v>15.96814</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0.69238699999999997</v>
      </c>
      <c r="AN41" s="429">
        <v>0.692241</v>
      </c>
      <c r="AO41" s="429">
        <v>0.64025799999999999</v>
      </c>
      <c r="AP41" s="429">
        <v>0.59803300000000004</v>
      </c>
      <c r="AQ41" s="429">
        <v>0.54193599999999997</v>
      </c>
      <c r="AR41" s="429">
        <v>0.52716700000000005</v>
      </c>
      <c r="AS41" s="429">
        <v>0.51461299999999999</v>
      </c>
      <c r="AT41" s="429">
        <v>0.57235499999999995</v>
      </c>
      <c r="AU41" s="429">
        <v>0.69546699999999995</v>
      </c>
      <c r="AV41" s="429">
        <v>0.743807</v>
      </c>
      <c r="AW41" s="429">
        <v>0.79830000000000001</v>
      </c>
      <c r="AX41" s="429">
        <v>0.76106499999999999</v>
      </c>
      <c r="AY41" s="869">
        <v>0.66506500000000002</v>
      </c>
      <c r="AZ41" s="869">
        <v>0.61832100000000001</v>
      </c>
      <c r="BA41" s="869">
        <v>0.52580700000000002</v>
      </c>
      <c r="BB41" s="869">
        <v>0.51033300000000004</v>
      </c>
      <c r="BC41" s="869">
        <v>0.49593599999999999</v>
      </c>
      <c r="BD41" s="869">
        <v>0.50033300000000003</v>
      </c>
      <c r="BE41" s="869">
        <v>0.52667699999999995</v>
      </c>
      <c r="BF41" s="869">
        <v>0.53767699999999996</v>
      </c>
      <c r="BG41" s="869">
        <v>0.68285680000000004</v>
      </c>
      <c r="BH41" s="869">
        <v>0.73716910000000002</v>
      </c>
      <c r="BI41" s="352">
        <v>0.76841800000000005</v>
      </c>
      <c r="BJ41" s="352">
        <v>0.77154310000000004</v>
      </c>
      <c r="BK41" s="352">
        <v>0.73898580000000003</v>
      </c>
      <c r="BL41" s="352">
        <v>0.66799059999999999</v>
      </c>
      <c r="BM41" s="352">
        <v>0.57817359999999995</v>
      </c>
      <c r="BN41" s="352">
        <v>0.52714380000000005</v>
      </c>
      <c r="BO41" s="352">
        <v>0.48549750000000003</v>
      </c>
      <c r="BP41" s="352">
        <v>0.4871143</v>
      </c>
      <c r="BQ41" s="352">
        <v>0.49188120000000002</v>
      </c>
      <c r="BR41" s="352">
        <v>0.5135883</v>
      </c>
      <c r="BS41" s="352">
        <v>0.64725779999999999</v>
      </c>
      <c r="BT41" s="352">
        <v>0.71764450000000002</v>
      </c>
      <c r="BU41" s="352">
        <v>0.74013770000000001</v>
      </c>
      <c r="BV41" s="352">
        <v>0.75015489999999996</v>
      </c>
    </row>
    <row r="42" spans="1:77" ht="11.1"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1.1015159999999999</v>
      </c>
      <c r="AN42" s="429">
        <v>1.1127929999999999</v>
      </c>
      <c r="AO42" s="429">
        <v>1.1611940000000001</v>
      </c>
      <c r="AP42" s="429">
        <v>1.2027330000000001</v>
      </c>
      <c r="AQ42" s="429">
        <v>1.2130650000000001</v>
      </c>
      <c r="AR42" s="429">
        <v>1.2009000000000001</v>
      </c>
      <c r="AS42" s="429">
        <v>1.199419</v>
      </c>
      <c r="AT42" s="429">
        <v>1.2143870000000001</v>
      </c>
      <c r="AU42" s="429">
        <v>1.1751</v>
      </c>
      <c r="AV42" s="429">
        <v>1.2002900000000001</v>
      </c>
      <c r="AW42" s="429">
        <v>1.1693</v>
      </c>
      <c r="AX42" s="429">
        <v>1.169516</v>
      </c>
      <c r="AY42" s="869">
        <v>1.093161</v>
      </c>
      <c r="AZ42" s="869">
        <v>1.1087499999999999</v>
      </c>
      <c r="BA42" s="869">
        <v>1.1333549999999999</v>
      </c>
      <c r="BB42" s="869">
        <v>1.1593329999999999</v>
      </c>
      <c r="BC42" s="869">
        <v>1.1822900000000001</v>
      </c>
      <c r="BD42" s="869">
        <v>1.177667</v>
      </c>
      <c r="BE42" s="869">
        <v>1.174871</v>
      </c>
      <c r="BF42" s="869">
        <v>1.1768069999999999</v>
      </c>
      <c r="BG42" s="869">
        <v>1.171945</v>
      </c>
      <c r="BH42" s="869">
        <v>1.1675604677</v>
      </c>
      <c r="BI42" s="352">
        <v>1.147332</v>
      </c>
      <c r="BJ42" s="352">
        <v>1.1320619999999999</v>
      </c>
      <c r="BK42" s="352">
        <v>1.108754</v>
      </c>
      <c r="BL42" s="352">
        <v>1.134836</v>
      </c>
      <c r="BM42" s="352">
        <v>1.1527069999999999</v>
      </c>
      <c r="BN42" s="352">
        <v>1.1961550000000001</v>
      </c>
      <c r="BO42" s="352">
        <v>1.1929970000000001</v>
      </c>
      <c r="BP42" s="352">
        <v>1.199316</v>
      </c>
      <c r="BQ42" s="352">
        <v>1.207244</v>
      </c>
      <c r="BR42" s="352">
        <v>1.2122379999999999</v>
      </c>
      <c r="BS42" s="352">
        <v>1.1684939999999999</v>
      </c>
      <c r="BT42" s="352">
        <v>1.175497</v>
      </c>
      <c r="BU42" s="352">
        <v>1.171287</v>
      </c>
      <c r="BV42" s="352">
        <v>1.158933</v>
      </c>
      <c r="BX42" s="303"/>
      <c r="BY42" s="303"/>
    </row>
    <row r="43" spans="1:77" ht="11.1"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0.122548</v>
      </c>
      <c r="AN43" s="429">
        <v>-0.26713799999999999</v>
      </c>
      <c r="AO43" s="429">
        <v>6.1483999999999997E-2</v>
      </c>
      <c r="AP43" s="429">
        <v>7.1099999999999997E-2</v>
      </c>
      <c r="AQ43" s="429">
        <v>5.2290000000000003E-2</v>
      </c>
      <c r="AR43" s="429">
        <v>0.1426</v>
      </c>
      <c r="AS43" s="429">
        <v>0.242452</v>
      </c>
      <c r="AT43" s="429">
        <v>0.103807</v>
      </c>
      <c r="AU43" s="429">
        <v>-9.1633000000000006E-2</v>
      </c>
      <c r="AV43" s="429">
        <v>-0.156774</v>
      </c>
      <c r="AW43" s="429">
        <v>-8.9732999999999993E-2</v>
      </c>
      <c r="AX43" s="429">
        <v>-2.7968E-2</v>
      </c>
      <c r="AY43" s="869">
        <v>-8.5355E-2</v>
      </c>
      <c r="AZ43" s="869">
        <v>-0.18625</v>
      </c>
      <c r="BA43" s="869">
        <v>-0.22425800000000001</v>
      </c>
      <c r="BB43" s="869">
        <v>-0.26136700000000002</v>
      </c>
      <c r="BC43" s="869">
        <v>-3.3548000000000001E-2</v>
      </c>
      <c r="BD43" s="869">
        <v>0.13883300000000001</v>
      </c>
      <c r="BE43" s="869">
        <v>0.12506500000000001</v>
      </c>
      <c r="BF43" s="869">
        <v>2.5516E-2</v>
      </c>
      <c r="BG43" s="869">
        <v>6.7231766666999995E-2</v>
      </c>
      <c r="BH43" s="869">
        <v>-7.8081771447000001E-2</v>
      </c>
      <c r="BI43" s="352">
        <v>-3.16388E-3</v>
      </c>
      <c r="BJ43" s="352">
        <v>-3.6217699999999999E-3</v>
      </c>
      <c r="BK43" s="352">
        <v>-0.20305719999999999</v>
      </c>
      <c r="BL43" s="352">
        <v>-0.1605135</v>
      </c>
      <c r="BM43" s="352">
        <v>-0.1003853</v>
      </c>
      <c r="BN43" s="352">
        <v>-5.1767800000000003E-2</v>
      </c>
      <c r="BO43" s="352">
        <v>-1.9396799999999999E-2</v>
      </c>
      <c r="BP43" s="352">
        <v>5.0224999999999999E-2</v>
      </c>
      <c r="BQ43" s="352">
        <v>9.4092999999999996E-2</v>
      </c>
      <c r="BR43" s="352">
        <v>3.5643599999999998E-2</v>
      </c>
      <c r="BS43" s="352">
        <v>-5.5029399999999999E-2</v>
      </c>
      <c r="BT43" s="352">
        <v>-0.1025727</v>
      </c>
      <c r="BU43" s="352">
        <v>-2.6737000000000001E-4</v>
      </c>
      <c r="BV43" s="352">
        <v>1.0776000000000001E-2</v>
      </c>
      <c r="BX43" s="304"/>
      <c r="BY43" s="304"/>
    </row>
    <row r="44" spans="1:77" ht="11.1"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-9.171E-2</v>
      </c>
      <c r="AN44" s="429">
        <v>0.83282800000000001</v>
      </c>
      <c r="AO44" s="429">
        <v>0.52880700000000003</v>
      </c>
      <c r="AP44" s="429">
        <v>0.81163300000000005</v>
      </c>
      <c r="AQ44" s="429">
        <v>0.69106500000000004</v>
      </c>
      <c r="AR44" s="429">
        <v>0.64403299999999997</v>
      </c>
      <c r="AS44" s="429">
        <v>0.78958099999999998</v>
      </c>
      <c r="AT44" s="429">
        <v>0.62238700000000002</v>
      </c>
      <c r="AU44" s="429">
        <v>0.49776700000000002</v>
      </c>
      <c r="AV44" s="429">
        <v>0.66848399999999997</v>
      </c>
      <c r="AW44" s="429">
        <v>4.5366999999999998E-2</v>
      </c>
      <c r="AX44" s="429">
        <v>-0.13461300000000001</v>
      </c>
      <c r="AY44" s="869">
        <v>-0.163323</v>
      </c>
      <c r="AZ44" s="869">
        <v>0.420429</v>
      </c>
      <c r="BA44" s="869">
        <v>0.69796800000000003</v>
      </c>
      <c r="BB44" s="869">
        <v>0.76483299999999999</v>
      </c>
      <c r="BC44" s="869">
        <v>0.619807</v>
      </c>
      <c r="BD44" s="869">
        <v>0.408667</v>
      </c>
      <c r="BE44" s="869">
        <v>0.46090300000000001</v>
      </c>
      <c r="BF44" s="869">
        <v>0.545516</v>
      </c>
      <c r="BG44" s="869">
        <v>0.29433333333</v>
      </c>
      <c r="BH44" s="869">
        <v>0.74541922903000002</v>
      </c>
      <c r="BI44" s="352">
        <v>0.1142329</v>
      </c>
      <c r="BJ44" s="352">
        <v>2.1032200000000001E-2</v>
      </c>
      <c r="BK44" s="352">
        <v>3.97478E-2</v>
      </c>
      <c r="BL44" s="352">
        <v>0.35416900000000001</v>
      </c>
      <c r="BM44" s="352">
        <v>0.55573899999999998</v>
      </c>
      <c r="BN44" s="352">
        <v>0.71405379999999996</v>
      </c>
      <c r="BO44" s="352">
        <v>0.77076449999999996</v>
      </c>
      <c r="BP44" s="352">
        <v>0.67678020000000005</v>
      </c>
      <c r="BQ44" s="352">
        <v>0.61426170000000002</v>
      </c>
      <c r="BR44" s="352">
        <v>0.6978065</v>
      </c>
      <c r="BS44" s="352">
        <v>0.55979020000000002</v>
      </c>
      <c r="BT44" s="352">
        <v>0.65469279999999996</v>
      </c>
      <c r="BU44" s="352">
        <v>0.23830170000000001</v>
      </c>
      <c r="BV44" s="352">
        <v>0.12155249999999999</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69"/>
      <c r="AZ45" s="869"/>
      <c r="BA45" s="869"/>
      <c r="BB45" s="869"/>
      <c r="BC45" s="869"/>
      <c r="BD45" s="869"/>
      <c r="BE45" s="869"/>
      <c r="BF45" s="869"/>
      <c r="BG45" s="869"/>
      <c r="BH45" s="869"/>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0.96887199999999996</v>
      </c>
      <c r="AN46" s="100">
        <v>0.83903499999999998</v>
      </c>
      <c r="AO46" s="100">
        <v>0.92435500000000004</v>
      </c>
      <c r="AP46" s="100">
        <v>0.97323400000000004</v>
      </c>
      <c r="AQ46" s="100">
        <v>0.97599999999999998</v>
      </c>
      <c r="AR46" s="100">
        <v>0.97896799999999995</v>
      </c>
      <c r="AS46" s="100">
        <v>0.91967699999999997</v>
      </c>
      <c r="AT46" s="100">
        <v>1.0033570000000001</v>
      </c>
      <c r="AU46" s="100">
        <v>0.98699800000000004</v>
      </c>
      <c r="AV46" s="100">
        <v>1.008645</v>
      </c>
      <c r="AW46" s="100">
        <v>1.0306649999999999</v>
      </c>
      <c r="AX46" s="100">
        <v>1.020035</v>
      </c>
      <c r="AY46" s="887">
        <v>0.96013099999999996</v>
      </c>
      <c r="AZ46" s="887">
        <v>0.94250100000000003</v>
      </c>
      <c r="BA46" s="887">
        <v>0.91890300000000003</v>
      </c>
      <c r="BB46" s="887">
        <v>0.93333500000000003</v>
      </c>
      <c r="BC46" s="887">
        <v>1.065742</v>
      </c>
      <c r="BD46" s="887">
        <v>1.023166</v>
      </c>
      <c r="BE46" s="887">
        <v>1.0159050000000001</v>
      </c>
      <c r="BF46" s="887">
        <v>1.0369360000000001</v>
      </c>
      <c r="BG46" s="887">
        <v>1.0131596</v>
      </c>
      <c r="BH46" s="887">
        <v>0.98931239999999998</v>
      </c>
      <c r="BI46" s="559">
        <v>1.0209680000000001</v>
      </c>
      <c r="BJ46" s="559">
        <v>1.014235</v>
      </c>
      <c r="BK46" s="559">
        <v>0.96549410000000002</v>
      </c>
      <c r="BL46" s="559">
        <v>0.91153390000000001</v>
      </c>
      <c r="BM46" s="559">
        <v>0.93586990000000003</v>
      </c>
      <c r="BN46" s="559">
        <v>0.97352839999999996</v>
      </c>
      <c r="BO46" s="559">
        <v>0.96498689999999998</v>
      </c>
      <c r="BP46" s="559">
        <v>0.98549629999999999</v>
      </c>
      <c r="BQ46" s="559">
        <v>0.9962375</v>
      </c>
      <c r="BR46" s="559">
        <v>1.004912</v>
      </c>
      <c r="BS46" s="559">
        <v>0.9616363</v>
      </c>
      <c r="BT46" s="559">
        <v>0.95942590000000005</v>
      </c>
      <c r="BU46" s="559">
        <v>0.98676209999999998</v>
      </c>
      <c r="BV46" s="559">
        <v>0.98968840000000002</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69"/>
      <c r="AZ47" s="869"/>
      <c r="BA47" s="869"/>
      <c r="BB47" s="869"/>
      <c r="BC47" s="869"/>
      <c r="BD47" s="869"/>
      <c r="BE47" s="869"/>
      <c r="BF47" s="869"/>
      <c r="BG47" s="869"/>
      <c r="BH47" s="869"/>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18.188936000000002</v>
      </c>
      <c r="AN48" s="100">
        <v>18.092068999999999</v>
      </c>
      <c r="AO48" s="100">
        <v>19.181387999999998</v>
      </c>
      <c r="AP48" s="100">
        <v>19.538767</v>
      </c>
      <c r="AQ48" s="100">
        <v>20.193517</v>
      </c>
      <c r="AR48" s="100">
        <v>20.309267999999999</v>
      </c>
      <c r="AS48" s="100">
        <v>20.246321999999999</v>
      </c>
      <c r="AT48" s="100">
        <v>20.369519</v>
      </c>
      <c r="AU48" s="100">
        <v>19.467265999999999</v>
      </c>
      <c r="AV48" s="100">
        <v>19.581807000000001</v>
      </c>
      <c r="AW48" s="100">
        <v>19.508431999999999</v>
      </c>
      <c r="AX48" s="100">
        <v>19.560808999999999</v>
      </c>
      <c r="AY48" s="887">
        <v>18.20684</v>
      </c>
      <c r="AZ48" s="887">
        <v>18.261714999999999</v>
      </c>
      <c r="BA48" s="887">
        <v>18.882000999999999</v>
      </c>
      <c r="BB48" s="887">
        <v>19.197167</v>
      </c>
      <c r="BC48" s="887">
        <v>20.053743000000001</v>
      </c>
      <c r="BD48" s="887">
        <v>20.344132999999999</v>
      </c>
      <c r="BE48" s="887">
        <v>20.303905</v>
      </c>
      <c r="BF48" s="887">
        <v>20.265839</v>
      </c>
      <c r="BG48" s="887">
        <v>19.637727704</v>
      </c>
      <c r="BH48" s="887">
        <v>18.951161704</v>
      </c>
      <c r="BI48" s="559">
        <v>19.091640000000002</v>
      </c>
      <c r="BJ48" s="559">
        <v>19.005939999999999</v>
      </c>
      <c r="BK48" s="559">
        <v>18.182549999999999</v>
      </c>
      <c r="BL48" s="559">
        <v>18.087209999999999</v>
      </c>
      <c r="BM48" s="559">
        <v>18.861270000000001</v>
      </c>
      <c r="BN48" s="559">
        <v>19.390750000000001</v>
      </c>
      <c r="BO48" s="559">
        <v>19.637640000000001</v>
      </c>
      <c r="BP48" s="559">
        <v>19.801500000000001</v>
      </c>
      <c r="BQ48" s="559">
        <v>19.965949999999999</v>
      </c>
      <c r="BR48" s="559">
        <v>19.959910000000001</v>
      </c>
      <c r="BS48" s="559">
        <v>19.13862</v>
      </c>
      <c r="BT48" s="559">
        <v>18.71341</v>
      </c>
      <c r="BU48" s="559">
        <v>18.937830000000002</v>
      </c>
      <c r="BV48" s="559">
        <v>18.999680000000001</v>
      </c>
      <c r="BX48" s="576"/>
      <c r="BY48" s="576"/>
    </row>
    <row r="49" spans="1:79" s="87" customFormat="1" ht="11.1"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0.337258</v>
      </c>
      <c r="AN49" s="429">
        <v>0.34672399999999998</v>
      </c>
      <c r="AO49" s="429">
        <v>0.62938700000000003</v>
      </c>
      <c r="AP49" s="429">
        <v>0.79643299999999995</v>
      </c>
      <c r="AQ49" s="429">
        <v>0.83364499999999997</v>
      </c>
      <c r="AR49" s="429">
        <v>0.82150000000000001</v>
      </c>
      <c r="AS49" s="429">
        <v>0.77729000000000004</v>
      </c>
      <c r="AT49" s="429">
        <v>0.793323</v>
      </c>
      <c r="AU49" s="429">
        <v>0.60389999999999999</v>
      </c>
      <c r="AV49" s="429">
        <v>0.39564500000000002</v>
      </c>
      <c r="AW49" s="429">
        <v>0.30763299999999999</v>
      </c>
      <c r="AX49" s="429">
        <v>0.31032300000000002</v>
      </c>
      <c r="AY49" s="869">
        <v>0.29048400000000002</v>
      </c>
      <c r="AZ49" s="869">
        <v>0.39821400000000001</v>
      </c>
      <c r="BA49" s="869">
        <v>0.62716099999999997</v>
      </c>
      <c r="BB49" s="869">
        <v>0.755</v>
      </c>
      <c r="BC49" s="869">
        <v>0.80474199999999996</v>
      </c>
      <c r="BD49" s="869">
        <v>0.82476700000000003</v>
      </c>
      <c r="BE49" s="869">
        <v>0.82080699999999995</v>
      </c>
      <c r="BF49" s="869">
        <v>0.78374200000000005</v>
      </c>
      <c r="BG49" s="869">
        <v>0.56380470000000005</v>
      </c>
      <c r="BH49" s="869">
        <v>0.38493929999999998</v>
      </c>
      <c r="BI49" s="352">
        <v>0.29346919999999999</v>
      </c>
      <c r="BJ49" s="352">
        <v>0.308029</v>
      </c>
      <c r="BK49" s="352">
        <v>0.33175100000000002</v>
      </c>
      <c r="BL49" s="352">
        <v>0.38655970000000001</v>
      </c>
      <c r="BM49" s="352">
        <v>0.60351220000000005</v>
      </c>
      <c r="BN49" s="352">
        <v>0.74769390000000002</v>
      </c>
      <c r="BO49" s="352">
        <v>0.82676539999999998</v>
      </c>
      <c r="BP49" s="352">
        <v>0.82040380000000002</v>
      </c>
      <c r="BQ49" s="352">
        <v>0.80353949999999996</v>
      </c>
      <c r="BR49" s="352">
        <v>0.77383800000000003</v>
      </c>
      <c r="BS49" s="352">
        <v>0.56838509999999998</v>
      </c>
      <c r="BT49" s="352">
        <v>0.39386470000000001</v>
      </c>
      <c r="BU49" s="352">
        <v>0.29363210000000001</v>
      </c>
      <c r="BV49" s="352">
        <v>0.31320690000000001</v>
      </c>
      <c r="BX49" s="304"/>
      <c r="BY49" s="304"/>
      <c r="BZ49" s="306"/>
      <c r="CA49" s="305"/>
    </row>
    <row r="50" spans="1:79" s="87" customFormat="1" ht="11.1"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8.9771289999999997</v>
      </c>
      <c r="AN50" s="429">
        <v>9.2889309999999998</v>
      </c>
      <c r="AO50" s="429">
        <v>9.4607740000000007</v>
      </c>
      <c r="AP50" s="429">
        <v>9.6956330000000008</v>
      </c>
      <c r="AQ50" s="429">
        <v>9.8917420000000007</v>
      </c>
      <c r="AR50" s="429">
        <v>9.8408669999999994</v>
      </c>
      <c r="AS50" s="429">
        <v>9.7810000000000006</v>
      </c>
      <c r="AT50" s="429">
        <v>9.8608390000000004</v>
      </c>
      <c r="AU50" s="429">
        <v>9.5347329999999992</v>
      </c>
      <c r="AV50" s="429">
        <v>9.8685480000000005</v>
      </c>
      <c r="AW50" s="429">
        <v>9.6075330000000001</v>
      </c>
      <c r="AX50" s="429">
        <v>9.6141939999999995</v>
      </c>
      <c r="AY50" s="869">
        <v>8.9884839999999997</v>
      </c>
      <c r="AZ50" s="869">
        <v>9.1571429999999996</v>
      </c>
      <c r="BA50" s="869">
        <v>9.3456770000000002</v>
      </c>
      <c r="BB50" s="869">
        <v>9.4744670000000006</v>
      </c>
      <c r="BC50" s="869">
        <v>9.7170970000000008</v>
      </c>
      <c r="BD50" s="869">
        <v>9.6909329999999994</v>
      </c>
      <c r="BE50" s="869">
        <v>9.6786770000000004</v>
      </c>
      <c r="BF50" s="869">
        <v>9.6371289999999998</v>
      </c>
      <c r="BG50" s="869">
        <v>9.4750333333000007</v>
      </c>
      <c r="BH50" s="869">
        <v>9.6048217741999995</v>
      </c>
      <c r="BI50" s="352">
        <v>9.5437329999999996</v>
      </c>
      <c r="BJ50" s="352">
        <v>9.4182430000000004</v>
      </c>
      <c r="BK50" s="352">
        <v>9.0280989999999992</v>
      </c>
      <c r="BL50" s="352">
        <v>9.0885859999999994</v>
      </c>
      <c r="BM50" s="352">
        <v>9.2357390000000006</v>
      </c>
      <c r="BN50" s="352">
        <v>9.4575510000000005</v>
      </c>
      <c r="BO50" s="352">
        <v>9.5470450000000007</v>
      </c>
      <c r="BP50" s="352">
        <v>9.5557560000000006</v>
      </c>
      <c r="BQ50" s="352">
        <v>9.5323340000000005</v>
      </c>
      <c r="BR50" s="352">
        <v>9.6044350000000005</v>
      </c>
      <c r="BS50" s="352">
        <v>9.3647550000000006</v>
      </c>
      <c r="BT50" s="352">
        <v>9.4293750000000003</v>
      </c>
      <c r="BU50" s="352">
        <v>9.4285150000000009</v>
      </c>
      <c r="BV50" s="352">
        <v>9.4153450000000003</v>
      </c>
    </row>
    <row r="51" spans="1:79" ht="11.1"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1.8348070000000001</v>
      </c>
      <c r="AR51" s="429">
        <v>1.9300330000000001</v>
      </c>
      <c r="AS51" s="429">
        <v>1.9210970000000001</v>
      </c>
      <c r="AT51" s="429">
        <v>1.9073230000000001</v>
      </c>
      <c r="AU51" s="429">
        <v>1.785533</v>
      </c>
      <c r="AV51" s="429">
        <v>1.7623230000000001</v>
      </c>
      <c r="AW51" s="429">
        <v>1.8255669999999999</v>
      </c>
      <c r="AX51" s="429">
        <v>1.839871</v>
      </c>
      <c r="AY51" s="869">
        <v>1.7193229999999999</v>
      </c>
      <c r="AZ51" s="869">
        <v>1.642679</v>
      </c>
      <c r="BA51" s="869">
        <v>1.690258</v>
      </c>
      <c r="BB51" s="869">
        <v>1.826233</v>
      </c>
      <c r="BC51" s="869">
        <v>1.9287099999999999</v>
      </c>
      <c r="BD51" s="869">
        <v>1.9968330000000001</v>
      </c>
      <c r="BE51" s="869">
        <v>1.9198390000000001</v>
      </c>
      <c r="BF51" s="869">
        <v>1.8904190000000001</v>
      </c>
      <c r="BG51" s="869">
        <v>1.8403666667</v>
      </c>
      <c r="BH51" s="869">
        <v>1.7144030967999999</v>
      </c>
      <c r="BI51" s="352">
        <v>1.7942130000000001</v>
      </c>
      <c r="BJ51" s="352">
        <v>1.807887</v>
      </c>
      <c r="BK51" s="352">
        <v>1.6989570000000001</v>
      </c>
      <c r="BL51" s="352">
        <v>1.638871</v>
      </c>
      <c r="BM51" s="352">
        <v>1.7422299999999999</v>
      </c>
      <c r="BN51" s="352">
        <v>1.800694</v>
      </c>
      <c r="BO51" s="352">
        <v>1.779468</v>
      </c>
      <c r="BP51" s="352">
        <v>1.826692</v>
      </c>
      <c r="BQ51" s="352">
        <v>1.8318730000000001</v>
      </c>
      <c r="BR51" s="352">
        <v>1.8121959999999999</v>
      </c>
      <c r="BS51" s="352">
        <v>1.7382820000000001</v>
      </c>
      <c r="BT51" s="352">
        <v>1.647627</v>
      </c>
      <c r="BU51" s="352">
        <v>1.7324059999999999</v>
      </c>
      <c r="BV51" s="352">
        <v>1.767925</v>
      </c>
    </row>
    <row r="52" spans="1:79" ht="11.1"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4.6423870000000003</v>
      </c>
      <c r="AN52" s="429">
        <v>4.3183449999999999</v>
      </c>
      <c r="AO52" s="429">
        <v>4.7288069999999998</v>
      </c>
      <c r="AP52" s="429">
        <v>4.7907330000000004</v>
      </c>
      <c r="AQ52" s="429">
        <v>5.0102260000000003</v>
      </c>
      <c r="AR52" s="429">
        <v>5.0438999999999998</v>
      </c>
      <c r="AS52" s="429">
        <v>5.1375479999999998</v>
      </c>
      <c r="AT52" s="429">
        <v>5.1275810000000002</v>
      </c>
      <c r="AU52" s="429">
        <v>4.9915669999999999</v>
      </c>
      <c r="AV52" s="429">
        <v>5.0198710000000002</v>
      </c>
      <c r="AW52" s="429">
        <v>5.1835329999999997</v>
      </c>
      <c r="AX52" s="429">
        <v>5.2071940000000003</v>
      </c>
      <c r="AY52" s="869">
        <v>4.7412900000000002</v>
      </c>
      <c r="AZ52" s="869">
        <v>4.6119289999999999</v>
      </c>
      <c r="BA52" s="869">
        <v>4.739903</v>
      </c>
      <c r="BB52" s="869">
        <v>4.7369329999999996</v>
      </c>
      <c r="BC52" s="869">
        <v>5.0063550000000001</v>
      </c>
      <c r="BD52" s="869">
        <v>5.1342999999999996</v>
      </c>
      <c r="BE52" s="869">
        <v>5.199516</v>
      </c>
      <c r="BF52" s="869">
        <v>5.2809999999999997</v>
      </c>
      <c r="BG52" s="869">
        <v>5.1098999999999997</v>
      </c>
      <c r="BH52" s="869">
        <v>4.7491987096999999</v>
      </c>
      <c r="BI52" s="352">
        <v>4.952007</v>
      </c>
      <c r="BJ52" s="352">
        <v>4.9575760000000004</v>
      </c>
      <c r="BK52" s="352">
        <v>4.7156750000000001</v>
      </c>
      <c r="BL52" s="352">
        <v>4.5587600000000004</v>
      </c>
      <c r="BM52" s="352">
        <v>4.7817030000000003</v>
      </c>
      <c r="BN52" s="352">
        <v>4.8388790000000004</v>
      </c>
      <c r="BO52" s="352">
        <v>4.8885209999999999</v>
      </c>
      <c r="BP52" s="352">
        <v>4.9640269999999997</v>
      </c>
      <c r="BQ52" s="352">
        <v>5.1121460000000001</v>
      </c>
      <c r="BR52" s="352">
        <v>5.1005789999999998</v>
      </c>
      <c r="BS52" s="352">
        <v>4.8947719999999997</v>
      </c>
      <c r="BT52" s="352">
        <v>4.7868769999999996</v>
      </c>
      <c r="BU52" s="352">
        <v>4.9533889999999996</v>
      </c>
      <c r="BV52" s="352">
        <v>4.965916</v>
      </c>
    </row>
    <row r="53" spans="1:79" ht="11.1"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0.39865499999999998</v>
      </c>
      <c r="AO53" s="429">
        <v>0.40632299999999999</v>
      </c>
      <c r="AP53" s="429">
        <v>0.29609999999999997</v>
      </c>
      <c r="AQ53" s="429">
        <v>0.32267699999999999</v>
      </c>
      <c r="AR53" s="429">
        <v>0.29506700000000002</v>
      </c>
      <c r="AS53" s="429">
        <v>0.30729000000000001</v>
      </c>
      <c r="AT53" s="429">
        <v>0.302452</v>
      </c>
      <c r="AU53" s="429">
        <v>0.26490000000000002</v>
      </c>
      <c r="AV53" s="429">
        <v>0.32222600000000001</v>
      </c>
      <c r="AW53" s="429">
        <v>0.26736700000000002</v>
      </c>
      <c r="AX53" s="429">
        <v>0.29235499999999998</v>
      </c>
      <c r="AY53" s="869">
        <v>0.30738700000000002</v>
      </c>
      <c r="AZ53" s="869">
        <v>0.324071</v>
      </c>
      <c r="BA53" s="869">
        <v>0.31822600000000001</v>
      </c>
      <c r="BB53" s="869">
        <v>0.24996699999999999</v>
      </c>
      <c r="BC53" s="869">
        <v>0.28000000000000003</v>
      </c>
      <c r="BD53" s="869">
        <v>0.31566699999999998</v>
      </c>
      <c r="BE53" s="869">
        <v>0.33145200000000002</v>
      </c>
      <c r="BF53" s="869">
        <v>0.325936</v>
      </c>
      <c r="BG53" s="869">
        <v>0.30293333333</v>
      </c>
      <c r="BH53" s="869">
        <v>0.29128641290000001</v>
      </c>
      <c r="BI53" s="352">
        <v>0.2779142</v>
      </c>
      <c r="BJ53" s="352">
        <v>0.25386310000000001</v>
      </c>
      <c r="BK53" s="352">
        <v>0.26850580000000002</v>
      </c>
      <c r="BL53" s="352">
        <v>0.26583059999999997</v>
      </c>
      <c r="BM53" s="352">
        <v>0.27446419999999999</v>
      </c>
      <c r="BN53" s="352">
        <v>0.25541609999999998</v>
      </c>
      <c r="BO53" s="352">
        <v>0.25465009999999999</v>
      </c>
      <c r="BP53" s="352">
        <v>0.2497028</v>
      </c>
      <c r="BQ53" s="352">
        <v>0.25348300000000001</v>
      </c>
      <c r="BR53" s="352">
        <v>0.25909500000000002</v>
      </c>
      <c r="BS53" s="352">
        <v>0.25295269999999997</v>
      </c>
      <c r="BT53" s="352">
        <v>0.24960170000000001</v>
      </c>
      <c r="BU53" s="352">
        <v>0.2426401</v>
      </c>
      <c r="BV53" s="352">
        <v>0.22445850000000001</v>
      </c>
    </row>
    <row r="54" spans="1:79" ht="11.1"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2.220323</v>
      </c>
      <c r="AN54" s="429">
        <v>2.0950690000000001</v>
      </c>
      <c r="AO54" s="429">
        <v>2.198194</v>
      </c>
      <c r="AP54" s="429">
        <v>2.2060010000000001</v>
      </c>
      <c r="AQ54" s="429">
        <v>2.3004199999999999</v>
      </c>
      <c r="AR54" s="429">
        <v>2.377901</v>
      </c>
      <c r="AS54" s="429">
        <v>2.3220969999999999</v>
      </c>
      <c r="AT54" s="429">
        <v>2.3780009999999998</v>
      </c>
      <c r="AU54" s="429">
        <v>2.2866330000000001</v>
      </c>
      <c r="AV54" s="429">
        <v>2.2131940000000001</v>
      </c>
      <c r="AW54" s="429">
        <v>2.3167990000000001</v>
      </c>
      <c r="AX54" s="429">
        <v>2.296872</v>
      </c>
      <c r="AY54" s="869">
        <v>2.159872</v>
      </c>
      <c r="AZ54" s="869">
        <v>2.1276790000000001</v>
      </c>
      <c r="BA54" s="869">
        <v>2.1607759999999998</v>
      </c>
      <c r="BB54" s="869">
        <v>2.1545670000000001</v>
      </c>
      <c r="BC54" s="869">
        <v>2.3168389999999999</v>
      </c>
      <c r="BD54" s="869">
        <v>2.3816329999999999</v>
      </c>
      <c r="BE54" s="869">
        <v>2.3536139999999999</v>
      </c>
      <c r="BF54" s="869">
        <v>2.3476129999999999</v>
      </c>
      <c r="BG54" s="869">
        <v>2.3456896703000001</v>
      </c>
      <c r="BH54" s="869">
        <v>2.2065124106999998</v>
      </c>
      <c r="BI54" s="352">
        <v>2.2303039999999998</v>
      </c>
      <c r="BJ54" s="352">
        <v>2.2603360000000001</v>
      </c>
      <c r="BK54" s="352">
        <v>2.1395580000000001</v>
      </c>
      <c r="BL54" s="352">
        <v>2.1486040000000002</v>
      </c>
      <c r="BM54" s="352">
        <v>2.2236189999999998</v>
      </c>
      <c r="BN54" s="352">
        <v>2.2905139999999999</v>
      </c>
      <c r="BO54" s="352">
        <v>2.3411900000000001</v>
      </c>
      <c r="BP54" s="352">
        <v>2.384922</v>
      </c>
      <c r="BQ54" s="352">
        <v>2.4325709999999998</v>
      </c>
      <c r="BR54" s="352">
        <v>2.4097620000000002</v>
      </c>
      <c r="BS54" s="352">
        <v>2.3194759999999999</v>
      </c>
      <c r="BT54" s="352">
        <v>2.206067</v>
      </c>
      <c r="BU54" s="352">
        <v>2.2872460000000001</v>
      </c>
      <c r="BV54" s="352">
        <v>2.312827</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69"/>
      <c r="AZ55" s="869"/>
      <c r="BA55" s="869"/>
      <c r="BB55" s="869"/>
      <c r="BC55" s="869"/>
      <c r="BD55" s="869"/>
      <c r="BE55" s="869"/>
      <c r="BF55" s="869"/>
      <c r="BG55" s="869"/>
      <c r="BH55" s="869"/>
      <c r="BI55" s="352"/>
      <c r="BJ55" s="352"/>
      <c r="BK55" s="352"/>
      <c r="BL55" s="352"/>
      <c r="BM55" s="352"/>
      <c r="BN55" s="352"/>
      <c r="BO55" s="352"/>
      <c r="BP55" s="352"/>
      <c r="BQ55" s="352"/>
      <c r="BR55" s="352"/>
      <c r="BS55" s="352"/>
      <c r="BT55" s="352"/>
      <c r="BU55" s="352"/>
      <c r="BV55" s="352"/>
    </row>
    <row r="56" spans="1:79" s="274" customFormat="1" ht="11.1"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15.831968</v>
      </c>
      <c r="AN56" s="100">
        <v>15.204862</v>
      </c>
      <c r="AO56" s="100">
        <v>16.257936000000001</v>
      </c>
      <c r="AP56" s="100">
        <v>16.394500000000001</v>
      </c>
      <c r="AQ56" s="100">
        <v>17.13571</v>
      </c>
      <c r="AR56" s="100">
        <v>17.2728</v>
      </c>
      <c r="AS56" s="100">
        <v>16.945516000000001</v>
      </c>
      <c r="AT56" s="100">
        <v>17.231290000000001</v>
      </c>
      <c r="AU56" s="100">
        <v>16.582166999999998</v>
      </c>
      <c r="AV56" s="100">
        <v>16.462</v>
      </c>
      <c r="AW56" s="100">
        <v>16.817767</v>
      </c>
      <c r="AX56" s="100">
        <v>17.077000000000002</v>
      </c>
      <c r="AY56" s="887">
        <v>16.004999999999999</v>
      </c>
      <c r="AZ56" s="887">
        <v>15.628857</v>
      </c>
      <c r="BA56" s="887">
        <v>16.152515999999999</v>
      </c>
      <c r="BB56" s="887">
        <v>16.428933000000001</v>
      </c>
      <c r="BC56" s="887">
        <v>17.125871</v>
      </c>
      <c r="BD56" s="887">
        <v>17.362732999999999</v>
      </c>
      <c r="BE56" s="887">
        <v>17.387936</v>
      </c>
      <c r="BF56" s="887">
        <v>17.324580999999998</v>
      </c>
      <c r="BG56" s="887">
        <v>16.860266667000001</v>
      </c>
      <c r="BH56" s="887">
        <v>15.808667419000001</v>
      </c>
      <c r="BI56" s="559">
        <v>16.507709999999999</v>
      </c>
      <c r="BJ56" s="559">
        <v>16.526509999999998</v>
      </c>
      <c r="BK56" s="559">
        <v>16.019290000000002</v>
      </c>
      <c r="BL56" s="559">
        <v>15.643689999999999</v>
      </c>
      <c r="BM56" s="559">
        <v>16.145340000000001</v>
      </c>
      <c r="BN56" s="559">
        <v>16.469480000000001</v>
      </c>
      <c r="BO56" s="559">
        <v>16.668410000000002</v>
      </c>
      <c r="BP56" s="559">
        <v>16.878450000000001</v>
      </c>
      <c r="BQ56" s="559">
        <v>17.053529999999999</v>
      </c>
      <c r="BR56" s="559">
        <v>16.986930000000001</v>
      </c>
      <c r="BS56" s="559">
        <v>16.343630000000001</v>
      </c>
      <c r="BT56" s="559">
        <v>15.767989999999999</v>
      </c>
      <c r="BU56" s="559">
        <v>16.27336</v>
      </c>
      <c r="BV56" s="559">
        <v>16.424969999999998</v>
      </c>
    </row>
    <row r="57" spans="1:79" s="274" customFormat="1" ht="11.1"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18.384228</v>
      </c>
      <c r="AN57" s="100">
        <v>18.384228</v>
      </c>
      <c r="AO57" s="100">
        <v>18.326028000000001</v>
      </c>
      <c r="AP57" s="100">
        <v>18.326028000000001</v>
      </c>
      <c r="AQ57" s="100">
        <v>18.326028000000001</v>
      </c>
      <c r="AR57" s="100">
        <v>18.336528000000001</v>
      </c>
      <c r="AS57" s="100">
        <v>18.336528000000001</v>
      </c>
      <c r="AT57" s="100">
        <v>18.336528000000001</v>
      </c>
      <c r="AU57" s="100">
        <v>18.336528000000001</v>
      </c>
      <c r="AV57" s="100">
        <v>18.35746</v>
      </c>
      <c r="AW57" s="100">
        <v>18.36496</v>
      </c>
      <c r="AX57" s="100">
        <v>18.36496</v>
      </c>
      <c r="AY57" s="887">
        <v>18.416072</v>
      </c>
      <c r="AZ57" s="887">
        <v>18.406472000000001</v>
      </c>
      <c r="BA57" s="887">
        <v>18.159717000000001</v>
      </c>
      <c r="BB57" s="887">
        <v>18.089366999999999</v>
      </c>
      <c r="BC57" s="887">
        <v>18.159717000000001</v>
      </c>
      <c r="BD57" s="887">
        <v>18.159717000000001</v>
      </c>
      <c r="BE57" s="887">
        <v>18.159717000000001</v>
      </c>
      <c r="BF57" s="887">
        <v>18.159717000000001</v>
      </c>
      <c r="BG57" s="887">
        <v>18.090520000000001</v>
      </c>
      <c r="BH57" s="887">
        <v>18.02102</v>
      </c>
      <c r="BI57" s="559">
        <v>18.02102</v>
      </c>
      <c r="BJ57" s="559">
        <v>18.02102</v>
      </c>
      <c r="BK57" s="559">
        <v>18.02102</v>
      </c>
      <c r="BL57" s="559">
        <v>18.02102</v>
      </c>
      <c r="BM57" s="559">
        <v>18.02102</v>
      </c>
      <c r="BN57" s="559">
        <v>17.948519999999998</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0.86117121697999999</v>
      </c>
      <c r="AN58" s="101">
        <v>0.82706013002000001</v>
      </c>
      <c r="AO58" s="101">
        <v>0.88715001417999995</v>
      </c>
      <c r="AP58" s="101">
        <v>0.89460192902000002</v>
      </c>
      <c r="AQ58" s="101">
        <v>0.93504768190999998</v>
      </c>
      <c r="AR58" s="101">
        <v>0.94198858147999998</v>
      </c>
      <c r="AS58" s="101">
        <v>0.92413983716000003</v>
      </c>
      <c r="AT58" s="101">
        <v>0.93972479413999999</v>
      </c>
      <c r="AU58" s="101">
        <v>0.90432425375000003</v>
      </c>
      <c r="AV58" s="101">
        <v>0.89674715347</v>
      </c>
      <c r="AW58" s="101">
        <v>0.91575298829999996</v>
      </c>
      <c r="AX58" s="101">
        <v>0.92986861936999998</v>
      </c>
      <c r="AY58" s="892">
        <v>0.86907783592999999</v>
      </c>
      <c r="AZ58" s="892">
        <v>0.84909574198000004</v>
      </c>
      <c r="BA58" s="892">
        <v>0.88946958809999999</v>
      </c>
      <c r="BB58" s="892">
        <v>0.90820939174000004</v>
      </c>
      <c r="BC58" s="892">
        <v>0.94306926699000004</v>
      </c>
      <c r="BD58" s="892">
        <v>0.95611253193000001</v>
      </c>
      <c r="BE58" s="892">
        <v>0.95750038395000003</v>
      </c>
      <c r="BF58" s="892">
        <v>0.95401161813000002</v>
      </c>
      <c r="BG58" s="892">
        <v>0.93199458427000004</v>
      </c>
      <c r="BH58" s="892">
        <v>0.87723488566999996</v>
      </c>
      <c r="BI58" s="577">
        <v>0.91602550000000005</v>
      </c>
      <c r="BJ58" s="577">
        <v>0.91706829999999995</v>
      </c>
      <c r="BK58" s="577">
        <v>0.8889222</v>
      </c>
      <c r="BL58" s="577">
        <v>0.86807990000000002</v>
      </c>
      <c r="BM58" s="577">
        <v>0.89591730000000003</v>
      </c>
      <c r="BN58" s="577">
        <v>0.91759539999999995</v>
      </c>
      <c r="BO58" s="577">
        <v>0.93244539999999998</v>
      </c>
      <c r="BP58" s="577">
        <v>0.94419529999999996</v>
      </c>
      <c r="BQ58" s="577">
        <v>0.95398899999999998</v>
      </c>
      <c r="BR58" s="577">
        <v>0.95026330000000003</v>
      </c>
      <c r="BS58" s="577">
        <v>0.91427670000000005</v>
      </c>
      <c r="BT58" s="577">
        <v>0.88207480000000005</v>
      </c>
      <c r="BU58" s="577">
        <v>0.91034590000000004</v>
      </c>
      <c r="BV58" s="577">
        <v>0.91882719999999996</v>
      </c>
    </row>
    <row r="59" spans="1:79" s="164" customFormat="1" ht="22.35" customHeight="1" x14ac:dyDescent="0.2">
      <c r="A59" s="163"/>
      <c r="B59" s="1050" t="s">
        <v>1155</v>
      </c>
      <c r="C59" s="1051"/>
      <c r="D59" s="1051"/>
      <c r="E59" s="1051"/>
      <c r="F59" s="1051"/>
      <c r="G59" s="1051"/>
      <c r="H59" s="1051"/>
      <c r="I59" s="1051"/>
      <c r="J59" s="1051"/>
      <c r="K59" s="1051"/>
      <c r="L59" s="1051"/>
      <c r="M59" s="1051"/>
      <c r="N59" s="1051"/>
      <c r="O59" s="1051"/>
      <c r="P59" s="1051"/>
      <c r="Q59" s="1051"/>
      <c r="AY59" s="646"/>
      <c r="AZ59" s="646"/>
      <c r="BA59" s="646"/>
      <c r="BB59" s="646"/>
      <c r="BC59" s="646"/>
      <c r="BD59" s="646"/>
      <c r="BE59" s="646"/>
      <c r="BF59" s="646"/>
      <c r="BG59" s="646"/>
      <c r="BH59" s="646"/>
      <c r="BI59" s="646"/>
      <c r="BJ59" s="218"/>
    </row>
    <row r="60" spans="1:79" ht="12"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2" customHeight="1" x14ac:dyDescent="0.2">
      <c r="A61" s="335"/>
      <c r="B61" s="994" t="str">
        <f>Dates!$G$2</f>
        <v>EIA completed modeling and analysis for this report on Thursday, November 6, 2025.</v>
      </c>
      <c r="C61" s="981"/>
      <c r="D61" s="981"/>
      <c r="E61" s="981"/>
      <c r="F61" s="981"/>
      <c r="G61" s="981"/>
      <c r="H61" s="981"/>
      <c r="I61" s="981"/>
      <c r="J61" s="981"/>
      <c r="K61" s="981"/>
      <c r="L61" s="981"/>
      <c r="M61" s="981"/>
      <c r="N61" s="981"/>
      <c r="O61" s="981"/>
      <c r="P61" s="981"/>
      <c r="Q61" s="981"/>
      <c r="AY61" s="339"/>
      <c r="AZ61" s="339"/>
      <c r="BA61" s="339"/>
      <c r="BB61" s="339"/>
      <c r="BC61" s="339"/>
      <c r="BD61" s="339"/>
      <c r="BE61" s="339"/>
      <c r="BF61" s="339"/>
      <c r="BG61" s="339"/>
      <c r="BH61" s="339"/>
      <c r="BI61" s="339"/>
    </row>
    <row r="62" spans="1:79" s="164" customFormat="1" ht="12" customHeight="1" x14ac:dyDescent="0.2">
      <c r="A62" s="163"/>
      <c r="B62" s="1052" t="s">
        <v>483</v>
      </c>
      <c r="C62" s="1053"/>
      <c r="D62" s="1053"/>
      <c r="E62" s="1053"/>
      <c r="F62" s="1053"/>
      <c r="G62" s="1053"/>
      <c r="H62" s="1053"/>
      <c r="I62" s="1053"/>
      <c r="J62" s="1053"/>
      <c r="K62" s="1053"/>
      <c r="L62" s="1053"/>
      <c r="M62" s="1053"/>
      <c r="N62" s="1053"/>
      <c r="O62" s="1053"/>
      <c r="P62" s="1053"/>
      <c r="Q62" s="1053"/>
      <c r="AY62" s="646"/>
      <c r="AZ62" s="646"/>
      <c r="BA62" s="646"/>
      <c r="BB62" s="646"/>
      <c r="BC62" s="646"/>
      <c r="BD62" s="646"/>
      <c r="BE62" s="646"/>
      <c r="BF62" s="646"/>
      <c r="BG62" s="646"/>
      <c r="BH62" s="646"/>
      <c r="BI62" s="646"/>
      <c r="BJ62" s="218"/>
    </row>
    <row r="63" spans="1:79" s="164" customFormat="1" ht="12" customHeight="1" x14ac:dyDescent="0.2">
      <c r="A63" s="163"/>
      <c r="B63" s="1003" t="s">
        <v>1418</v>
      </c>
      <c r="C63" s="990"/>
      <c r="D63" s="990"/>
      <c r="E63" s="990"/>
      <c r="F63" s="990"/>
      <c r="G63" s="990"/>
      <c r="H63" s="990"/>
      <c r="I63" s="990"/>
      <c r="J63" s="990"/>
      <c r="K63" s="990"/>
      <c r="L63" s="990"/>
      <c r="M63" s="990"/>
      <c r="N63" s="990"/>
      <c r="O63" s="990"/>
      <c r="P63" s="990"/>
      <c r="Q63" s="990"/>
      <c r="AY63" s="646"/>
      <c r="AZ63" s="646"/>
      <c r="BA63" s="646"/>
      <c r="BB63" s="646"/>
      <c r="BC63" s="646"/>
      <c r="BD63" s="646"/>
      <c r="BE63" s="646"/>
      <c r="BF63" s="646"/>
      <c r="BG63" s="646"/>
      <c r="BH63" s="646"/>
      <c r="BI63" s="646"/>
      <c r="BJ63" s="218"/>
    </row>
    <row r="64" spans="1:79" s="164" customFormat="1" ht="12" customHeight="1" x14ac:dyDescent="0.2">
      <c r="A64" s="163"/>
      <c r="B64" s="998" t="s">
        <v>492</v>
      </c>
      <c r="C64" s="1000"/>
      <c r="D64" s="1000"/>
      <c r="E64" s="1000"/>
      <c r="F64" s="1000"/>
      <c r="G64" s="1000"/>
      <c r="H64" s="1000"/>
      <c r="I64" s="1000"/>
      <c r="J64" s="1000"/>
      <c r="K64" s="1000"/>
      <c r="L64" s="1000"/>
      <c r="M64" s="1000"/>
      <c r="N64" s="1000"/>
      <c r="O64" s="1000"/>
      <c r="P64" s="1000"/>
      <c r="Q64" s="1044"/>
      <c r="AY64" s="646"/>
      <c r="AZ64" s="646"/>
      <c r="BA64" s="646"/>
      <c r="BB64" s="646"/>
      <c r="BC64" s="646"/>
      <c r="BD64" s="646"/>
      <c r="BE64" s="646"/>
      <c r="BF64" s="646"/>
      <c r="BG64" s="646"/>
      <c r="BH64" s="646"/>
      <c r="BI64" s="646"/>
      <c r="BJ64" s="218"/>
    </row>
    <row r="65" spans="1:74" s="164" customFormat="1" ht="12"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2" customHeight="1" x14ac:dyDescent="0.2">
      <c r="A66" s="163"/>
      <c r="B66" s="998" t="s">
        <v>1556</v>
      </c>
      <c r="C66" s="1049"/>
      <c r="D66" s="1049"/>
      <c r="E66" s="1049"/>
      <c r="F66" s="1049"/>
      <c r="G66" s="1049"/>
      <c r="H66" s="1049"/>
      <c r="I66" s="1049"/>
      <c r="J66" s="1049"/>
      <c r="K66" s="1049"/>
      <c r="L66" s="1049"/>
      <c r="M66" s="1049"/>
      <c r="N66" s="1049"/>
      <c r="O66" s="1049"/>
      <c r="P66" s="1049"/>
      <c r="Q66" s="1044"/>
      <c r="AY66" s="646"/>
      <c r="AZ66" s="646"/>
      <c r="BA66" s="646"/>
      <c r="BB66" s="646"/>
      <c r="BC66" s="646"/>
      <c r="BD66" s="646"/>
      <c r="BE66" s="646"/>
      <c r="BF66" s="646"/>
      <c r="BG66" s="646"/>
      <c r="BH66" s="646"/>
      <c r="BI66" s="646"/>
      <c r="BJ66" s="218"/>
    </row>
    <row r="67" spans="1:74" s="164" customFormat="1" ht="12" customHeight="1" x14ac:dyDescent="0.2">
      <c r="A67" s="158"/>
      <c r="B67" s="1001" t="s">
        <v>1558</v>
      </c>
      <c r="C67" s="1000"/>
      <c r="D67" s="1000"/>
      <c r="E67" s="1000"/>
      <c r="F67" s="1000"/>
      <c r="G67" s="1000"/>
      <c r="H67" s="1000"/>
      <c r="I67" s="1000"/>
      <c r="J67" s="1000"/>
      <c r="K67" s="1000"/>
      <c r="L67" s="1000"/>
      <c r="M67" s="1000"/>
      <c r="N67" s="1000"/>
      <c r="O67" s="1000"/>
      <c r="P67" s="1000"/>
      <c r="Q67" s="1044"/>
      <c r="AY67" s="646"/>
      <c r="AZ67" s="646"/>
      <c r="BA67" s="646"/>
      <c r="BB67" s="646"/>
      <c r="BC67" s="646"/>
      <c r="BD67" s="646"/>
      <c r="BE67" s="646"/>
      <c r="BF67" s="646"/>
      <c r="BG67" s="646"/>
      <c r="BH67" s="646"/>
      <c r="BI67" s="646"/>
      <c r="BJ67" s="218"/>
    </row>
    <row r="68" spans="1:74" ht="12.75" x14ac:dyDescent="0.2">
      <c r="A68" s="158"/>
      <c r="B68" s="1048" t="s">
        <v>1080</v>
      </c>
      <c r="C68" s="1044"/>
      <c r="D68" s="1044"/>
      <c r="E68" s="1044"/>
      <c r="F68" s="1044"/>
      <c r="G68" s="1044"/>
      <c r="H68" s="1044"/>
      <c r="I68" s="1044"/>
      <c r="J68" s="1044"/>
      <c r="K68" s="1044"/>
      <c r="L68" s="1044"/>
      <c r="M68" s="1044"/>
      <c r="N68" s="1044"/>
      <c r="O68" s="1044"/>
      <c r="P68" s="1044"/>
      <c r="Q68" s="1044"/>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K38" sqref="BK38"/>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74" width="6.5703125" style="2" customWidth="1"/>
    <col min="75" max="16384" width="9.5703125" style="2"/>
  </cols>
  <sheetData>
    <row r="1" spans="1:74" ht="15.75" customHeight="1" x14ac:dyDescent="0.2">
      <c r="A1" s="978" t="s">
        <v>479</v>
      </c>
      <c r="B1" s="1057" t="s">
        <v>752</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4"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ht="11.25"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3"/>
      <c r="AZ5" s="893"/>
      <c r="BA5" s="893"/>
      <c r="BB5" s="893"/>
      <c r="BC5" s="893"/>
      <c r="BD5" s="956"/>
      <c r="BE5" s="956"/>
      <c r="BF5" s="956"/>
      <c r="BG5" s="956"/>
      <c r="BH5" s="973"/>
      <c r="BI5" s="589"/>
      <c r="BJ5" s="589"/>
      <c r="BK5" s="589"/>
      <c r="BL5" s="589"/>
      <c r="BM5" s="589"/>
      <c r="BN5" s="589"/>
      <c r="BO5" s="589"/>
      <c r="BP5" s="589"/>
      <c r="BQ5" s="589"/>
      <c r="BR5" s="589"/>
      <c r="BS5" s="589"/>
      <c r="BT5" s="589"/>
      <c r="BU5" s="589"/>
      <c r="BV5" s="589"/>
    </row>
    <row r="6" spans="1:74" ht="11.1"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0">
        <v>2.1951967254999998</v>
      </c>
      <c r="AZ6" s="880">
        <v>2.2283396567999998</v>
      </c>
      <c r="BA6" s="880">
        <v>2.1666084232</v>
      </c>
      <c r="BB6" s="880">
        <v>2.1332112376999999</v>
      </c>
      <c r="BC6" s="880">
        <v>2.1693844436999998</v>
      </c>
      <c r="BD6" s="880">
        <v>2.1937823868000002</v>
      </c>
      <c r="BE6" s="880">
        <v>2.2164928535000001</v>
      </c>
      <c r="BF6" s="880">
        <v>2.2258000607000001</v>
      </c>
      <c r="BG6" s="880">
        <v>2.2266339999999998</v>
      </c>
      <c r="BH6" s="880">
        <v>2.0744220000000002</v>
      </c>
      <c r="BI6" s="590">
        <v>2.070033</v>
      </c>
      <c r="BJ6" s="590">
        <v>1.9571670000000001</v>
      </c>
      <c r="BK6" s="590">
        <v>1.9044270000000001</v>
      </c>
      <c r="BL6" s="590">
        <v>1.8499300000000001</v>
      </c>
      <c r="BM6" s="590">
        <v>1.902822</v>
      </c>
      <c r="BN6" s="590">
        <v>1.9576960000000001</v>
      </c>
      <c r="BO6" s="590">
        <v>2.0076740000000002</v>
      </c>
      <c r="BP6" s="590">
        <v>2.0298569999999998</v>
      </c>
      <c r="BQ6" s="590">
        <v>2.0225629999999999</v>
      </c>
      <c r="BR6" s="590">
        <v>2.0479440000000002</v>
      </c>
      <c r="BS6" s="590">
        <v>2.008416</v>
      </c>
      <c r="BT6" s="590">
        <v>1.9407099999999999</v>
      </c>
      <c r="BU6" s="590">
        <v>1.8402179999999999</v>
      </c>
      <c r="BV6" s="590">
        <v>1.8073269999999999</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4"/>
      <c r="AZ7" s="894"/>
      <c r="BA7" s="894"/>
      <c r="BB7" s="894"/>
      <c r="BC7" s="894"/>
      <c r="BD7" s="894"/>
      <c r="BE7" s="894"/>
      <c r="BF7" s="894"/>
      <c r="BG7" s="894"/>
      <c r="BH7" s="894"/>
      <c r="BI7" s="591"/>
      <c r="BJ7" s="591"/>
      <c r="BK7" s="591"/>
      <c r="BL7" s="591"/>
      <c r="BM7" s="591"/>
      <c r="BN7" s="591"/>
      <c r="BO7" s="591"/>
      <c r="BP7" s="591"/>
      <c r="BQ7" s="591"/>
      <c r="BR7" s="591"/>
      <c r="BS7" s="591"/>
      <c r="BT7" s="591"/>
      <c r="BU7" s="591"/>
      <c r="BV7" s="591"/>
    </row>
    <row r="8" spans="1:74" ht="11.1"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0"/>
      <c r="AZ8" s="880"/>
      <c r="BA8" s="880"/>
      <c r="BB8" s="880"/>
      <c r="BC8" s="880"/>
      <c r="BD8" s="880"/>
      <c r="BE8" s="880"/>
      <c r="BF8" s="880"/>
      <c r="BG8" s="880"/>
      <c r="BH8" s="880"/>
      <c r="BI8" s="590"/>
      <c r="BJ8" s="590"/>
      <c r="BK8" s="590"/>
      <c r="BL8" s="590"/>
      <c r="BM8" s="590"/>
      <c r="BN8" s="590"/>
      <c r="BO8" s="590"/>
      <c r="BP8" s="590"/>
      <c r="BQ8" s="590"/>
      <c r="BR8" s="590"/>
      <c r="BS8" s="590"/>
      <c r="BT8" s="590"/>
      <c r="BU8" s="590"/>
      <c r="BV8" s="590"/>
    </row>
    <row r="9" spans="1:74" s="275" customFormat="1" ht="11.1"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895">
        <v>3.19625</v>
      </c>
      <c r="AZ9" s="895">
        <v>3.2472500000000002</v>
      </c>
      <c r="BA9" s="895">
        <v>3.2229999999999999</v>
      </c>
      <c r="BB9" s="895">
        <v>3.2985000000000002</v>
      </c>
      <c r="BC9" s="895">
        <v>3.278</v>
      </c>
      <c r="BD9" s="895">
        <v>3.2764000000000002</v>
      </c>
      <c r="BE9" s="895">
        <v>3.2494999999999998</v>
      </c>
      <c r="BF9" s="895">
        <v>3.2577500000000001</v>
      </c>
      <c r="BG9" s="895">
        <v>3.2934000000000001</v>
      </c>
      <c r="BH9" s="895">
        <v>3.1902499999999998</v>
      </c>
      <c r="BI9" s="594">
        <v>3.153076</v>
      </c>
      <c r="BJ9" s="594">
        <v>3.0985559999999999</v>
      </c>
      <c r="BK9" s="594">
        <v>3.0197699999999998</v>
      </c>
      <c r="BL9" s="594">
        <v>2.9693689999999999</v>
      </c>
      <c r="BM9" s="594">
        <v>3.02902</v>
      </c>
      <c r="BN9" s="594">
        <v>3.094687</v>
      </c>
      <c r="BO9" s="594">
        <v>3.1682060000000001</v>
      </c>
      <c r="BP9" s="594">
        <v>3.2319819999999999</v>
      </c>
      <c r="BQ9" s="594">
        <v>3.2276570000000002</v>
      </c>
      <c r="BR9" s="594">
        <v>3.2440180000000001</v>
      </c>
      <c r="BS9" s="594">
        <v>3.1928049999999999</v>
      </c>
      <c r="BT9" s="594">
        <v>3.1313629999999999</v>
      </c>
      <c r="BU9" s="594">
        <v>3.0329980000000001</v>
      </c>
      <c r="BV9" s="594">
        <v>2.9795539999999998</v>
      </c>
    </row>
    <row r="10" spans="1:74" s="275" customFormat="1" ht="11.1"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895">
        <v>3.0754999999999999</v>
      </c>
      <c r="AZ10" s="895">
        <v>3.1207500000000001</v>
      </c>
      <c r="BA10" s="895">
        <v>3.0964</v>
      </c>
      <c r="BB10" s="895">
        <v>3.1712500000000001</v>
      </c>
      <c r="BC10" s="895">
        <v>3.15</v>
      </c>
      <c r="BD10" s="895">
        <v>3.1501999999999999</v>
      </c>
      <c r="BE10" s="895">
        <v>3.1247500000000001</v>
      </c>
      <c r="BF10" s="895">
        <v>3.1324999999999998</v>
      </c>
      <c r="BG10" s="895">
        <v>3.1656</v>
      </c>
      <c r="BH10" s="895">
        <v>3.0597500000000002</v>
      </c>
      <c r="BI10" s="594">
        <v>3.0214650000000001</v>
      </c>
      <c r="BJ10" s="594">
        <v>2.966332</v>
      </c>
      <c r="BK10" s="594">
        <v>2.8884150000000002</v>
      </c>
      <c r="BL10" s="594">
        <v>2.8400780000000001</v>
      </c>
      <c r="BM10" s="594">
        <v>2.9011399999999998</v>
      </c>
      <c r="BN10" s="594">
        <v>2.9654370000000001</v>
      </c>
      <c r="BO10" s="594">
        <v>3.0403009999999999</v>
      </c>
      <c r="BP10" s="594">
        <v>3.1052529999999998</v>
      </c>
      <c r="BQ10" s="594">
        <v>3.099154</v>
      </c>
      <c r="BR10" s="594">
        <v>3.1145420000000001</v>
      </c>
      <c r="BS10" s="594">
        <v>3.0617480000000001</v>
      </c>
      <c r="BT10" s="594">
        <v>2.998043</v>
      </c>
      <c r="BU10" s="594">
        <v>2.8986360000000002</v>
      </c>
      <c r="BV10" s="594">
        <v>2.844646</v>
      </c>
    </row>
    <row r="11" spans="1:74" ht="11.1"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0">
        <v>3.0332499999999998</v>
      </c>
      <c r="AZ11" s="880">
        <v>3.0259999999999998</v>
      </c>
      <c r="BA11" s="880">
        <v>2.9647999999999999</v>
      </c>
      <c r="BB11" s="880">
        <v>3.0162499999999999</v>
      </c>
      <c r="BC11" s="880">
        <v>2.9824999999999999</v>
      </c>
      <c r="BD11" s="880">
        <v>3.0022000000000002</v>
      </c>
      <c r="BE11" s="880">
        <v>3.0030000000000001</v>
      </c>
      <c r="BF11" s="880">
        <v>3.0012500000000002</v>
      </c>
      <c r="BG11" s="880">
        <v>3.0207999999999999</v>
      </c>
      <c r="BH11" s="880">
        <v>2.9369999999999998</v>
      </c>
      <c r="BI11" s="590">
        <v>2.9112279999999999</v>
      </c>
      <c r="BJ11" s="590">
        <v>2.8681100000000002</v>
      </c>
      <c r="BK11" s="590">
        <v>2.7665350000000002</v>
      </c>
      <c r="BL11" s="590">
        <v>2.7098409999999999</v>
      </c>
      <c r="BM11" s="590">
        <v>2.7812389999999998</v>
      </c>
      <c r="BN11" s="590">
        <v>2.8210090000000001</v>
      </c>
      <c r="BO11" s="590">
        <v>2.8788</v>
      </c>
      <c r="BP11" s="590">
        <v>2.9205030000000001</v>
      </c>
      <c r="BQ11" s="590">
        <v>2.9192149999999999</v>
      </c>
      <c r="BR11" s="590">
        <v>2.956582</v>
      </c>
      <c r="BS11" s="590">
        <v>2.8899780000000002</v>
      </c>
      <c r="BT11" s="590">
        <v>2.828058</v>
      </c>
      <c r="BU11" s="590">
        <v>2.787766</v>
      </c>
      <c r="BV11" s="590">
        <v>2.7612290000000002</v>
      </c>
    </row>
    <row r="12" spans="1:74" ht="11.1"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0">
        <v>2.9420000000000002</v>
      </c>
      <c r="AZ12" s="880">
        <v>2.956</v>
      </c>
      <c r="BA12" s="880">
        <v>2.9538000000000002</v>
      </c>
      <c r="BB12" s="880">
        <v>3.0287500000000001</v>
      </c>
      <c r="BC12" s="880">
        <v>3.0125000000000002</v>
      </c>
      <c r="BD12" s="880">
        <v>3.0194000000000001</v>
      </c>
      <c r="BE12" s="880">
        <v>3.0034999999999998</v>
      </c>
      <c r="BF12" s="880">
        <v>3.0277500000000002</v>
      </c>
      <c r="BG12" s="880">
        <v>3.012</v>
      </c>
      <c r="BH12" s="880">
        <v>2.85575</v>
      </c>
      <c r="BI12" s="590">
        <v>2.8237390000000002</v>
      </c>
      <c r="BJ12" s="590">
        <v>2.725034</v>
      </c>
      <c r="BK12" s="590">
        <v>2.6678489999999999</v>
      </c>
      <c r="BL12" s="590">
        <v>2.6206269999999998</v>
      </c>
      <c r="BM12" s="590">
        <v>2.7085680000000001</v>
      </c>
      <c r="BN12" s="590">
        <v>2.7519779999999998</v>
      </c>
      <c r="BO12" s="590">
        <v>2.782972</v>
      </c>
      <c r="BP12" s="590">
        <v>2.9004910000000002</v>
      </c>
      <c r="BQ12" s="590">
        <v>2.8799920000000001</v>
      </c>
      <c r="BR12" s="590">
        <v>2.877799</v>
      </c>
      <c r="BS12" s="590">
        <v>2.8370639999999998</v>
      </c>
      <c r="BT12" s="590">
        <v>2.7556409999999998</v>
      </c>
      <c r="BU12" s="590">
        <v>2.6490770000000001</v>
      </c>
      <c r="BV12" s="590">
        <v>2.55307</v>
      </c>
    </row>
    <row r="13" spans="1:74" ht="11.1"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0">
        <v>2.6767500000000002</v>
      </c>
      <c r="AZ13" s="880">
        <v>2.7112500000000002</v>
      </c>
      <c r="BA13" s="880">
        <v>2.6829999999999998</v>
      </c>
      <c r="BB13" s="880">
        <v>2.7395</v>
      </c>
      <c r="BC13" s="880">
        <v>2.7315</v>
      </c>
      <c r="BD13" s="880">
        <v>2.7471999999999999</v>
      </c>
      <c r="BE13" s="880">
        <v>2.7275</v>
      </c>
      <c r="BF13" s="880">
        <v>2.7124999999999999</v>
      </c>
      <c r="BG13" s="880">
        <v>2.7320000000000002</v>
      </c>
      <c r="BH13" s="880">
        <v>2.6194999999999999</v>
      </c>
      <c r="BI13" s="590">
        <v>2.5103930000000001</v>
      </c>
      <c r="BJ13" s="590">
        <v>2.493684</v>
      </c>
      <c r="BK13" s="590">
        <v>2.4424679999999999</v>
      </c>
      <c r="BL13" s="590">
        <v>2.3918370000000002</v>
      </c>
      <c r="BM13" s="590">
        <v>2.44767</v>
      </c>
      <c r="BN13" s="590">
        <v>2.5308959999999998</v>
      </c>
      <c r="BO13" s="590">
        <v>2.58765</v>
      </c>
      <c r="BP13" s="590">
        <v>2.605737</v>
      </c>
      <c r="BQ13" s="590">
        <v>2.5780439999999998</v>
      </c>
      <c r="BR13" s="590">
        <v>2.5945839999999998</v>
      </c>
      <c r="BS13" s="590">
        <v>2.5365959999999999</v>
      </c>
      <c r="BT13" s="590">
        <v>2.4397199999999999</v>
      </c>
      <c r="BU13" s="590">
        <v>2.346079</v>
      </c>
      <c r="BV13" s="590">
        <v>2.3061180000000001</v>
      </c>
    </row>
    <row r="14" spans="1:74" ht="11.1"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0">
        <v>2.90225</v>
      </c>
      <c r="AZ14" s="880">
        <v>3.0129999999999999</v>
      </c>
      <c r="BA14" s="880">
        <v>3.0152000000000001</v>
      </c>
      <c r="BB14" s="880">
        <v>3.1317499999999998</v>
      </c>
      <c r="BC14" s="880">
        <v>3.1259999999999999</v>
      </c>
      <c r="BD14" s="880">
        <v>3.1381999999999999</v>
      </c>
      <c r="BE14" s="880">
        <v>3.12975</v>
      </c>
      <c r="BF14" s="880">
        <v>3.1520000000000001</v>
      </c>
      <c r="BG14" s="880">
        <v>3.1793999999999998</v>
      </c>
      <c r="BH14" s="880">
        <v>3.0209999999999999</v>
      </c>
      <c r="BI14" s="590">
        <v>2.9377550000000001</v>
      </c>
      <c r="BJ14" s="590">
        <v>2.8164889999999998</v>
      </c>
      <c r="BK14" s="590">
        <v>2.7582819999999999</v>
      </c>
      <c r="BL14" s="590">
        <v>2.641664</v>
      </c>
      <c r="BM14" s="590">
        <v>2.7404649999999999</v>
      </c>
      <c r="BN14" s="590">
        <v>2.8482970000000001</v>
      </c>
      <c r="BO14" s="590">
        <v>2.926723</v>
      </c>
      <c r="BP14" s="590">
        <v>2.9938609999999999</v>
      </c>
      <c r="BQ14" s="590">
        <v>3.0153490000000001</v>
      </c>
      <c r="BR14" s="590">
        <v>3.0503450000000001</v>
      </c>
      <c r="BS14" s="590">
        <v>3.0221779999999998</v>
      </c>
      <c r="BT14" s="590">
        <v>2.9654349999999998</v>
      </c>
      <c r="BU14" s="590">
        <v>2.850174</v>
      </c>
      <c r="BV14" s="590">
        <v>2.741161</v>
      </c>
    </row>
    <row r="15" spans="1:74" ht="11.1"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0">
        <v>3.8387500000000001</v>
      </c>
      <c r="AZ15" s="880">
        <v>4.0824999999999996</v>
      </c>
      <c r="BA15" s="880">
        <v>4.1074000000000002</v>
      </c>
      <c r="BB15" s="880">
        <v>4.2497499999999997</v>
      </c>
      <c r="BC15" s="880">
        <v>4.2312500000000002</v>
      </c>
      <c r="BD15" s="880">
        <v>4.1517999999999997</v>
      </c>
      <c r="BE15" s="880">
        <v>4.0332499999999998</v>
      </c>
      <c r="BF15" s="880">
        <v>4.0512499999999996</v>
      </c>
      <c r="BG15" s="880">
        <v>4.2249999999999996</v>
      </c>
      <c r="BH15" s="880">
        <v>4.1777499999999996</v>
      </c>
      <c r="BI15" s="590">
        <v>4.100206</v>
      </c>
      <c r="BJ15" s="590">
        <v>4.0568030000000004</v>
      </c>
      <c r="BK15" s="590">
        <v>3.9518260000000001</v>
      </c>
      <c r="BL15" s="590">
        <v>3.929818</v>
      </c>
      <c r="BM15" s="590">
        <v>3.909341</v>
      </c>
      <c r="BN15" s="590">
        <v>4.0412270000000001</v>
      </c>
      <c r="BO15" s="590">
        <v>4.2439790000000004</v>
      </c>
      <c r="BP15" s="590">
        <v>4.3075140000000003</v>
      </c>
      <c r="BQ15" s="590">
        <v>4.3342559999999999</v>
      </c>
      <c r="BR15" s="590">
        <v>4.3602920000000003</v>
      </c>
      <c r="BS15" s="590">
        <v>4.2745509999999998</v>
      </c>
      <c r="BT15" s="590">
        <v>4.2852959999999998</v>
      </c>
      <c r="BU15" s="590">
        <v>4.100848</v>
      </c>
      <c r="BV15" s="590">
        <v>4.0433870000000001</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896"/>
      <c r="AZ16" s="896"/>
      <c r="BA16" s="896"/>
      <c r="BB16" s="896"/>
      <c r="BC16" s="896"/>
      <c r="BD16" s="896"/>
      <c r="BE16" s="896"/>
      <c r="BF16" s="896"/>
      <c r="BG16" s="896"/>
      <c r="BH16" s="896"/>
      <c r="BI16" s="592"/>
      <c r="BJ16" s="592"/>
      <c r="BK16" s="592"/>
      <c r="BL16" s="592"/>
      <c r="BM16" s="592"/>
      <c r="BN16" s="592"/>
      <c r="BO16" s="592"/>
      <c r="BP16" s="592"/>
      <c r="BQ16" s="592"/>
      <c r="BR16" s="592"/>
      <c r="BS16" s="592"/>
      <c r="BT16" s="592"/>
      <c r="BU16" s="592"/>
      <c r="BV16" s="592"/>
    </row>
    <row r="17" spans="1:74" ht="11.1"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897"/>
      <c r="AZ17" s="897"/>
      <c r="BA17" s="897"/>
      <c r="BB17" s="897"/>
      <c r="BC17" s="897"/>
      <c r="BD17" s="897"/>
      <c r="BE17" s="897"/>
      <c r="BF17" s="897"/>
      <c r="BG17" s="897"/>
      <c r="BH17" s="897"/>
      <c r="BI17" s="593"/>
      <c r="BJ17" s="593"/>
      <c r="BK17" s="593"/>
      <c r="BL17" s="593"/>
      <c r="BM17" s="593"/>
      <c r="BN17" s="593"/>
      <c r="BO17" s="593"/>
      <c r="BP17" s="593"/>
      <c r="BQ17" s="593"/>
      <c r="BR17" s="593"/>
      <c r="BS17" s="593"/>
      <c r="BT17" s="593"/>
      <c r="BU17" s="593"/>
      <c r="BV17" s="593"/>
    </row>
    <row r="18" spans="1:74" s="275" customFormat="1" ht="11.1"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252.09595899999999</v>
      </c>
      <c r="AN18" s="34">
        <v>240.68621099999999</v>
      </c>
      <c r="AO18" s="34">
        <v>233.531848</v>
      </c>
      <c r="AP18" s="34">
        <v>233.70503299999999</v>
      </c>
      <c r="AQ18" s="34">
        <v>231.654179</v>
      </c>
      <c r="AR18" s="34">
        <v>232.51895099999999</v>
      </c>
      <c r="AS18" s="34">
        <v>224.38041699999999</v>
      </c>
      <c r="AT18" s="34">
        <v>220.700153</v>
      </c>
      <c r="AU18" s="34">
        <v>219.772919</v>
      </c>
      <c r="AV18" s="34">
        <v>212.574747</v>
      </c>
      <c r="AW18" s="34">
        <v>221.03006099999999</v>
      </c>
      <c r="AX18" s="34">
        <v>238.21676099999999</v>
      </c>
      <c r="AY18" s="888">
        <v>251.069999</v>
      </c>
      <c r="AZ18" s="888">
        <v>243.69924399999999</v>
      </c>
      <c r="BA18" s="888">
        <v>233.762238</v>
      </c>
      <c r="BB18" s="888">
        <v>228.244021</v>
      </c>
      <c r="BC18" s="888">
        <v>229.03829999999999</v>
      </c>
      <c r="BD18" s="888">
        <v>232.826528</v>
      </c>
      <c r="BE18" s="888">
        <v>229.508984</v>
      </c>
      <c r="BF18" s="888">
        <v>222.48826</v>
      </c>
      <c r="BG18" s="888">
        <v>219.09399999999999</v>
      </c>
      <c r="BH18" s="888">
        <v>205.86855979000001</v>
      </c>
      <c r="BI18" s="437">
        <v>215.17330000000001</v>
      </c>
      <c r="BJ18" s="437">
        <v>230.24870000000001</v>
      </c>
      <c r="BK18" s="437">
        <v>243.97329999999999</v>
      </c>
      <c r="BL18" s="437">
        <v>239.7886</v>
      </c>
      <c r="BM18" s="437">
        <v>230.32550000000001</v>
      </c>
      <c r="BN18" s="437">
        <v>227.38900000000001</v>
      </c>
      <c r="BO18" s="437">
        <v>224.4067</v>
      </c>
      <c r="BP18" s="437">
        <v>224.2062</v>
      </c>
      <c r="BQ18" s="437">
        <v>223.61510000000001</v>
      </c>
      <c r="BR18" s="437">
        <v>218.2217</v>
      </c>
      <c r="BS18" s="437">
        <v>217.54130000000001</v>
      </c>
      <c r="BT18" s="437">
        <v>212.7236</v>
      </c>
      <c r="BU18" s="437">
        <v>219.60810000000001</v>
      </c>
      <c r="BV18" s="437">
        <v>233.36160000000001</v>
      </c>
    </row>
    <row r="19" spans="1:74" ht="11.1"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64.126999999999995</v>
      </c>
      <c r="AN19" s="343">
        <v>64.191999999999993</v>
      </c>
      <c r="AO19" s="343">
        <v>54.901000000000003</v>
      </c>
      <c r="AP19" s="343">
        <v>54.856999999999999</v>
      </c>
      <c r="AQ19" s="343">
        <v>56.49</v>
      </c>
      <c r="AR19" s="343">
        <v>56.776000000000003</v>
      </c>
      <c r="AS19" s="343">
        <v>57.679000000000002</v>
      </c>
      <c r="AT19" s="343">
        <v>59.113999999999997</v>
      </c>
      <c r="AU19" s="343">
        <v>60.994</v>
      </c>
      <c r="AV19" s="343">
        <v>54.024999999999999</v>
      </c>
      <c r="AW19" s="343">
        <v>53.951999999999998</v>
      </c>
      <c r="AX19" s="343">
        <v>60.722000000000001</v>
      </c>
      <c r="AY19" s="871">
        <v>66.316999999999993</v>
      </c>
      <c r="AZ19" s="871">
        <v>65.816000000000003</v>
      </c>
      <c r="BA19" s="871">
        <v>59.530999999999999</v>
      </c>
      <c r="BB19" s="871">
        <v>59.445999999999998</v>
      </c>
      <c r="BC19" s="871">
        <v>59.963999999999999</v>
      </c>
      <c r="BD19" s="871">
        <v>63.610999999999997</v>
      </c>
      <c r="BE19" s="871">
        <v>58.368000000000002</v>
      </c>
      <c r="BF19" s="871">
        <v>56.683</v>
      </c>
      <c r="BG19" s="871">
        <v>55.012</v>
      </c>
      <c r="BH19" s="871">
        <v>51.582198527999999</v>
      </c>
      <c r="BI19" s="354">
        <v>52.521439999999998</v>
      </c>
      <c r="BJ19" s="354">
        <v>57.707189999999997</v>
      </c>
      <c r="BK19" s="354">
        <v>63.74736</v>
      </c>
      <c r="BL19" s="354">
        <v>63.357959999999999</v>
      </c>
      <c r="BM19" s="354">
        <v>58.914050000000003</v>
      </c>
      <c r="BN19" s="354">
        <v>57.255560000000003</v>
      </c>
      <c r="BO19" s="354">
        <v>57.143270000000001</v>
      </c>
      <c r="BP19" s="354">
        <v>57.264409999999998</v>
      </c>
      <c r="BQ19" s="354">
        <v>57.849989999999998</v>
      </c>
      <c r="BR19" s="354">
        <v>57.609270000000002</v>
      </c>
      <c r="BS19" s="354">
        <v>58.563839999999999</v>
      </c>
      <c r="BT19" s="354">
        <v>55.569920000000003</v>
      </c>
      <c r="BU19" s="354">
        <v>55.491869999999999</v>
      </c>
      <c r="BV19" s="354">
        <v>59.92174</v>
      </c>
    </row>
    <row r="20" spans="1:74" ht="11.1"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61.099718000000003</v>
      </c>
      <c r="AN20" s="343">
        <v>57.032445000000003</v>
      </c>
      <c r="AO20" s="343">
        <v>54.927506999999999</v>
      </c>
      <c r="AP20" s="343">
        <v>53.381495999999999</v>
      </c>
      <c r="AQ20" s="343">
        <v>49.156449000000002</v>
      </c>
      <c r="AR20" s="343">
        <v>48.529418999999997</v>
      </c>
      <c r="AS20" s="343">
        <v>46.445495000000001</v>
      </c>
      <c r="AT20" s="343">
        <v>45.769435999999999</v>
      </c>
      <c r="AU20" s="343">
        <v>45.416752000000002</v>
      </c>
      <c r="AV20" s="343">
        <v>44.485498</v>
      </c>
      <c r="AW20" s="343">
        <v>46.687550999999999</v>
      </c>
      <c r="AX20" s="343">
        <v>52.007697999999998</v>
      </c>
      <c r="AY20" s="871">
        <v>55.944757000000003</v>
      </c>
      <c r="AZ20" s="871">
        <v>59.142632999999996</v>
      </c>
      <c r="BA20" s="871">
        <v>56.118523000000003</v>
      </c>
      <c r="BB20" s="871">
        <v>49.392536</v>
      </c>
      <c r="BC20" s="871">
        <v>47.760527000000003</v>
      </c>
      <c r="BD20" s="871">
        <v>48.068514999999998</v>
      </c>
      <c r="BE20" s="871">
        <v>45.491486000000002</v>
      </c>
      <c r="BF20" s="871">
        <v>45.055477000000003</v>
      </c>
      <c r="BG20" s="871">
        <v>47.421999999999997</v>
      </c>
      <c r="BH20" s="871">
        <v>42.500569335999998</v>
      </c>
      <c r="BI20" s="354">
        <v>45.844410000000003</v>
      </c>
      <c r="BJ20" s="354">
        <v>49.643540000000002</v>
      </c>
      <c r="BK20" s="354">
        <v>54.51323</v>
      </c>
      <c r="BL20" s="354">
        <v>54.876249999999999</v>
      </c>
      <c r="BM20" s="354">
        <v>53.320210000000003</v>
      </c>
      <c r="BN20" s="354">
        <v>50.735080000000004</v>
      </c>
      <c r="BO20" s="354">
        <v>47.317540000000001</v>
      </c>
      <c r="BP20" s="354">
        <v>47.435949999999998</v>
      </c>
      <c r="BQ20" s="354">
        <v>47.130240000000001</v>
      </c>
      <c r="BR20" s="354">
        <v>45.391530000000003</v>
      </c>
      <c r="BS20" s="354">
        <v>44.706310000000002</v>
      </c>
      <c r="BT20" s="354">
        <v>44.10913</v>
      </c>
      <c r="BU20" s="354">
        <v>47.483629999999998</v>
      </c>
      <c r="BV20" s="354">
        <v>51.726439999999997</v>
      </c>
    </row>
    <row r="21" spans="1:74" ht="11.1"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86.588999999999999</v>
      </c>
      <c r="AN21" s="343">
        <v>80.605999999999995</v>
      </c>
      <c r="AO21" s="343">
        <v>85.724999999999994</v>
      </c>
      <c r="AP21" s="343">
        <v>87.186999999999998</v>
      </c>
      <c r="AQ21" s="343">
        <v>86.450999999999993</v>
      </c>
      <c r="AR21" s="343">
        <v>86.411000000000001</v>
      </c>
      <c r="AS21" s="343">
        <v>82.236000000000004</v>
      </c>
      <c r="AT21" s="343">
        <v>79.701999999999998</v>
      </c>
      <c r="AU21" s="343">
        <v>79.230999999999995</v>
      </c>
      <c r="AV21" s="343">
        <v>80.66</v>
      </c>
      <c r="AW21" s="343">
        <v>84.156999999999996</v>
      </c>
      <c r="AX21" s="343">
        <v>87.277000000000001</v>
      </c>
      <c r="AY21" s="871">
        <v>89.923000000000002</v>
      </c>
      <c r="AZ21" s="871">
        <v>81.069999999999993</v>
      </c>
      <c r="BA21" s="871">
        <v>81.828000000000003</v>
      </c>
      <c r="BB21" s="871">
        <v>85.201999999999998</v>
      </c>
      <c r="BC21" s="871">
        <v>85.656000000000006</v>
      </c>
      <c r="BD21" s="871">
        <v>83.626999999999995</v>
      </c>
      <c r="BE21" s="871">
        <v>86.537000000000006</v>
      </c>
      <c r="BF21" s="871">
        <v>82.521000000000001</v>
      </c>
      <c r="BG21" s="871">
        <v>79.728999999999999</v>
      </c>
      <c r="BH21" s="871">
        <v>76.655851333000001</v>
      </c>
      <c r="BI21" s="354">
        <v>81.130459999999999</v>
      </c>
      <c r="BJ21" s="354">
        <v>85.948210000000003</v>
      </c>
      <c r="BK21" s="354">
        <v>86.993700000000004</v>
      </c>
      <c r="BL21" s="354">
        <v>84.651510000000002</v>
      </c>
      <c r="BM21" s="354">
        <v>82.815830000000005</v>
      </c>
      <c r="BN21" s="354">
        <v>84.977800000000002</v>
      </c>
      <c r="BO21" s="354">
        <v>85.641369999999995</v>
      </c>
      <c r="BP21" s="354">
        <v>85.189840000000004</v>
      </c>
      <c r="BQ21" s="354">
        <v>84.170429999999996</v>
      </c>
      <c r="BR21" s="354">
        <v>81.602549999999994</v>
      </c>
      <c r="BS21" s="354">
        <v>80.476619999999997</v>
      </c>
      <c r="BT21" s="354">
        <v>80.613789999999995</v>
      </c>
      <c r="BU21" s="354">
        <v>82.323700000000002</v>
      </c>
      <c r="BV21" s="354">
        <v>86.123519999999999</v>
      </c>
    </row>
    <row r="22" spans="1:74" ht="11.1"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8.6420580000000005</v>
      </c>
      <c r="AN22" s="343">
        <v>8.4950580000000002</v>
      </c>
      <c r="AO22" s="343">
        <v>8.5580580000000008</v>
      </c>
      <c r="AP22" s="343">
        <v>8.5720580000000002</v>
      </c>
      <c r="AQ22" s="343">
        <v>8.1440490000000008</v>
      </c>
      <c r="AR22" s="343">
        <v>8.0440489999999993</v>
      </c>
      <c r="AS22" s="343">
        <v>6.8950490000000002</v>
      </c>
      <c r="AT22" s="343">
        <v>6.7770489999999999</v>
      </c>
      <c r="AU22" s="343">
        <v>6.8350489999999997</v>
      </c>
      <c r="AV22" s="343">
        <v>6.9070489999999998</v>
      </c>
      <c r="AW22" s="343">
        <v>7.9970489999999996</v>
      </c>
      <c r="AX22" s="343">
        <v>8.4490449999999999</v>
      </c>
      <c r="AY22" s="871">
        <v>8.8800450000000009</v>
      </c>
      <c r="AZ22" s="871">
        <v>8.9290450000000003</v>
      </c>
      <c r="BA22" s="871">
        <v>8.7140450000000005</v>
      </c>
      <c r="BB22" s="871">
        <v>7.9860449999999998</v>
      </c>
      <c r="BC22" s="871">
        <v>7.6440450000000002</v>
      </c>
      <c r="BD22" s="871">
        <v>7.1420630000000003</v>
      </c>
      <c r="BE22" s="871">
        <v>6.9810449999999999</v>
      </c>
      <c r="BF22" s="871">
        <v>6.6440450000000002</v>
      </c>
      <c r="BG22" s="871">
        <v>7.2880000000000003</v>
      </c>
      <c r="BH22" s="871">
        <v>6.8977263279000001</v>
      </c>
      <c r="BI22" s="354">
        <v>7.4218729999999997</v>
      </c>
      <c r="BJ22" s="354">
        <v>7.7111190000000001</v>
      </c>
      <c r="BK22" s="354">
        <v>8.0993089999999999</v>
      </c>
      <c r="BL22" s="354">
        <v>8.0984449999999999</v>
      </c>
      <c r="BM22" s="354">
        <v>7.9408310000000002</v>
      </c>
      <c r="BN22" s="354">
        <v>7.7389260000000002</v>
      </c>
      <c r="BO22" s="354">
        <v>7.5012460000000001</v>
      </c>
      <c r="BP22" s="354">
        <v>7.2793299999999999</v>
      </c>
      <c r="BQ22" s="354">
        <v>7.073124</v>
      </c>
      <c r="BR22" s="354">
        <v>6.9771460000000003</v>
      </c>
      <c r="BS22" s="354">
        <v>6.9374200000000004</v>
      </c>
      <c r="BT22" s="354">
        <v>6.7088200000000002</v>
      </c>
      <c r="BU22" s="354">
        <v>7.2067920000000001</v>
      </c>
      <c r="BV22" s="354">
        <v>7.5181500000000003</v>
      </c>
    </row>
    <row r="23" spans="1:74" ht="11.1"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30.360707999999999</v>
      </c>
      <c r="AO23" s="522">
        <v>29.420283000000001</v>
      </c>
      <c r="AP23" s="522">
        <v>29.707478999999999</v>
      </c>
      <c r="AQ23" s="522">
        <v>31.412680999999999</v>
      </c>
      <c r="AR23" s="522">
        <v>32.758482999999998</v>
      </c>
      <c r="AS23" s="522">
        <v>31.124873000000001</v>
      </c>
      <c r="AT23" s="522">
        <v>29.337668000000001</v>
      </c>
      <c r="AU23" s="522">
        <v>27.296118</v>
      </c>
      <c r="AV23" s="522">
        <v>26.497199999999999</v>
      </c>
      <c r="AW23" s="522">
        <v>28.236460999999998</v>
      </c>
      <c r="AX23" s="522">
        <v>29.761018</v>
      </c>
      <c r="AY23" s="898">
        <v>30.005196999999999</v>
      </c>
      <c r="AZ23" s="898">
        <v>28.741565999999999</v>
      </c>
      <c r="BA23" s="898">
        <v>27.57067</v>
      </c>
      <c r="BB23" s="898">
        <v>26.21744</v>
      </c>
      <c r="BC23" s="898">
        <v>28.013728</v>
      </c>
      <c r="BD23" s="898">
        <v>30.377949999999998</v>
      </c>
      <c r="BE23" s="898">
        <v>32.131453</v>
      </c>
      <c r="BF23" s="898">
        <v>31.584738000000002</v>
      </c>
      <c r="BG23" s="898">
        <v>29.643000000000001</v>
      </c>
      <c r="BH23" s="898">
        <v>28.232214262999999</v>
      </c>
      <c r="BI23" s="507">
        <v>28.25517</v>
      </c>
      <c r="BJ23" s="507">
        <v>29.238620000000001</v>
      </c>
      <c r="BK23" s="507">
        <v>30.619679999999999</v>
      </c>
      <c r="BL23" s="507">
        <v>28.804410000000001</v>
      </c>
      <c r="BM23" s="507">
        <v>27.334589999999999</v>
      </c>
      <c r="BN23" s="507">
        <v>26.681650000000001</v>
      </c>
      <c r="BO23" s="507">
        <v>26.803239999999999</v>
      </c>
      <c r="BP23" s="507">
        <v>27.036619999999999</v>
      </c>
      <c r="BQ23" s="507">
        <v>27.391359999999999</v>
      </c>
      <c r="BR23" s="507">
        <v>26.641179999999999</v>
      </c>
      <c r="BS23" s="507">
        <v>26.857089999999999</v>
      </c>
      <c r="BT23" s="507">
        <v>25.721910000000001</v>
      </c>
      <c r="BU23" s="507">
        <v>27.102150000000002</v>
      </c>
      <c r="BV23" s="507">
        <v>28.07178</v>
      </c>
    </row>
    <row r="24" spans="1:74" s="113" customFormat="1" ht="12" customHeight="1" x14ac:dyDescent="0.2">
      <c r="A24" s="1"/>
      <c r="B24" s="1043" t="s">
        <v>1224</v>
      </c>
      <c r="C24" s="1049"/>
      <c r="D24" s="1049"/>
      <c r="E24" s="1049"/>
      <c r="F24" s="1049"/>
      <c r="G24" s="1049"/>
      <c r="H24" s="1049"/>
      <c r="I24" s="1049"/>
      <c r="J24" s="1049"/>
      <c r="K24" s="1049"/>
      <c r="L24" s="1049"/>
      <c r="M24" s="1049"/>
      <c r="N24" s="1049"/>
      <c r="O24" s="1049"/>
      <c r="P24" s="1049"/>
      <c r="Q24" s="1044"/>
      <c r="AY24" s="651"/>
      <c r="AZ24" s="651"/>
      <c r="BA24" s="651"/>
      <c r="BB24" s="651"/>
      <c r="BC24" s="651"/>
      <c r="BD24" s="651"/>
      <c r="BE24" s="651"/>
      <c r="BF24" s="651"/>
      <c r="BG24" s="651"/>
      <c r="BH24" s="651"/>
      <c r="BI24" s="651"/>
      <c r="BJ24" s="215"/>
    </row>
    <row r="25" spans="1:74" s="336" customFormat="1" ht="12" customHeight="1" x14ac:dyDescent="0.2">
      <c r="A25" s="335"/>
      <c r="B25" s="1043" t="s">
        <v>1225</v>
      </c>
      <c r="C25" s="1049"/>
      <c r="D25" s="1049"/>
      <c r="E25" s="1049"/>
      <c r="F25" s="1049"/>
      <c r="G25" s="1049"/>
      <c r="H25" s="1049"/>
      <c r="I25" s="1049"/>
      <c r="J25" s="1049"/>
      <c r="K25" s="1049"/>
      <c r="L25" s="1049"/>
      <c r="M25" s="1049"/>
      <c r="N25" s="1049"/>
      <c r="O25" s="1049"/>
      <c r="P25" s="1049"/>
      <c r="Q25" s="1044"/>
      <c r="AY25" s="339"/>
      <c r="AZ25" s="339"/>
      <c r="BA25" s="339"/>
      <c r="BB25" s="339"/>
      <c r="BC25" s="339"/>
      <c r="BD25" s="339"/>
      <c r="BE25" s="339"/>
      <c r="BF25" s="339"/>
      <c r="BG25" s="339"/>
      <c r="BH25" s="339"/>
      <c r="BI25" s="339"/>
    </row>
    <row r="26" spans="1:74" s="167" customFormat="1" ht="12"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2" customHeight="1" x14ac:dyDescent="0.2">
      <c r="A27" s="166"/>
      <c r="B27" s="994" t="str">
        <f>Dates!$G$2</f>
        <v>EIA completed modeling and analysis for this report on Thursday, November 6, 2025.</v>
      </c>
      <c r="C27" s="981"/>
      <c r="D27" s="981"/>
      <c r="E27" s="981"/>
      <c r="F27" s="981"/>
      <c r="G27" s="981"/>
      <c r="H27" s="981"/>
      <c r="I27" s="981"/>
      <c r="J27" s="981"/>
      <c r="K27" s="981"/>
      <c r="L27" s="981"/>
      <c r="M27" s="981"/>
      <c r="N27" s="981"/>
      <c r="O27" s="981"/>
      <c r="P27" s="981"/>
      <c r="Q27" s="981"/>
      <c r="AY27" s="652"/>
      <c r="AZ27" s="652"/>
      <c r="BA27" s="652"/>
      <c r="BB27" s="652"/>
      <c r="BC27" s="652"/>
      <c r="BD27" s="652"/>
      <c r="BE27" s="652"/>
      <c r="BF27" s="652"/>
      <c r="BG27" s="652"/>
      <c r="BH27" s="652"/>
      <c r="BI27" s="652"/>
      <c r="BJ27" s="216"/>
    </row>
    <row r="28" spans="1:74" s="113" customFormat="1" ht="12" customHeight="1" x14ac:dyDescent="0.2">
      <c r="A28" s="1"/>
      <c r="B28" s="989" t="s">
        <v>483</v>
      </c>
      <c r="C28" s="981"/>
      <c r="D28" s="981"/>
      <c r="E28" s="981"/>
      <c r="F28" s="981"/>
      <c r="G28" s="981"/>
      <c r="H28" s="981"/>
      <c r="I28" s="981"/>
      <c r="J28" s="981"/>
      <c r="K28" s="981"/>
      <c r="L28" s="981"/>
      <c r="M28" s="981"/>
      <c r="N28" s="981"/>
      <c r="O28" s="981"/>
      <c r="P28" s="981"/>
      <c r="Q28" s="981"/>
      <c r="AY28" s="651"/>
      <c r="AZ28" s="651"/>
      <c r="BA28" s="651"/>
      <c r="BB28" s="651"/>
      <c r="BC28" s="651"/>
      <c r="BD28" s="651"/>
      <c r="BE28" s="651"/>
      <c r="BF28" s="651"/>
      <c r="BG28" s="651"/>
      <c r="BH28" s="651"/>
      <c r="BI28" s="651"/>
      <c r="BJ28" s="215"/>
    </row>
    <row r="29" spans="1:74" s="167" customFormat="1" ht="12" customHeight="1" x14ac:dyDescent="0.2">
      <c r="A29" s="166"/>
      <c r="B29" s="1003" t="s">
        <v>1418</v>
      </c>
      <c r="C29" s="990"/>
      <c r="D29" s="990"/>
      <c r="E29" s="990"/>
      <c r="F29" s="990"/>
      <c r="G29" s="990"/>
      <c r="H29" s="990"/>
      <c r="I29" s="990"/>
      <c r="J29" s="990"/>
      <c r="K29" s="990"/>
      <c r="L29" s="990"/>
      <c r="M29" s="990"/>
      <c r="N29" s="990"/>
      <c r="O29" s="990"/>
      <c r="P29" s="990"/>
      <c r="Q29" s="990"/>
      <c r="AY29" s="652"/>
      <c r="AZ29" s="652"/>
      <c r="BA29" s="652"/>
      <c r="BB29" s="652"/>
      <c r="BC29" s="652"/>
      <c r="BD29" s="652"/>
      <c r="BE29" s="652"/>
      <c r="BF29" s="652"/>
      <c r="BG29" s="652"/>
      <c r="BH29" s="652"/>
      <c r="BI29" s="652"/>
      <c r="BJ29" s="216"/>
    </row>
    <row r="30" spans="1:74" s="167" customFormat="1" ht="12" customHeight="1" x14ac:dyDescent="0.2">
      <c r="A30" s="166"/>
      <c r="B30" s="998" t="s">
        <v>492</v>
      </c>
      <c r="C30" s="1000"/>
      <c r="D30" s="1000"/>
      <c r="E30" s="1000"/>
      <c r="F30" s="1000"/>
      <c r="G30" s="1000"/>
      <c r="H30" s="1000"/>
      <c r="I30" s="1000"/>
      <c r="J30" s="1000"/>
      <c r="K30" s="1000"/>
      <c r="L30" s="1000"/>
      <c r="M30" s="1000"/>
      <c r="N30" s="1000"/>
      <c r="O30" s="1000"/>
      <c r="P30" s="1000"/>
      <c r="Q30" s="1044"/>
      <c r="AY30" s="652"/>
      <c r="AZ30" s="652"/>
      <c r="BA30" s="652"/>
      <c r="BB30" s="652"/>
      <c r="BC30" s="652"/>
      <c r="BD30" s="652"/>
      <c r="BE30" s="652"/>
      <c r="BF30" s="652"/>
      <c r="BG30" s="652"/>
      <c r="BH30" s="652"/>
      <c r="BI30" s="652"/>
      <c r="BJ30" s="216"/>
    </row>
    <row r="31" spans="1:74" s="167" customFormat="1" ht="12" customHeight="1" x14ac:dyDescent="0.2">
      <c r="A31" s="166"/>
      <c r="B31" s="1004" t="s">
        <v>67</v>
      </c>
      <c r="C31" s="981"/>
      <c r="D31" s="981"/>
      <c r="E31" s="981"/>
      <c r="F31" s="981"/>
      <c r="G31" s="981"/>
      <c r="H31" s="981"/>
      <c r="I31" s="981"/>
      <c r="J31" s="981"/>
      <c r="K31" s="981"/>
      <c r="L31" s="981"/>
      <c r="M31" s="981"/>
      <c r="N31" s="981"/>
      <c r="O31" s="981"/>
      <c r="P31" s="981"/>
      <c r="Q31" s="981"/>
      <c r="AY31" s="652"/>
      <c r="AZ31" s="652"/>
      <c r="BA31" s="652"/>
      <c r="BB31" s="652"/>
      <c r="BC31" s="652"/>
      <c r="BD31" s="652"/>
      <c r="BE31" s="652"/>
      <c r="BF31" s="652"/>
      <c r="BG31" s="652"/>
      <c r="BH31" s="652"/>
      <c r="BI31" s="652"/>
      <c r="BJ31" s="216"/>
    </row>
    <row r="32" spans="1:74" s="167" customFormat="1" ht="12" customHeight="1" x14ac:dyDescent="0.2">
      <c r="A32" s="166"/>
      <c r="B32" s="998" t="s">
        <v>801</v>
      </c>
      <c r="C32" s="1044"/>
      <c r="D32" s="1044"/>
      <c r="E32" s="1044"/>
      <c r="F32" s="1044"/>
      <c r="G32" s="1044"/>
      <c r="H32" s="1044"/>
      <c r="I32" s="1044"/>
      <c r="J32" s="1044"/>
      <c r="K32" s="1044"/>
      <c r="L32" s="1044"/>
      <c r="M32" s="1044"/>
      <c r="N32" s="1044"/>
      <c r="O32" s="1044"/>
      <c r="P32" s="1044"/>
      <c r="Q32" s="1044"/>
      <c r="AY32" s="652"/>
      <c r="AZ32" s="652"/>
      <c r="BA32" s="652"/>
      <c r="BB32" s="652"/>
      <c r="BC32" s="652"/>
      <c r="BD32" s="652"/>
      <c r="BE32" s="652"/>
      <c r="BF32" s="652"/>
      <c r="BG32" s="652"/>
      <c r="BH32" s="652"/>
      <c r="BI32" s="652"/>
      <c r="BJ32" s="216"/>
    </row>
    <row r="33" spans="1:74" s="167" customFormat="1" ht="12" customHeight="1" x14ac:dyDescent="0.2">
      <c r="A33" s="166"/>
      <c r="B33" s="1056" t="s">
        <v>1576</v>
      </c>
      <c r="C33" s="1044"/>
      <c r="D33" s="1044"/>
      <c r="E33" s="1044"/>
      <c r="F33" s="1044"/>
      <c r="G33" s="1044"/>
      <c r="H33" s="1044"/>
      <c r="I33" s="1044"/>
      <c r="J33" s="1044"/>
      <c r="K33" s="1044"/>
      <c r="L33" s="1044"/>
      <c r="M33" s="1044"/>
      <c r="N33" s="1044"/>
      <c r="O33" s="1044"/>
      <c r="P33" s="1044"/>
      <c r="Q33" s="1044"/>
      <c r="AY33" s="652"/>
      <c r="AZ33" s="652"/>
      <c r="BA33" s="652"/>
      <c r="BB33" s="652"/>
      <c r="BC33" s="652"/>
      <c r="BD33" s="652"/>
      <c r="BE33" s="652"/>
      <c r="BF33" s="652"/>
      <c r="BG33" s="652"/>
      <c r="BH33" s="652"/>
      <c r="BI33" s="652"/>
      <c r="BJ33" s="216"/>
    </row>
    <row r="34" spans="1:74" s="168" customFormat="1" ht="12"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75" x14ac:dyDescent="0.2">
      <c r="A35" s="158"/>
      <c r="B35" s="998" t="s">
        <v>1561</v>
      </c>
      <c r="C35" s="1049"/>
      <c r="D35" s="1049"/>
      <c r="E35" s="1049"/>
      <c r="F35" s="1049"/>
      <c r="G35" s="1049"/>
      <c r="H35" s="1049"/>
      <c r="I35" s="1049"/>
      <c r="J35" s="1049"/>
      <c r="K35" s="1049"/>
      <c r="L35" s="1049"/>
      <c r="M35" s="1049"/>
      <c r="N35" s="1049"/>
      <c r="O35" s="1049"/>
      <c r="P35" s="1049"/>
      <c r="Q35" s="1044"/>
      <c r="BD35" s="651"/>
      <c r="BE35" s="651"/>
      <c r="BF35" s="651"/>
      <c r="BK35" s="146"/>
      <c r="BL35" s="146"/>
      <c r="BM35" s="146"/>
      <c r="BN35" s="146"/>
      <c r="BO35" s="146"/>
      <c r="BP35" s="146"/>
      <c r="BQ35" s="146"/>
      <c r="BR35" s="146"/>
      <c r="BS35" s="146"/>
      <c r="BT35" s="146"/>
      <c r="BU35" s="146"/>
      <c r="BV35" s="146"/>
    </row>
    <row r="36" spans="1:74" ht="12.75" x14ac:dyDescent="0.2">
      <c r="A36" s="158"/>
      <c r="B36" s="1001" t="s">
        <v>1559</v>
      </c>
      <c r="C36" s="1000"/>
      <c r="D36" s="1000"/>
      <c r="E36" s="1000"/>
      <c r="F36" s="1000"/>
      <c r="G36" s="1000"/>
      <c r="H36" s="1000"/>
      <c r="I36" s="1000"/>
      <c r="J36" s="1000"/>
      <c r="K36" s="1000"/>
      <c r="L36" s="1000"/>
      <c r="M36" s="1000"/>
      <c r="N36" s="1000"/>
      <c r="O36" s="1000"/>
      <c r="P36" s="1000"/>
      <c r="Q36" s="1044"/>
      <c r="BK36" s="146"/>
      <c r="BL36" s="146"/>
      <c r="BM36" s="146"/>
      <c r="BN36" s="146"/>
      <c r="BO36" s="146"/>
      <c r="BP36" s="146"/>
      <c r="BQ36" s="146"/>
      <c r="BR36" s="146"/>
      <c r="BS36" s="146"/>
      <c r="BT36" s="146"/>
      <c r="BU36" s="146"/>
      <c r="BV36" s="146"/>
    </row>
    <row r="37" spans="1:74" ht="12.75" x14ac:dyDescent="0.2">
      <c r="A37" s="158"/>
      <c r="B37" s="1005" t="s">
        <v>829</v>
      </c>
      <c r="C37" s="1000"/>
      <c r="D37" s="1000"/>
      <c r="E37" s="1000"/>
      <c r="F37" s="1000"/>
      <c r="G37" s="1000"/>
      <c r="H37" s="1000"/>
      <c r="I37" s="1000"/>
      <c r="J37" s="1000"/>
      <c r="K37" s="1000"/>
      <c r="L37" s="1000"/>
      <c r="M37" s="1000"/>
      <c r="N37" s="1000"/>
      <c r="O37" s="1000"/>
      <c r="P37" s="1000"/>
      <c r="Q37" s="1000"/>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978" t="s">
        <v>479</v>
      </c>
      <c r="B1" s="1046" t="s">
        <v>1481</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row>
    <row r="2" spans="1:74"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6"/>
      <c r="AZ5" s="886"/>
      <c r="BA5" s="886"/>
      <c r="BB5" s="886"/>
      <c r="BC5" s="886"/>
      <c r="BD5" s="954"/>
      <c r="BE5" s="954"/>
      <c r="BF5" s="954"/>
      <c r="BG5" s="954"/>
      <c r="BH5" s="972"/>
      <c r="BI5" s="558"/>
      <c r="BJ5" s="558"/>
      <c r="BK5" s="558"/>
      <c r="BL5" s="558"/>
      <c r="BM5" s="558"/>
      <c r="BN5" s="558"/>
      <c r="BO5" s="558"/>
      <c r="BP5" s="558"/>
      <c r="BQ5" s="558"/>
      <c r="BR5" s="558"/>
      <c r="BS5" s="558"/>
      <c r="BT5" s="558"/>
      <c r="BU5" s="558"/>
      <c r="BV5" s="558"/>
    </row>
    <row r="6" spans="1:74" s="273" customFormat="1" ht="11.1"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1.1552677745</v>
      </c>
      <c r="AN6" s="102">
        <v>1.3114176201000001</v>
      </c>
      <c r="AO6" s="102">
        <v>1.2720223548</v>
      </c>
      <c r="AP6" s="102">
        <v>1.2724862337</v>
      </c>
      <c r="AQ6" s="102">
        <v>1.3718939024000001</v>
      </c>
      <c r="AR6" s="102">
        <v>1.3527365997</v>
      </c>
      <c r="AS6" s="102">
        <v>1.4020428706000001</v>
      </c>
      <c r="AT6" s="102">
        <v>1.3352637096</v>
      </c>
      <c r="AU6" s="102">
        <v>1.3201125667</v>
      </c>
      <c r="AV6" s="102">
        <v>1.3638783871</v>
      </c>
      <c r="AW6" s="102">
        <v>1.3257577336999999</v>
      </c>
      <c r="AX6" s="102">
        <v>1.2772078057</v>
      </c>
      <c r="AY6" s="887">
        <v>1.1358320003</v>
      </c>
      <c r="AZ6" s="887">
        <v>1.2036508571</v>
      </c>
      <c r="BA6" s="887">
        <v>1.1767232264</v>
      </c>
      <c r="BB6" s="887">
        <v>1.2354023332999999</v>
      </c>
      <c r="BC6" s="887">
        <v>1.1778054187</v>
      </c>
      <c r="BD6" s="887">
        <v>1.2079585337000001</v>
      </c>
      <c r="BE6" s="887">
        <v>1.2227365808999999</v>
      </c>
      <c r="BF6" s="887">
        <v>1.2195641290000001</v>
      </c>
      <c r="BG6" s="887">
        <v>1.2156496999999999</v>
      </c>
      <c r="BH6" s="887">
        <v>1.2604799256999999</v>
      </c>
      <c r="BI6" s="559">
        <v>1.236974</v>
      </c>
      <c r="BJ6" s="559">
        <v>1.2111590000000001</v>
      </c>
      <c r="BK6" s="559">
        <v>1.1637960000000001</v>
      </c>
      <c r="BL6" s="559">
        <v>1.212078</v>
      </c>
      <c r="BM6" s="559">
        <v>1.2314689999999999</v>
      </c>
      <c r="BN6" s="559">
        <v>1.263298</v>
      </c>
      <c r="BO6" s="559">
        <v>1.3230500000000001</v>
      </c>
      <c r="BP6" s="559">
        <v>1.3378190000000001</v>
      </c>
      <c r="BQ6" s="559">
        <v>1.3342259999999999</v>
      </c>
      <c r="BR6" s="559">
        <v>1.341296</v>
      </c>
      <c r="BS6" s="559">
        <v>1.293663</v>
      </c>
      <c r="BT6" s="559">
        <v>1.3196730000000001</v>
      </c>
      <c r="BU6" s="559">
        <v>1.3241099999999999</v>
      </c>
      <c r="BV6" s="559">
        <v>1.3059970000000001</v>
      </c>
    </row>
    <row r="7" spans="1:74" ht="11.1"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0.99494000000000005</v>
      </c>
      <c r="AN7" s="341">
        <v>1.074103</v>
      </c>
      <c r="AO7" s="341">
        <v>1.0686929999999999</v>
      </c>
      <c r="AP7" s="341">
        <v>0.98221000000000003</v>
      </c>
      <c r="AQ7" s="341">
        <v>1.025274</v>
      </c>
      <c r="AR7" s="341">
        <v>1.043453</v>
      </c>
      <c r="AS7" s="341">
        <v>1.0906309999999999</v>
      </c>
      <c r="AT7" s="341">
        <v>1.080837</v>
      </c>
      <c r="AU7" s="341">
        <v>1.0406550000000001</v>
      </c>
      <c r="AV7" s="341">
        <v>1.049636</v>
      </c>
      <c r="AW7" s="341">
        <v>1.112771</v>
      </c>
      <c r="AX7" s="341">
        <v>1.102722</v>
      </c>
      <c r="AY7" s="869">
        <v>1.083731</v>
      </c>
      <c r="AZ7" s="869">
        <v>1.084055</v>
      </c>
      <c r="BA7" s="869">
        <v>1.054281</v>
      </c>
      <c r="BB7" s="869">
        <v>1.0216229999999999</v>
      </c>
      <c r="BC7" s="869">
        <v>1.0354099999999999</v>
      </c>
      <c r="BD7" s="869">
        <v>1.0772470000000001</v>
      </c>
      <c r="BE7" s="869">
        <v>1.079399</v>
      </c>
      <c r="BF7" s="869">
        <v>1.080438</v>
      </c>
      <c r="BG7" s="869">
        <v>1.0430999999999999</v>
      </c>
      <c r="BH7" s="869">
        <v>1.080837</v>
      </c>
      <c r="BI7" s="352">
        <v>1.087836</v>
      </c>
      <c r="BJ7" s="352">
        <v>1.0665800000000001</v>
      </c>
      <c r="BK7" s="352">
        <v>1.093993</v>
      </c>
      <c r="BL7" s="352">
        <v>1.069831</v>
      </c>
      <c r="BM7" s="352">
        <v>1.068127</v>
      </c>
      <c r="BN7" s="352">
        <v>1.048627</v>
      </c>
      <c r="BO7" s="352">
        <v>1.0623180000000001</v>
      </c>
      <c r="BP7" s="352">
        <v>1.0707869999999999</v>
      </c>
      <c r="BQ7" s="352">
        <v>1.0802989999999999</v>
      </c>
      <c r="BR7" s="352">
        <v>1.058643</v>
      </c>
      <c r="BS7" s="352">
        <v>1.0219910000000001</v>
      </c>
      <c r="BT7" s="352">
        <v>1.055574</v>
      </c>
      <c r="BU7" s="352">
        <v>1.109755</v>
      </c>
      <c r="BV7" s="352">
        <v>1.0928009999999999</v>
      </c>
    </row>
    <row r="8" spans="1:74" ht="11.1"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9.7607226000000005E-2</v>
      </c>
      <c r="AN8" s="341">
        <v>0.10300203400000001</v>
      </c>
      <c r="AO8" s="341">
        <v>0.104247774</v>
      </c>
      <c r="AP8" s="341">
        <v>0.1059184</v>
      </c>
      <c r="AQ8" s="341">
        <v>0.109887806</v>
      </c>
      <c r="AR8" s="341">
        <v>0.1123376</v>
      </c>
      <c r="AS8" s="341">
        <v>0.112176452</v>
      </c>
      <c r="AT8" s="341">
        <v>0.112308806</v>
      </c>
      <c r="AU8" s="341">
        <v>0.112026167</v>
      </c>
      <c r="AV8" s="341">
        <v>0.11127074200000001</v>
      </c>
      <c r="AW8" s="341">
        <v>0.1148798</v>
      </c>
      <c r="AX8" s="341">
        <v>0.109066</v>
      </c>
      <c r="AY8" s="869">
        <v>6.0061999999999997E-2</v>
      </c>
      <c r="AZ8" s="869">
        <v>6.9138678999999995E-2</v>
      </c>
      <c r="BA8" s="869">
        <v>7.5981967999999997E-2</v>
      </c>
      <c r="BB8" s="869">
        <v>8.2620700000000005E-2</v>
      </c>
      <c r="BC8" s="869">
        <v>7.6898516E-2</v>
      </c>
      <c r="BD8" s="869">
        <v>7.8361467000000004E-2</v>
      </c>
      <c r="BE8" s="869">
        <v>8.0391096999999995E-2</v>
      </c>
      <c r="BF8" s="869">
        <v>8.3301E-2</v>
      </c>
      <c r="BG8" s="869">
        <v>8.2865599999999998E-2</v>
      </c>
      <c r="BH8" s="869">
        <v>8.5432400000000006E-2</v>
      </c>
      <c r="BI8" s="352">
        <v>8.4543699999999999E-2</v>
      </c>
      <c r="BJ8" s="352">
        <v>8.6317699999999997E-2</v>
      </c>
      <c r="BK8" s="352">
        <v>7.3396500000000003E-2</v>
      </c>
      <c r="BL8" s="352">
        <v>7.5845899999999994E-2</v>
      </c>
      <c r="BM8" s="352">
        <v>8.0605399999999994E-2</v>
      </c>
      <c r="BN8" s="352">
        <v>8.7099200000000002E-2</v>
      </c>
      <c r="BO8" s="352">
        <v>9.4838900000000004E-2</v>
      </c>
      <c r="BP8" s="352">
        <v>0.100899</v>
      </c>
      <c r="BQ8" s="352">
        <v>0.1039867</v>
      </c>
      <c r="BR8" s="352">
        <v>0.1050415</v>
      </c>
      <c r="BS8" s="352">
        <v>0.10225679999999999</v>
      </c>
      <c r="BT8" s="352">
        <v>0.1023159</v>
      </c>
      <c r="BU8" s="352">
        <v>0.10098749999999999</v>
      </c>
      <c r="BV8" s="352">
        <v>0.10035189999999999</v>
      </c>
    </row>
    <row r="9" spans="1:74" ht="11.1"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0.184093645</v>
      </c>
      <c r="AN9" s="341">
        <v>0.19393962100000001</v>
      </c>
      <c r="AO9" s="341">
        <v>0.183474419</v>
      </c>
      <c r="AP9" s="341">
        <v>0.20739969999999999</v>
      </c>
      <c r="AQ9" s="341">
        <v>0.176391516</v>
      </c>
      <c r="AR9" s="341">
        <v>0.2340044</v>
      </c>
      <c r="AS9" s="341">
        <v>0.22049090299999999</v>
      </c>
      <c r="AT9" s="341">
        <v>0.21445545199999999</v>
      </c>
      <c r="AU9" s="341">
        <v>0.21283833299999999</v>
      </c>
      <c r="AV9" s="341">
        <v>0.218395387</v>
      </c>
      <c r="AW9" s="341">
        <v>0.22657396699999999</v>
      </c>
      <c r="AX9" s="341">
        <v>0.22223767699999999</v>
      </c>
      <c r="AY9" s="869">
        <v>0.16738612899999999</v>
      </c>
      <c r="AZ9" s="869">
        <v>0.15771471400000001</v>
      </c>
      <c r="BA9" s="869">
        <v>0.17460387099999999</v>
      </c>
      <c r="BB9" s="869">
        <v>0.16939943299999999</v>
      </c>
      <c r="BC9" s="869">
        <v>0.20105100000000001</v>
      </c>
      <c r="BD9" s="869">
        <v>0.208067267</v>
      </c>
      <c r="BE9" s="869">
        <v>0.20077445199999999</v>
      </c>
      <c r="BF9" s="869">
        <v>0.182896</v>
      </c>
      <c r="BG9" s="869">
        <v>0.21076110000000001</v>
      </c>
      <c r="BH9" s="869">
        <v>0.2217287</v>
      </c>
      <c r="BI9" s="352">
        <v>0.2247857</v>
      </c>
      <c r="BJ9" s="352">
        <v>0.22786480000000001</v>
      </c>
      <c r="BK9" s="352">
        <v>0.2187248</v>
      </c>
      <c r="BL9" s="352">
        <v>0.228187</v>
      </c>
      <c r="BM9" s="352">
        <v>0.23904339999999999</v>
      </c>
      <c r="BN9" s="352">
        <v>0.25318590000000002</v>
      </c>
      <c r="BO9" s="352">
        <v>0.26199</v>
      </c>
      <c r="BP9" s="352">
        <v>0.27252150000000003</v>
      </c>
      <c r="BQ9" s="352">
        <v>0.27158169999999998</v>
      </c>
      <c r="BR9" s="352">
        <v>0.27121250000000002</v>
      </c>
      <c r="BS9" s="352">
        <v>0.27215489999999998</v>
      </c>
      <c r="BT9" s="352">
        <v>0.26939849999999999</v>
      </c>
      <c r="BU9" s="352">
        <v>0.27924559999999998</v>
      </c>
      <c r="BV9" s="352">
        <v>0.28673470000000001</v>
      </c>
    </row>
    <row r="10" spans="1:74" ht="11.1"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2.0103097E-2</v>
      </c>
      <c r="AN10" s="341">
        <v>2.1371240999999999E-2</v>
      </c>
      <c r="AO10" s="341">
        <v>2.2331065000000001E-2</v>
      </c>
      <c r="AP10" s="341">
        <v>2.1705267E-2</v>
      </c>
      <c r="AQ10" s="341">
        <v>1.6505161000000001E-2</v>
      </c>
      <c r="AR10" s="341">
        <v>2.1713933000000001E-2</v>
      </c>
      <c r="AS10" s="341">
        <v>1.8710935000000001E-2</v>
      </c>
      <c r="AT10" s="341">
        <v>2.2581128999999998E-2</v>
      </c>
      <c r="AU10" s="341">
        <v>2.9144799999999998E-2</v>
      </c>
      <c r="AV10" s="341">
        <v>2.3919870999999999E-2</v>
      </c>
      <c r="AW10" s="341">
        <v>2.8517000000000001E-2</v>
      </c>
      <c r="AX10" s="341">
        <v>2.5538419E-2</v>
      </c>
      <c r="AY10" s="869">
        <v>3.3305710000000002E-2</v>
      </c>
      <c r="AZ10" s="869">
        <v>4.4202606999999998E-2</v>
      </c>
      <c r="BA10" s="869">
        <v>3.2685839000000001E-2</v>
      </c>
      <c r="BB10" s="869">
        <v>2.9247566999999999E-2</v>
      </c>
      <c r="BC10" s="869">
        <v>3.5718935E-2</v>
      </c>
      <c r="BD10" s="869">
        <v>3.8074533000000001E-2</v>
      </c>
      <c r="BE10" s="869">
        <v>4.1600419E-2</v>
      </c>
      <c r="BF10" s="869">
        <v>2.3879000000000001E-2</v>
      </c>
      <c r="BG10" s="869">
        <v>4.0971199999999999E-2</v>
      </c>
      <c r="BH10" s="869">
        <v>4.1070599999999999E-2</v>
      </c>
      <c r="BI10" s="352">
        <v>4.1462100000000002E-2</v>
      </c>
      <c r="BJ10" s="352">
        <v>4.1827799999999998E-2</v>
      </c>
      <c r="BK10" s="352">
        <v>4.0816999999999999E-2</v>
      </c>
      <c r="BL10" s="352">
        <v>4.2909999999999997E-2</v>
      </c>
      <c r="BM10" s="352">
        <v>4.0174000000000001E-2</v>
      </c>
      <c r="BN10" s="352">
        <v>3.9327099999999997E-2</v>
      </c>
      <c r="BO10" s="352">
        <v>4.0592700000000002E-2</v>
      </c>
      <c r="BP10" s="352">
        <v>4.2570999999999998E-2</v>
      </c>
      <c r="BQ10" s="352">
        <v>4.2741700000000001E-2</v>
      </c>
      <c r="BR10" s="352">
        <v>4.3818900000000001E-2</v>
      </c>
      <c r="BS10" s="352">
        <v>4.5519299999999999E-2</v>
      </c>
      <c r="BT10" s="352">
        <v>4.5484299999999998E-2</v>
      </c>
      <c r="BU10" s="352">
        <v>4.5990499999999997E-2</v>
      </c>
      <c r="BV10" s="352">
        <v>4.66542E-2</v>
      </c>
    </row>
    <row r="11" spans="1:74" ht="11.1"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-0.114954</v>
      </c>
      <c r="AN11" s="341">
        <v>-0.11287800000000001</v>
      </c>
      <c r="AO11" s="341">
        <v>-0.128584</v>
      </c>
      <c r="AP11" s="341">
        <v>-0.148946</v>
      </c>
      <c r="AQ11" s="341">
        <v>-0.129081</v>
      </c>
      <c r="AR11" s="341">
        <v>-0.10645399999999999</v>
      </c>
      <c r="AS11" s="341">
        <v>-9.8933999999999994E-2</v>
      </c>
      <c r="AT11" s="341">
        <v>-0.117546</v>
      </c>
      <c r="AU11" s="341">
        <v>-0.13017400000000001</v>
      </c>
      <c r="AV11" s="341">
        <v>-0.12552199999999999</v>
      </c>
      <c r="AW11" s="341">
        <v>-0.15163499999999999</v>
      </c>
      <c r="AX11" s="341">
        <v>-0.15096300000000001</v>
      </c>
      <c r="AY11" s="869">
        <v>-0.15239</v>
      </c>
      <c r="AZ11" s="869">
        <v>-0.118307</v>
      </c>
      <c r="BA11" s="869">
        <v>-0.15066499999999999</v>
      </c>
      <c r="BB11" s="869">
        <v>-0.136994</v>
      </c>
      <c r="BC11" s="869">
        <v>-0.14225399999999999</v>
      </c>
      <c r="BD11" s="869">
        <v>-0.13811699999999999</v>
      </c>
      <c r="BE11" s="869">
        <v>-0.12651599999999999</v>
      </c>
      <c r="BF11" s="869">
        <v>-0.12651599999999999</v>
      </c>
      <c r="BG11" s="869">
        <v>-0.12983333332999999</v>
      </c>
      <c r="BH11" s="869">
        <v>-0.13632258065</v>
      </c>
      <c r="BI11" s="352">
        <v>-0.13274630000000001</v>
      </c>
      <c r="BJ11" s="352">
        <v>-0.1356378</v>
      </c>
      <c r="BK11" s="352">
        <v>-0.15660399999999999</v>
      </c>
      <c r="BL11" s="352">
        <v>-0.1595135</v>
      </c>
      <c r="BM11" s="352">
        <v>-0.16317100000000001</v>
      </c>
      <c r="BN11" s="352">
        <v>-0.1584612</v>
      </c>
      <c r="BO11" s="352">
        <v>-0.13780990000000001</v>
      </c>
      <c r="BP11" s="352">
        <v>-0.13365260000000001</v>
      </c>
      <c r="BQ11" s="352">
        <v>-0.1265346</v>
      </c>
      <c r="BR11" s="352">
        <v>-0.1191024</v>
      </c>
      <c r="BS11" s="352">
        <v>-0.119869</v>
      </c>
      <c r="BT11" s="352">
        <v>-0.1335269</v>
      </c>
      <c r="BU11" s="352">
        <v>-0.136355</v>
      </c>
      <c r="BV11" s="352">
        <v>-0.13789129999999999</v>
      </c>
    </row>
    <row r="12" spans="1:74" ht="11.1"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3.6958999999999999E-2</v>
      </c>
      <c r="AN12" s="341">
        <v>5.1754000000000001E-2</v>
      </c>
      <c r="AO12" s="341">
        <v>1.3324000000000001E-2</v>
      </c>
      <c r="AP12" s="341">
        <v>3.4186000000000001E-2</v>
      </c>
      <c r="AQ12" s="341">
        <v>9.2040000000000004E-3</v>
      </c>
      <c r="AR12" s="341">
        <v>8.0450000000000001E-3</v>
      </c>
      <c r="AS12" s="341">
        <v>-9.1600000000000004E-4</v>
      </c>
      <c r="AT12" s="341">
        <v>-9.8299999999999993E-4</v>
      </c>
      <c r="AU12" s="341">
        <v>4.0429999999999997E-3</v>
      </c>
      <c r="AV12" s="341">
        <v>1.1913E-2</v>
      </c>
      <c r="AW12" s="341">
        <v>8.1349999999999999E-3</v>
      </c>
      <c r="AX12" s="341">
        <v>2.0655E-2</v>
      </c>
      <c r="AY12" s="869">
        <v>-3.7590000000000002E-3</v>
      </c>
      <c r="AZ12" s="869">
        <v>3.9050000000000001E-3</v>
      </c>
      <c r="BA12" s="869">
        <v>1.3999999999999999E-4</v>
      </c>
      <c r="BB12" s="869">
        <v>-4.0289999999999996E-3</v>
      </c>
      <c r="BC12" s="869">
        <v>-6.6800000000000002E-3</v>
      </c>
      <c r="BD12" s="869">
        <v>-7.9920000000000008E-3</v>
      </c>
      <c r="BE12" s="869">
        <v>-9.8600000000000007E-3</v>
      </c>
      <c r="BF12" s="869">
        <v>-9.8600000000000007E-3</v>
      </c>
      <c r="BG12" s="869">
        <v>-5.0955000000000002E-3</v>
      </c>
      <c r="BH12" s="869">
        <v>-2.1234580644999999E-3</v>
      </c>
      <c r="BI12" s="352">
        <v>2.1277399999999999E-3</v>
      </c>
      <c r="BJ12" s="352">
        <v>3.5966800000000001E-3</v>
      </c>
      <c r="BK12" s="352">
        <v>-5.5808300000000002E-3</v>
      </c>
      <c r="BL12" s="352">
        <v>-1.57945E-3</v>
      </c>
      <c r="BM12" s="352">
        <v>-2.8090200000000002E-3</v>
      </c>
      <c r="BN12" s="352">
        <v>-5.2554999999999998E-3</v>
      </c>
      <c r="BO12" s="352">
        <v>-7.0516399999999996E-3</v>
      </c>
      <c r="BP12" s="352">
        <v>-2.68791E-3</v>
      </c>
      <c r="BQ12" s="352">
        <v>-3.6916100000000001E-3</v>
      </c>
      <c r="BR12" s="352">
        <v>-4.2549399999999996E-3</v>
      </c>
      <c r="BS12" s="352">
        <v>-2.7577399999999998E-3</v>
      </c>
      <c r="BT12" s="352">
        <v>6.5912499999999999E-4</v>
      </c>
      <c r="BU12" s="352">
        <v>1.27856E-3</v>
      </c>
      <c r="BV12" s="352">
        <v>1.76534E-3</v>
      </c>
    </row>
    <row r="13" spans="1:74" ht="11.1"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2.7741999999999999E-2</v>
      </c>
      <c r="AN13" s="341">
        <v>3.4551999999999999E-2</v>
      </c>
      <c r="AO13" s="341">
        <v>3.3967999999999998E-2</v>
      </c>
      <c r="AP13" s="341">
        <v>3.4333000000000002E-2</v>
      </c>
      <c r="AQ13" s="341">
        <v>3.9E-2</v>
      </c>
      <c r="AR13" s="341">
        <v>4.8633000000000003E-2</v>
      </c>
      <c r="AS13" s="341">
        <v>5.1612999999999999E-2</v>
      </c>
      <c r="AT13" s="341">
        <v>4.3839000000000003E-2</v>
      </c>
      <c r="AU13" s="341">
        <v>3.3833000000000002E-2</v>
      </c>
      <c r="AV13" s="341">
        <v>2.2613000000000001E-2</v>
      </c>
      <c r="AW13" s="341">
        <v>4.8329999999999996E-3</v>
      </c>
      <c r="AX13" s="341">
        <v>3.1E-2</v>
      </c>
      <c r="AY13" s="869">
        <v>-5.2269999999999999E-3</v>
      </c>
      <c r="AZ13" s="869">
        <v>-3.6080000000000001E-3</v>
      </c>
      <c r="BA13" s="869">
        <v>-1.4970000000000001E-2</v>
      </c>
      <c r="BB13" s="869">
        <v>-4.1023999999999998E-2</v>
      </c>
      <c r="BC13" s="869">
        <v>-2.7567999999999999E-2</v>
      </c>
      <c r="BD13" s="869">
        <v>-4.8089E-2</v>
      </c>
      <c r="BE13" s="869">
        <v>-4.4006000000000003E-2</v>
      </c>
      <c r="BF13" s="869">
        <v>-3.7199000000000003E-2</v>
      </c>
      <c r="BG13" s="869">
        <v>-2.6822566666999999E-2</v>
      </c>
      <c r="BH13" s="869">
        <v>-2.9611019355E-2</v>
      </c>
      <c r="BI13" s="352">
        <v>-3.3823100000000002E-2</v>
      </c>
      <c r="BJ13" s="352">
        <v>-3.6860400000000001E-2</v>
      </c>
      <c r="BK13" s="352">
        <v>-2.6243800000000001E-2</v>
      </c>
      <c r="BL13" s="352">
        <v>-2.8477700000000002E-2</v>
      </c>
      <c r="BM13" s="352">
        <v>-3.0360000000000002E-2</v>
      </c>
      <c r="BN13" s="352">
        <v>-3.2086299999999998E-2</v>
      </c>
      <c r="BO13" s="352">
        <v>-3.3213699999999999E-2</v>
      </c>
      <c r="BP13" s="352">
        <v>-3.4893800000000003E-2</v>
      </c>
      <c r="BQ13" s="352">
        <v>-3.4591700000000003E-2</v>
      </c>
      <c r="BR13" s="352">
        <v>-3.4496300000000001E-2</v>
      </c>
      <c r="BS13" s="352">
        <v>-3.4700099999999998E-2</v>
      </c>
      <c r="BT13" s="352">
        <v>-3.4255300000000002E-2</v>
      </c>
      <c r="BU13" s="352">
        <v>-3.6180799999999999E-2</v>
      </c>
      <c r="BV13" s="352">
        <v>-3.7683599999999998E-2</v>
      </c>
    </row>
    <row r="14" spans="1:74" ht="11.1"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69">
        <v>-9.9999999999999995E-7</v>
      </c>
      <c r="AZ14" s="869">
        <v>-1.6230000000000001E-3</v>
      </c>
      <c r="BA14" s="869">
        <v>-3.8000000000000002E-5</v>
      </c>
      <c r="BB14" s="869">
        <v>-9.9999999999999995E-7</v>
      </c>
      <c r="BC14" s="869">
        <v>-2.0999999999999999E-5</v>
      </c>
      <c r="BD14" s="869">
        <v>-4.0020000000000003E-3</v>
      </c>
      <c r="BE14" s="869">
        <v>0</v>
      </c>
      <c r="BF14" s="869">
        <v>0</v>
      </c>
      <c r="BG14" s="869">
        <v>-4.5000000000000001E-6</v>
      </c>
      <c r="BH14" s="869">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-9.1223193548000001E-2</v>
      </c>
      <c r="AN15" s="341">
        <v>-5.4426275862000002E-2</v>
      </c>
      <c r="AO15" s="341">
        <v>-2.5431903225999999E-2</v>
      </c>
      <c r="AP15" s="341">
        <v>3.5679866667000001E-2</v>
      </c>
      <c r="AQ15" s="341">
        <v>0.12471241935000001</v>
      </c>
      <c r="AR15" s="341">
        <v>-8.9963333332999992E-3</v>
      </c>
      <c r="AS15" s="341">
        <v>8.2705806452000007E-3</v>
      </c>
      <c r="AT15" s="341">
        <v>-2.0228677418999998E-2</v>
      </c>
      <c r="AU15" s="341">
        <v>1.7746266667E-2</v>
      </c>
      <c r="AV15" s="341">
        <v>5.1652387096999999E-2</v>
      </c>
      <c r="AW15" s="341">
        <v>-1.8317033332999999E-2</v>
      </c>
      <c r="AX15" s="341">
        <v>-8.3048290322999999E-2</v>
      </c>
      <c r="AY15" s="869">
        <v>-4.7275838709999997E-2</v>
      </c>
      <c r="AZ15" s="869">
        <v>-3.1827142857000001E-2</v>
      </c>
      <c r="BA15" s="869">
        <v>4.7035483870999997E-3</v>
      </c>
      <c r="BB15" s="869">
        <v>0.11455963332999999</v>
      </c>
      <c r="BC15" s="869">
        <v>5.2499677419000001E-3</v>
      </c>
      <c r="BD15" s="869">
        <v>4.4082666667E-3</v>
      </c>
      <c r="BE15" s="869">
        <v>9.5361290322999997E-4</v>
      </c>
      <c r="BF15" s="869">
        <v>2.2625129032000001E-2</v>
      </c>
      <c r="BG15" s="869">
        <v>-2.923E-4</v>
      </c>
      <c r="BH15" s="869">
        <v>-5.3171626371000002E-4</v>
      </c>
      <c r="BI15" s="352">
        <v>-3.72117E-2</v>
      </c>
      <c r="BJ15" s="352">
        <v>-4.2530600000000002E-2</v>
      </c>
      <c r="BK15" s="352">
        <v>-7.4706700000000001E-2</v>
      </c>
      <c r="BL15" s="352">
        <v>-1.5125400000000001E-2</v>
      </c>
      <c r="BM15" s="352">
        <v>-1.4077499999999999E-4</v>
      </c>
      <c r="BN15" s="352">
        <v>3.08621E-2</v>
      </c>
      <c r="BO15" s="352">
        <v>4.1385600000000002E-2</v>
      </c>
      <c r="BP15" s="352">
        <v>2.2275E-2</v>
      </c>
      <c r="BQ15" s="352">
        <v>4.3480500000000002E-4</v>
      </c>
      <c r="BR15" s="352">
        <v>2.0433799999999998E-2</v>
      </c>
      <c r="BS15" s="352">
        <v>9.0675900000000004E-3</v>
      </c>
      <c r="BT15" s="352">
        <v>1.4023799999999999E-2</v>
      </c>
      <c r="BU15" s="352">
        <v>-4.0612000000000002E-2</v>
      </c>
      <c r="BV15" s="352">
        <v>-4.6735400000000003E-2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1"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4.1062474515999998</v>
      </c>
      <c r="AN17" s="102">
        <v>4.2223191033000003</v>
      </c>
      <c r="AO17" s="102">
        <v>3.977154064</v>
      </c>
      <c r="AP17" s="102">
        <v>4.1005585333000001</v>
      </c>
      <c r="AQ17" s="102">
        <v>4.0844892896999996</v>
      </c>
      <c r="AR17" s="102">
        <v>3.9955573666999999</v>
      </c>
      <c r="AS17" s="102">
        <v>4.0517061292000003</v>
      </c>
      <c r="AT17" s="102">
        <v>4.1985389032000002</v>
      </c>
      <c r="AU17" s="102">
        <v>4.0054132332999997</v>
      </c>
      <c r="AV17" s="102">
        <v>4.4439195161000002</v>
      </c>
      <c r="AW17" s="102">
        <v>3.9885288003000001</v>
      </c>
      <c r="AX17" s="102">
        <v>4.0414888060000003</v>
      </c>
      <c r="AY17" s="887">
        <v>4.2417620321999996</v>
      </c>
      <c r="AZ17" s="887">
        <v>4.2101576073000002</v>
      </c>
      <c r="BA17" s="887">
        <v>4.0958454195999998</v>
      </c>
      <c r="BB17" s="887">
        <v>4.0894854997000003</v>
      </c>
      <c r="BC17" s="887">
        <v>3.9725710965999999</v>
      </c>
      <c r="BD17" s="887">
        <v>4.1111381339999999</v>
      </c>
      <c r="BE17" s="887">
        <v>3.9875600005999998</v>
      </c>
      <c r="BF17" s="887">
        <v>3.8761061935000001</v>
      </c>
      <c r="BG17" s="887">
        <v>4.0422925666999996</v>
      </c>
      <c r="BH17" s="887">
        <v>4.2104039064999998</v>
      </c>
      <c r="BI17" s="559">
        <v>4.0273820000000002</v>
      </c>
      <c r="BJ17" s="559">
        <v>3.9912350000000001</v>
      </c>
      <c r="BK17" s="559">
        <v>4.1262410000000003</v>
      </c>
      <c r="BL17" s="559">
        <v>4.2023950000000001</v>
      </c>
      <c r="BM17" s="559">
        <v>4.166633</v>
      </c>
      <c r="BN17" s="559">
        <v>4.1438959999999998</v>
      </c>
      <c r="BO17" s="559">
        <v>4.0611540000000002</v>
      </c>
      <c r="BP17" s="559">
        <v>4.1845480000000004</v>
      </c>
      <c r="BQ17" s="559">
        <v>4.0615110000000003</v>
      </c>
      <c r="BR17" s="559">
        <v>4.1838839999999999</v>
      </c>
      <c r="BS17" s="559">
        <v>4.1856470000000003</v>
      </c>
      <c r="BT17" s="559">
        <v>4.3824909999999999</v>
      </c>
      <c r="BU17" s="559">
        <v>4.1277299999999997</v>
      </c>
      <c r="BV17" s="559">
        <v>4.068149</v>
      </c>
    </row>
    <row r="18" spans="1:74" s="273" customFormat="1" ht="11.1"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4.6423870000000003</v>
      </c>
      <c r="AN18" s="341">
        <v>4.3183449999999999</v>
      </c>
      <c r="AO18" s="341">
        <v>4.7288069999999998</v>
      </c>
      <c r="AP18" s="341">
        <v>4.7907330000000004</v>
      </c>
      <c r="AQ18" s="341">
        <v>5.0102260000000003</v>
      </c>
      <c r="AR18" s="341">
        <v>5.0438999999999998</v>
      </c>
      <c r="AS18" s="341">
        <v>5.1375479999999998</v>
      </c>
      <c r="AT18" s="341">
        <v>5.1275810000000002</v>
      </c>
      <c r="AU18" s="341">
        <v>4.9915669999999999</v>
      </c>
      <c r="AV18" s="341">
        <v>5.0198710000000002</v>
      </c>
      <c r="AW18" s="341">
        <v>5.1835329999999997</v>
      </c>
      <c r="AX18" s="341">
        <v>5.2071940000000003</v>
      </c>
      <c r="AY18" s="869">
        <v>4.7412900000000002</v>
      </c>
      <c r="AZ18" s="869">
        <v>4.6119289999999999</v>
      </c>
      <c r="BA18" s="869">
        <v>4.739903</v>
      </c>
      <c r="BB18" s="869">
        <v>4.7369329999999996</v>
      </c>
      <c r="BC18" s="869">
        <v>5.0063550000000001</v>
      </c>
      <c r="BD18" s="869">
        <v>5.1342999999999996</v>
      </c>
      <c r="BE18" s="869">
        <v>5.199516</v>
      </c>
      <c r="BF18" s="869">
        <v>5.2809999999999997</v>
      </c>
      <c r="BG18" s="869">
        <v>5.1098999999999997</v>
      </c>
      <c r="BH18" s="869">
        <v>4.7491987096999999</v>
      </c>
      <c r="BI18" s="352">
        <v>4.952007</v>
      </c>
      <c r="BJ18" s="352">
        <v>4.9575760000000004</v>
      </c>
      <c r="BK18" s="352">
        <v>4.7156750000000001</v>
      </c>
      <c r="BL18" s="352">
        <v>4.5587600000000004</v>
      </c>
      <c r="BM18" s="352">
        <v>4.7817030000000003</v>
      </c>
      <c r="BN18" s="352">
        <v>4.8388790000000004</v>
      </c>
      <c r="BO18" s="352">
        <v>4.8885209999999999</v>
      </c>
      <c r="BP18" s="352">
        <v>4.9640269999999997</v>
      </c>
      <c r="BQ18" s="352">
        <v>5.1121460000000001</v>
      </c>
      <c r="BR18" s="352">
        <v>5.1005789999999998</v>
      </c>
      <c r="BS18" s="352">
        <v>4.8947719999999997</v>
      </c>
      <c r="BT18" s="352">
        <v>4.7868769999999996</v>
      </c>
      <c r="BU18" s="352">
        <v>4.9533889999999996</v>
      </c>
      <c r="BV18" s="352">
        <v>4.965916</v>
      </c>
    </row>
    <row r="19" spans="1:74" s="273" customFormat="1" ht="11.1"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9.7607226000000005E-2</v>
      </c>
      <c r="AN19" s="341">
        <v>0.10300203400000001</v>
      </c>
      <c r="AO19" s="341">
        <v>0.104247774</v>
      </c>
      <c r="AP19" s="341">
        <v>0.1059184</v>
      </c>
      <c r="AQ19" s="341">
        <v>0.109887806</v>
      </c>
      <c r="AR19" s="341">
        <v>0.1123376</v>
      </c>
      <c r="AS19" s="341">
        <v>0.112176452</v>
      </c>
      <c r="AT19" s="341">
        <v>0.112308806</v>
      </c>
      <c r="AU19" s="341">
        <v>0.112026167</v>
      </c>
      <c r="AV19" s="341">
        <v>0.11127074200000001</v>
      </c>
      <c r="AW19" s="341">
        <v>0.1148798</v>
      </c>
      <c r="AX19" s="341">
        <v>0.109066</v>
      </c>
      <c r="AY19" s="869">
        <v>6.0061999999999997E-2</v>
      </c>
      <c r="AZ19" s="869">
        <v>6.9138678999999995E-2</v>
      </c>
      <c r="BA19" s="869">
        <v>7.5981967999999997E-2</v>
      </c>
      <c r="BB19" s="869">
        <v>8.2620700000000005E-2</v>
      </c>
      <c r="BC19" s="869">
        <v>7.6898516E-2</v>
      </c>
      <c r="BD19" s="869">
        <v>7.8361467000000004E-2</v>
      </c>
      <c r="BE19" s="869">
        <v>8.0391096999999995E-2</v>
      </c>
      <c r="BF19" s="869">
        <v>8.3301E-2</v>
      </c>
      <c r="BG19" s="869">
        <v>8.2865599999999998E-2</v>
      </c>
      <c r="BH19" s="869">
        <v>8.5432400000000006E-2</v>
      </c>
      <c r="BI19" s="352">
        <v>8.4543699999999999E-2</v>
      </c>
      <c r="BJ19" s="352">
        <v>8.6317699999999997E-2</v>
      </c>
      <c r="BK19" s="352">
        <v>7.3396500000000003E-2</v>
      </c>
      <c r="BL19" s="352">
        <v>7.5845899999999994E-2</v>
      </c>
      <c r="BM19" s="352">
        <v>8.0605399999999994E-2</v>
      </c>
      <c r="BN19" s="352">
        <v>8.7099200000000002E-2</v>
      </c>
      <c r="BO19" s="352">
        <v>9.4838900000000004E-2</v>
      </c>
      <c r="BP19" s="352">
        <v>0.100899</v>
      </c>
      <c r="BQ19" s="352">
        <v>0.1039867</v>
      </c>
      <c r="BR19" s="352">
        <v>0.1050415</v>
      </c>
      <c r="BS19" s="352">
        <v>0.10225679999999999</v>
      </c>
      <c r="BT19" s="352">
        <v>0.1023159</v>
      </c>
      <c r="BU19" s="352">
        <v>0.10098749999999999</v>
      </c>
      <c r="BV19" s="352">
        <v>0.10035189999999999</v>
      </c>
    </row>
    <row r="20" spans="1:74" ht="11.1"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0.184093645</v>
      </c>
      <c r="AN20" s="341">
        <v>0.19393962100000001</v>
      </c>
      <c r="AO20" s="341">
        <v>0.183474419</v>
      </c>
      <c r="AP20" s="341">
        <v>0.20739969999999999</v>
      </c>
      <c r="AQ20" s="341">
        <v>0.176391516</v>
      </c>
      <c r="AR20" s="341">
        <v>0.2340044</v>
      </c>
      <c r="AS20" s="341">
        <v>0.22049090299999999</v>
      </c>
      <c r="AT20" s="341">
        <v>0.21445545199999999</v>
      </c>
      <c r="AU20" s="341">
        <v>0.21283833299999999</v>
      </c>
      <c r="AV20" s="341">
        <v>0.218395387</v>
      </c>
      <c r="AW20" s="341">
        <v>0.22657396699999999</v>
      </c>
      <c r="AX20" s="341">
        <v>0.22223767699999999</v>
      </c>
      <c r="AY20" s="869">
        <v>0.16738612899999999</v>
      </c>
      <c r="AZ20" s="869">
        <v>0.15771471400000001</v>
      </c>
      <c r="BA20" s="869">
        <v>0.17460387099999999</v>
      </c>
      <c r="BB20" s="869">
        <v>0.16939943299999999</v>
      </c>
      <c r="BC20" s="869">
        <v>0.20105100000000001</v>
      </c>
      <c r="BD20" s="869">
        <v>0.208067267</v>
      </c>
      <c r="BE20" s="869">
        <v>0.20077445199999999</v>
      </c>
      <c r="BF20" s="869">
        <v>0.182896</v>
      </c>
      <c r="BG20" s="869">
        <v>0.21076110000000001</v>
      </c>
      <c r="BH20" s="869">
        <v>0.2217287</v>
      </c>
      <c r="BI20" s="352">
        <v>0.2247857</v>
      </c>
      <c r="BJ20" s="352">
        <v>0.22786480000000001</v>
      </c>
      <c r="BK20" s="352">
        <v>0.2187248</v>
      </c>
      <c r="BL20" s="352">
        <v>0.228187</v>
      </c>
      <c r="BM20" s="352">
        <v>0.23904339999999999</v>
      </c>
      <c r="BN20" s="352">
        <v>0.25318590000000002</v>
      </c>
      <c r="BO20" s="352">
        <v>0.26199</v>
      </c>
      <c r="BP20" s="352">
        <v>0.27252150000000003</v>
      </c>
      <c r="BQ20" s="352">
        <v>0.27158169999999998</v>
      </c>
      <c r="BR20" s="352">
        <v>0.27121250000000002</v>
      </c>
      <c r="BS20" s="352">
        <v>0.27215489999999998</v>
      </c>
      <c r="BT20" s="352">
        <v>0.26939849999999999</v>
      </c>
      <c r="BU20" s="352">
        <v>0.27924559999999998</v>
      </c>
      <c r="BV20" s="352">
        <v>0.28673470000000001</v>
      </c>
    </row>
    <row r="21" spans="1:74" ht="11.1"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-0.83654499999999998</v>
      </c>
      <c r="AN21" s="341">
        <v>-0.79840999999999995</v>
      </c>
      <c r="AO21" s="341">
        <v>-0.91920199999999996</v>
      </c>
      <c r="AP21" s="341">
        <v>-1.1123209999999999</v>
      </c>
      <c r="AQ21" s="341">
        <v>-1.118336</v>
      </c>
      <c r="AR21" s="341">
        <v>-1.324832</v>
      </c>
      <c r="AS21" s="341">
        <v>-1.236853</v>
      </c>
      <c r="AT21" s="341">
        <v>-1.357294</v>
      </c>
      <c r="AU21" s="341">
        <v>-1.356606</v>
      </c>
      <c r="AV21" s="341">
        <v>-1.1291439999999999</v>
      </c>
      <c r="AW21" s="341">
        <v>-1.2364919999999999</v>
      </c>
      <c r="AX21" s="341">
        <v>-1.2962180000000001</v>
      </c>
      <c r="AY21" s="869">
        <v>-1.0123759999999999</v>
      </c>
      <c r="AZ21" s="869">
        <v>-0.63463800000000004</v>
      </c>
      <c r="BA21" s="869">
        <v>-0.92863799999999996</v>
      </c>
      <c r="BB21" s="869">
        <v>-1.0645800000000001</v>
      </c>
      <c r="BC21" s="869">
        <v>-1.1596379999999999</v>
      </c>
      <c r="BD21" s="869">
        <v>-1.2990999999999999</v>
      </c>
      <c r="BE21" s="869">
        <v>-1.2623390000000001</v>
      </c>
      <c r="BF21" s="869">
        <v>-1.2496290000000001</v>
      </c>
      <c r="BG21" s="869">
        <v>-1.3140000000000001</v>
      </c>
      <c r="BH21" s="869">
        <v>-1.0968473257</v>
      </c>
      <c r="BI21" s="352">
        <v>-1.147443</v>
      </c>
      <c r="BJ21" s="352">
        <v>-1.0592109999999999</v>
      </c>
      <c r="BK21" s="352">
        <v>-0.70192399999999999</v>
      </c>
      <c r="BL21" s="352">
        <v>-0.80060779999999998</v>
      </c>
      <c r="BM21" s="352">
        <v>-0.95760900000000004</v>
      </c>
      <c r="BN21" s="352">
        <v>-1.0832040000000001</v>
      </c>
      <c r="BO21" s="352">
        <v>-1.0153559999999999</v>
      </c>
      <c r="BP21" s="352">
        <v>-1.0743279999999999</v>
      </c>
      <c r="BQ21" s="352">
        <v>-1.1529849999999999</v>
      </c>
      <c r="BR21" s="352">
        <v>-1.1906680000000001</v>
      </c>
      <c r="BS21" s="352">
        <v>-1.092822</v>
      </c>
      <c r="BT21" s="352">
        <v>-0.94661830000000002</v>
      </c>
      <c r="BU21" s="352">
        <v>-0.96398490000000003</v>
      </c>
      <c r="BV21" s="352">
        <v>-0.97724710000000004</v>
      </c>
    </row>
    <row r="22" spans="1:74" ht="11.1"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3.6958999999999999E-2</v>
      </c>
      <c r="AN22" s="341">
        <v>5.1754000000000001E-2</v>
      </c>
      <c r="AO22" s="341">
        <v>1.3324000000000001E-2</v>
      </c>
      <c r="AP22" s="341">
        <v>3.4186000000000001E-2</v>
      </c>
      <c r="AQ22" s="341">
        <v>9.2040000000000004E-3</v>
      </c>
      <c r="AR22" s="341">
        <v>8.0450000000000001E-3</v>
      </c>
      <c r="AS22" s="341">
        <v>-9.1600000000000004E-4</v>
      </c>
      <c r="AT22" s="341">
        <v>-9.8299999999999993E-4</v>
      </c>
      <c r="AU22" s="341">
        <v>4.0429999999999997E-3</v>
      </c>
      <c r="AV22" s="341">
        <v>1.1913E-2</v>
      </c>
      <c r="AW22" s="341">
        <v>8.1349999999999999E-3</v>
      </c>
      <c r="AX22" s="341">
        <v>2.0655E-2</v>
      </c>
      <c r="AY22" s="869">
        <v>-3.7590000000000002E-3</v>
      </c>
      <c r="AZ22" s="869">
        <v>3.9050000000000001E-3</v>
      </c>
      <c r="BA22" s="869">
        <v>1.3999999999999999E-4</v>
      </c>
      <c r="BB22" s="869">
        <v>-4.0289999999999996E-3</v>
      </c>
      <c r="BC22" s="869">
        <v>-6.6800000000000002E-3</v>
      </c>
      <c r="BD22" s="869">
        <v>-7.9920000000000008E-3</v>
      </c>
      <c r="BE22" s="869">
        <v>-9.8600000000000007E-3</v>
      </c>
      <c r="BF22" s="869">
        <v>-9.8600000000000007E-3</v>
      </c>
      <c r="BG22" s="869">
        <v>-5.0955000000000002E-3</v>
      </c>
      <c r="BH22" s="869">
        <v>-2.1234580644999999E-3</v>
      </c>
      <c r="BI22" s="352">
        <v>2.1277399999999999E-3</v>
      </c>
      <c r="BJ22" s="352">
        <v>3.5966800000000001E-3</v>
      </c>
      <c r="BK22" s="352">
        <v>-5.5808300000000002E-3</v>
      </c>
      <c r="BL22" s="352">
        <v>-1.57945E-3</v>
      </c>
      <c r="BM22" s="352">
        <v>-2.8090200000000002E-3</v>
      </c>
      <c r="BN22" s="352">
        <v>-5.2554999999999998E-3</v>
      </c>
      <c r="BO22" s="352">
        <v>-7.0516399999999996E-3</v>
      </c>
      <c r="BP22" s="352">
        <v>-2.68791E-3</v>
      </c>
      <c r="BQ22" s="352">
        <v>-3.6916100000000001E-3</v>
      </c>
      <c r="BR22" s="352">
        <v>-4.2549399999999996E-3</v>
      </c>
      <c r="BS22" s="352">
        <v>-2.7577399999999998E-3</v>
      </c>
      <c r="BT22" s="352">
        <v>6.5912499999999999E-4</v>
      </c>
      <c r="BU22" s="352">
        <v>1.27856E-3</v>
      </c>
      <c r="BV22" s="352">
        <v>1.76534E-3</v>
      </c>
    </row>
    <row r="23" spans="1:74" ht="11.1"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2.7741999999999999E-2</v>
      </c>
      <c r="AN23" s="341">
        <v>3.4551999999999999E-2</v>
      </c>
      <c r="AO23" s="341">
        <v>3.3967999999999998E-2</v>
      </c>
      <c r="AP23" s="341">
        <v>3.4333000000000002E-2</v>
      </c>
      <c r="AQ23" s="341">
        <v>3.9E-2</v>
      </c>
      <c r="AR23" s="341">
        <v>4.8633000000000003E-2</v>
      </c>
      <c r="AS23" s="341">
        <v>5.1612999999999999E-2</v>
      </c>
      <c r="AT23" s="341">
        <v>4.3839000000000003E-2</v>
      </c>
      <c r="AU23" s="341">
        <v>3.3833000000000002E-2</v>
      </c>
      <c r="AV23" s="341">
        <v>2.2613000000000001E-2</v>
      </c>
      <c r="AW23" s="341">
        <v>4.8329999999999996E-3</v>
      </c>
      <c r="AX23" s="341">
        <v>3.1E-2</v>
      </c>
      <c r="AY23" s="869">
        <v>-5.2269999999999999E-3</v>
      </c>
      <c r="AZ23" s="869">
        <v>-3.6080000000000001E-3</v>
      </c>
      <c r="BA23" s="869">
        <v>-1.4970000000000001E-2</v>
      </c>
      <c r="BB23" s="869">
        <v>-4.1023999999999998E-2</v>
      </c>
      <c r="BC23" s="869">
        <v>-2.7567999999999999E-2</v>
      </c>
      <c r="BD23" s="869">
        <v>-4.8089E-2</v>
      </c>
      <c r="BE23" s="869">
        <v>-4.4006000000000003E-2</v>
      </c>
      <c r="BF23" s="869">
        <v>-3.7199000000000003E-2</v>
      </c>
      <c r="BG23" s="869">
        <v>-2.6822566666999999E-2</v>
      </c>
      <c r="BH23" s="869">
        <v>-2.9611019355E-2</v>
      </c>
      <c r="BI23" s="352">
        <v>-3.3823100000000002E-2</v>
      </c>
      <c r="BJ23" s="352">
        <v>-3.6860400000000001E-2</v>
      </c>
      <c r="BK23" s="352">
        <v>-2.6243800000000001E-2</v>
      </c>
      <c r="BL23" s="352">
        <v>-2.8477700000000002E-2</v>
      </c>
      <c r="BM23" s="352">
        <v>-3.0360000000000002E-2</v>
      </c>
      <c r="BN23" s="352">
        <v>-3.2086299999999998E-2</v>
      </c>
      <c r="BO23" s="352">
        <v>-3.3213699999999999E-2</v>
      </c>
      <c r="BP23" s="352">
        <v>-3.4893800000000003E-2</v>
      </c>
      <c r="BQ23" s="352">
        <v>-3.4591700000000003E-2</v>
      </c>
      <c r="BR23" s="352">
        <v>-3.4496300000000001E-2</v>
      </c>
      <c r="BS23" s="352">
        <v>-3.4700099999999998E-2</v>
      </c>
      <c r="BT23" s="352">
        <v>-3.4255300000000002E-2</v>
      </c>
      <c r="BU23" s="352">
        <v>-3.6180799999999999E-2</v>
      </c>
      <c r="BV23" s="352">
        <v>-3.7683599999999998E-2</v>
      </c>
    </row>
    <row r="24" spans="1:74" ht="11.1"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2.7455806451999998E-3</v>
      </c>
      <c r="AN24" s="341">
        <v>0.36892944828000002</v>
      </c>
      <c r="AO24" s="341">
        <v>-0.11656212903</v>
      </c>
      <c r="AP24" s="341">
        <v>0.10467643333</v>
      </c>
      <c r="AQ24" s="341">
        <v>-8.3916032257999998E-2</v>
      </c>
      <c r="AR24" s="341">
        <v>-6.6663633333000002E-2</v>
      </c>
      <c r="AS24" s="341">
        <v>-0.17390122581</v>
      </c>
      <c r="AT24" s="341">
        <v>0.11737364516</v>
      </c>
      <c r="AU24" s="341">
        <v>6.3545733332999996E-2</v>
      </c>
      <c r="AV24" s="341">
        <v>0.24490338710000001</v>
      </c>
      <c r="AW24" s="341">
        <v>-0.26293396667000002</v>
      </c>
      <c r="AX24" s="341">
        <v>-0.20315587097000001</v>
      </c>
      <c r="AY24" s="869">
        <v>0.34238590323000001</v>
      </c>
      <c r="AZ24" s="869">
        <v>4.9216214286000003E-2</v>
      </c>
      <c r="BA24" s="869">
        <v>9.0373580645000007E-2</v>
      </c>
      <c r="BB24" s="869">
        <v>0.25533236666999998</v>
      </c>
      <c r="BC24" s="869">
        <v>-7.3137419354999997E-2</v>
      </c>
      <c r="BD24" s="869">
        <v>8.8457400000000005E-2</v>
      </c>
      <c r="BE24" s="869">
        <v>-0.13120654839000001</v>
      </c>
      <c r="BF24" s="869">
        <v>-0.32914380645000002</v>
      </c>
      <c r="BG24" s="869">
        <v>3.5601533333E-2</v>
      </c>
      <c r="BH24" s="869">
        <v>0.32849109990999997</v>
      </c>
      <c r="BI24" s="352">
        <v>-1.22804E-2</v>
      </c>
      <c r="BJ24" s="352">
        <v>-0.14737810000000001</v>
      </c>
      <c r="BK24" s="352">
        <v>-0.1063094</v>
      </c>
      <c r="BL24" s="352">
        <v>0.21218909999999999</v>
      </c>
      <c r="BM24" s="352">
        <v>0.10113220000000001</v>
      </c>
      <c r="BN24" s="352">
        <v>0.1342296</v>
      </c>
      <c r="BO24" s="352">
        <v>-7.9128799999999999E-2</v>
      </c>
      <c r="BP24" s="352">
        <v>1.1995799999999999E-2</v>
      </c>
      <c r="BQ24" s="352">
        <v>-0.18403120000000001</v>
      </c>
      <c r="BR24" s="352">
        <v>-7.5575800000000004E-3</v>
      </c>
      <c r="BS24" s="352">
        <v>0.1024679</v>
      </c>
      <c r="BT24" s="352">
        <v>0.25457479999999999</v>
      </c>
      <c r="BU24" s="352">
        <v>-0.16037370000000001</v>
      </c>
      <c r="BV24" s="352">
        <v>-0.22753119999999999</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87"/>
      <c r="AZ25" s="887"/>
      <c r="BA25" s="887"/>
      <c r="BB25" s="887"/>
      <c r="BC25" s="887"/>
      <c r="BD25" s="887"/>
      <c r="BE25" s="887"/>
      <c r="BF25" s="887"/>
      <c r="BG25" s="887"/>
      <c r="BH25" s="887"/>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87"/>
      <c r="AZ26" s="887"/>
      <c r="BA26" s="887"/>
      <c r="BB26" s="887"/>
      <c r="BC26" s="887"/>
      <c r="BD26" s="887"/>
      <c r="BE26" s="887"/>
      <c r="BF26" s="887"/>
      <c r="BG26" s="887"/>
      <c r="BH26" s="887"/>
      <c r="BI26" s="559"/>
      <c r="BJ26" s="559"/>
      <c r="BK26" s="559"/>
      <c r="BL26" s="559"/>
      <c r="BM26" s="559"/>
      <c r="BN26" s="559"/>
      <c r="BO26" s="559"/>
      <c r="BP26" s="559"/>
      <c r="BQ26" s="559"/>
      <c r="BR26" s="559"/>
      <c r="BS26" s="559"/>
      <c r="BT26" s="559"/>
      <c r="BU26" s="559"/>
      <c r="BV26" s="559"/>
    </row>
    <row r="27" spans="1:74" s="273" customFormat="1" ht="11.1"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1.155267517</v>
      </c>
      <c r="AN27" s="102">
        <v>1.3114181710999999</v>
      </c>
      <c r="AO27" s="102">
        <v>1.2720219676</v>
      </c>
      <c r="AP27" s="102">
        <v>1.2724858996999999</v>
      </c>
      <c r="AQ27" s="102">
        <v>1.3718931611</v>
      </c>
      <c r="AR27" s="102">
        <v>1.352737367</v>
      </c>
      <c r="AS27" s="102">
        <v>1.4020422581</v>
      </c>
      <c r="AT27" s="102">
        <v>1.3352637741</v>
      </c>
      <c r="AU27" s="102">
        <v>1.3201128666999999</v>
      </c>
      <c r="AV27" s="102">
        <v>1.3638782571000001</v>
      </c>
      <c r="AW27" s="102">
        <v>1.325758234</v>
      </c>
      <c r="AX27" s="102">
        <v>1.2772074194</v>
      </c>
      <c r="AY27" s="887">
        <v>1.130412032</v>
      </c>
      <c r="AZ27" s="887">
        <v>1.203650036</v>
      </c>
      <c r="BA27" s="887">
        <v>1.1767227734000001</v>
      </c>
      <c r="BB27" s="887">
        <v>1.2354022327</v>
      </c>
      <c r="BC27" s="887">
        <v>1.1778060645999999</v>
      </c>
      <c r="BD27" s="887">
        <v>1.2079580999999999</v>
      </c>
      <c r="BE27" s="887">
        <v>1.2227373228</v>
      </c>
      <c r="BF27" s="887">
        <v>1.2195653548000001</v>
      </c>
      <c r="BG27" s="887">
        <v>1.2156339667</v>
      </c>
      <c r="BH27" s="887">
        <v>1.2604799256999999</v>
      </c>
      <c r="BI27" s="559">
        <v>1.236974</v>
      </c>
      <c r="BJ27" s="559">
        <v>1.2111590000000001</v>
      </c>
      <c r="BK27" s="559">
        <v>1.1637960000000001</v>
      </c>
      <c r="BL27" s="559">
        <v>1.212078</v>
      </c>
      <c r="BM27" s="559">
        <v>1.2314689999999999</v>
      </c>
      <c r="BN27" s="559">
        <v>1.263298</v>
      </c>
      <c r="BO27" s="559">
        <v>1.3230500000000001</v>
      </c>
      <c r="BP27" s="559">
        <v>1.3378190000000001</v>
      </c>
      <c r="BQ27" s="559">
        <v>1.3342259999999999</v>
      </c>
      <c r="BR27" s="559">
        <v>1.341296</v>
      </c>
      <c r="BS27" s="559">
        <v>1.293663</v>
      </c>
      <c r="BT27" s="559">
        <v>1.3196730000000001</v>
      </c>
      <c r="BU27" s="559">
        <v>1.3241099999999999</v>
      </c>
      <c r="BV27" s="559">
        <v>1.3059970000000001</v>
      </c>
    </row>
    <row r="28" spans="1:74" s="239" customFormat="1" ht="11.1"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0.83861300000000005</v>
      </c>
      <c r="AN28" s="341">
        <v>0.91824372413999999</v>
      </c>
      <c r="AO28" s="341">
        <v>0.91709232257999995</v>
      </c>
      <c r="AP28" s="341">
        <v>0.87574226666999999</v>
      </c>
      <c r="AQ28" s="341">
        <v>0.98382525805999999</v>
      </c>
      <c r="AR28" s="341">
        <v>0.94016449999999996</v>
      </c>
      <c r="AS28" s="341">
        <v>0.96998425805999999</v>
      </c>
      <c r="AT28" s="341">
        <v>0.94865538709999997</v>
      </c>
      <c r="AU28" s="341">
        <v>0.92112576667000001</v>
      </c>
      <c r="AV28" s="341">
        <v>0.96729538709999996</v>
      </c>
      <c r="AW28" s="341">
        <v>0.93282759999999998</v>
      </c>
      <c r="AX28" s="341">
        <v>0.90513167742</v>
      </c>
      <c r="AY28" s="869">
        <v>0.88761199999999996</v>
      </c>
      <c r="AZ28" s="869">
        <v>0.90984600000000004</v>
      </c>
      <c r="BA28" s="869">
        <v>0.90235567742</v>
      </c>
      <c r="BB28" s="869">
        <v>0.95138106667</v>
      </c>
      <c r="BC28" s="869">
        <v>0.91471245161000003</v>
      </c>
      <c r="BD28" s="869">
        <v>0.97586850000000003</v>
      </c>
      <c r="BE28" s="869">
        <v>0.95960609676999997</v>
      </c>
      <c r="BF28" s="869">
        <v>0.97202135483999996</v>
      </c>
      <c r="BG28" s="869">
        <v>0.91712956667000001</v>
      </c>
      <c r="BH28" s="869">
        <v>0.94669002567000005</v>
      </c>
      <c r="BI28" s="352">
        <v>0.92845270000000002</v>
      </c>
      <c r="BJ28" s="352">
        <v>0.90102280000000001</v>
      </c>
      <c r="BK28" s="352">
        <v>0.87548239999999999</v>
      </c>
      <c r="BL28" s="352">
        <v>0.9007328</v>
      </c>
      <c r="BM28" s="352">
        <v>0.90818920000000003</v>
      </c>
      <c r="BN28" s="352">
        <v>0.91828869999999996</v>
      </c>
      <c r="BO28" s="352">
        <v>0.95519639999999995</v>
      </c>
      <c r="BP28" s="352">
        <v>0.96026120000000004</v>
      </c>
      <c r="BQ28" s="352">
        <v>0.95421460000000002</v>
      </c>
      <c r="BR28" s="352">
        <v>0.95571340000000005</v>
      </c>
      <c r="BS28" s="352">
        <v>0.90828430000000004</v>
      </c>
      <c r="BT28" s="352">
        <v>0.93947049999999999</v>
      </c>
      <c r="BU28" s="352">
        <v>0.94792969999999999</v>
      </c>
      <c r="BV28" s="352">
        <v>0.92414390000000002</v>
      </c>
    </row>
    <row r="29" spans="1:74" s="239" customFormat="1" ht="11.1"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0.122778839</v>
      </c>
      <c r="AN29" s="341">
        <v>0.141847103</v>
      </c>
      <c r="AO29" s="341">
        <v>0.12277029</v>
      </c>
      <c r="AP29" s="341">
        <v>0.13851169999999999</v>
      </c>
      <c r="AQ29" s="341">
        <v>0.12757441899999999</v>
      </c>
      <c r="AR29" s="341">
        <v>0.1356272</v>
      </c>
      <c r="AS29" s="341">
        <v>0.12011435500000001</v>
      </c>
      <c r="AT29" s="341">
        <v>0.117083097</v>
      </c>
      <c r="AU29" s="341">
        <v>0.119501733</v>
      </c>
      <c r="AV29" s="341">
        <v>0.128240677</v>
      </c>
      <c r="AW29" s="341">
        <v>0.1129585</v>
      </c>
      <c r="AX29" s="341">
        <v>0.121763806</v>
      </c>
      <c r="AY29" s="869">
        <v>7.2255451999999998E-2</v>
      </c>
      <c r="AZ29" s="869">
        <v>7.4604821000000002E-2</v>
      </c>
      <c r="BA29" s="869">
        <v>7.5680774000000006E-2</v>
      </c>
      <c r="BB29" s="869">
        <v>8.2369899999999996E-2</v>
      </c>
      <c r="BC29" s="869">
        <v>7.6884355000000001E-2</v>
      </c>
      <c r="BD29" s="869">
        <v>7.2388732999999997E-2</v>
      </c>
      <c r="BE29" s="869">
        <v>6.6815645000000007E-2</v>
      </c>
      <c r="BF29" s="869">
        <v>5.7955E-2</v>
      </c>
      <c r="BG29" s="869">
        <v>8.1166100000000005E-2</v>
      </c>
      <c r="BH29" s="869">
        <v>8.5114200000000001E-2</v>
      </c>
      <c r="BI29" s="352">
        <v>8.0524499999999999E-2</v>
      </c>
      <c r="BJ29" s="352">
        <v>8.2671599999999998E-2</v>
      </c>
      <c r="BK29" s="352">
        <v>6.0177399999999999E-2</v>
      </c>
      <c r="BL29" s="352">
        <v>6.8737400000000004E-2</v>
      </c>
      <c r="BM29" s="352">
        <v>7.7101500000000003E-2</v>
      </c>
      <c r="BN29" s="352">
        <v>8.5776000000000005E-2</v>
      </c>
      <c r="BO29" s="352">
        <v>9.8765599999999995E-2</v>
      </c>
      <c r="BP29" s="352">
        <v>0.1039337</v>
      </c>
      <c r="BQ29" s="352">
        <v>0.10221180000000001</v>
      </c>
      <c r="BR29" s="352">
        <v>0.106449</v>
      </c>
      <c r="BS29" s="352">
        <v>0.1040065</v>
      </c>
      <c r="BT29" s="352">
        <v>0.10098559999999999</v>
      </c>
      <c r="BU29" s="352">
        <v>9.2267699999999994E-2</v>
      </c>
      <c r="BV29" s="352">
        <v>9.1446399999999997E-2</v>
      </c>
    </row>
    <row r="30" spans="1:74" s="239" customFormat="1" ht="11.1"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8.1133838999999999E-2</v>
      </c>
      <c r="AN30" s="341">
        <v>9.8226102999999995E-2</v>
      </c>
      <c r="AO30" s="341">
        <v>8.0351290000000006E-2</v>
      </c>
      <c r="AP30" s="341">
        <v>7.9811699999999999E-2</v>
      </c>
      <c r="AQ30" s="341">
        <v>7.8832419000000001E-2</v>
      </c>
      <c r="AR30" s="341">
        <v>8.80272E-2</v>
      </c>
      <c r="AS30" s="341">
        <v>7.6372355000000003E-2</v>
      </c>
      <c r="AT30" s="341">
        <v>7.1018097000000002E-2</v>
      </c>
      <c r="AU30" s="341">
        <v>7.7134732999999997E-2</v>
      </c>
      <c r="AV30" s="341">
        <v>8.7466677000000007E-2</v>
      </c>
      <c r="AW30" s="341">
        <v>7.8025499999999998E-2</v>
      </c>
      <c r="AX30" s="341">
        <v>8.4634806000000007E-2</v>
      </c>
      <c r="AY30" s="869">
        <v>3.7384451999999999E-2</v>
      </c>
      <c r="AZ30" s="869">
        <v>4.2425821000000002E-2</v>
      </c>
      <c r="BA30" s="869">
        <v>4.5583774000000001E-2</v>
      </c>
      <c r="BB30" s="869">
        <v>4.8002900000000001E-2</v>
      </c>
      <c r="BC30" s="869">
        <v>4.2981354999999999E-2</v>
      </c>
      <c r="BD30" s="869">
        <v>4.2821733000000001E-2</v>
      </c>
      <c r="BE30" s="869">
        <v>3.6363645E-2</v>
      </c>
      <c r="BF30" s="869">
        <v>2.589E-2</v>
      </c>
      <c r="BG30" s="869">
        <v>4.26857E-2</v>
      </c>
      <c r="BH30" s="869">
        <v>5.13833E-2</v>
      </c>
      <c r="BI30" s="352">
        <v>5.0256599999999998E-2</v>
      </c>
      <c r="BJ30" s="352">
        <v>5.2431499999999999E-2</v>
      </c>
      <c r="BK30" s="352">
        <v>2.9642700000000001E-2</v>
      </c>
      <c r="BL30" s="352">
        <v>3.7626899999999998E-2</v>
      </c>
      <c r="BM30" s="352">
        <v>4.3546000000000001E-2</v>
      </c>
      <c r="BN30" s="352">
        <v>4.6213700000000003E-2</v>
      </c>
      <c r="BO30" s="352">
        <v>5.9989000000000001E-2</v>
      </c>
      <c r="BP30" s="352">
        <v>6.5260200000000004E-2</v>
      </c>
      <c r="BQ30" s="352">
        <v>6.3766199999999995E-2</v>
      </c>
      <c r="BR30" s="352">
        <v>6.5023600000000001E-2</v>
      </c>
      <c r="BS30" s="352">
        <v>6.1774799999999998E-2</v>
      </c>
      <c r="BT30" s="352">
        <v>6.3095600000000002E-2</v>
      </c>
      <c r="BU30" s="352">
        <v>5.8086800000000001E-2</v>
      </c>
      <c r="BV30" s="352">
        <v>5.7796E-2</v>
      </c>
    </row>
    <row r="31" spans="1:74" s="239" customFormat="1" ht="11.1"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4.1645000000000001E-2</v>
      </c>
      <c r="AN31" s="341">
        <v>4.3621E-2</v>
      </c>
      <c r="AO31" s="341">
        <v>4.2418999999999998E-2</v>
      </c>
      <c r="AP31" s="341">
        <v>5.8700000000000002E-2</v>
      </c>
      <c r="AQ31" s="341">
        <v>4.8742000000000001E-2</v>
      </c>
      <c r="AR31" s="341">
        <v>4.7600000000000003E-2</v>
      </c>
      <c r="AS31" s="341">
        <v>4.3742000000000003E-2</v>
      </c>
      <c r="AT31" s="341">
        <v>4.6065000000000002E-2</v>
      </c>
      <c r="AU31" s="341">
        <v>4.2367000000000002E-2</v>
      </c>
      <c r="AV31" s="341">
        <v>4.0773999999999998E-2</v>
      </c>
      <c r="AW31" s="341">
        <v>3.4932999999999999E-2</v>
      </c>
      <c r="AX31" s="341">
        <v>3.7129000000000002E-2</v>
      </c>
      <c r="AY31" s="869">
        <v>3.4870999999999999E-2</v>
      </c>
      <c r="AZ31" s="869">
        <v>3.2178999999999999E-2</v>
      </c>
      <c r="BA31" s="869">
        <v>3.0096999999999999E-2</v>
      </c>
      <c r="BB31" s="869">
        <v>3.4367000000000002E-2</v>
      </c>
      <c r="BC31" s="869">
        <v>3.3903000000000003E-2</v>
      </c>
      <c r="BD31" s="869">
        <v>2.9567E-2</v>
      </c>
      <c r="BE31" s="869">
        <v>3.0452E-2</v>
      </c>
      <c r="BF31" s="869">
        <v>3.2065000000000003E-2</v>
      </c>
      <c r="BG31" s="869">
        <v>3.8480399999999998E-2</v>
      </c>
      <c r="BH31" s="869">
        <v>3.3730900000000001E-2</v>
      </c>
      <c r="BI31" s="352">
        <v>3.02679E-2</v>
      </c>
      <c r="BJ31" s="352">
        <v>3.0240099999999999E-2</v>
      </c>
      <c r="BK31" s="352">
        <v>3.0534800000000001E-2</v>
      </c>
      <c r="BL31" s="352">
        <v>3.1110499999999999E-2</v>
      </c>
      <c r="BM31" s="352">
        <v>3.3555500000000002E-2</v>
      </c>
      <c r="BN31" s="352">
        <v>3.9562300000000002E-2</v>
      </c>
      <c r="BO31" s="352">
        <v>3.8776600000000001E-2</v>
      </c>
      <c r="BP31" s="352">
        <v>3.86735E-2</v>
      </c>
      <c r="BQ31" s="352">
        <v>3.8445600000000003E-2</v>
      </c>
      <c r="BR31" s="352">
        <v>4.1425400000000001E-2</v>
      </c>
      <c r="BS31" s="352">
        <v>4.2231699999999997E-2</v>
      </c>
      <c r="BT31" s="352">
        <v>3.789E-2</v>
      </c>
      <c r="BU31" s="352">
        <v>3.4180799999999997E-2</v>
      </c>
      <c r="BV31" s="352">
        <v>3.3650399999999997E-2</v>
      </c>
    </row>
    <row r="32" spans="1:74" s="239" customFormat="1" ht="11.1"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0.17652671</v>
      </c>
      <c r="AN32" s="341">
        <v>0.23038531000000001</v>
      </c>
      <c r="AO32" s="341">
        <v>0.21252506500000001</v>
      </c>
      <c r="AP32" s="341">
        <v>0.23379823299999999</v>
      </c>
      <c r="AQ32" s="341">
        <v>0.24606209700000001</v>
      </c>
      <c r="AR32" s="341">
        <v>0.2572218</v>
      </c>
      <c r="AS32" s="341">
        <v>0.29092683899999999</v>
      </c>
      <c r="AT32" s="341">
        <v>0.25161954800000003</v>
      </c>
      <c r="AU32" s="341">
        <v>0.25463396700000002</v>
      </c>
      <c r="AV32" s="341">
        <v>0.24088225799999999</v>
      </c>
      <c r="AW32" s="341">
        <v>0.24548176699999999</v>
      </c>
      <c r="AX32" s="341">
        <v>0.22597509700000001</v>
      </c>
      <c r="AY32" s="869">
        <v>0.14591429</v>
      </c>
      <c r="AZ32" s="869">
        <v>0.18229878599999999</v>
      </c>
      <c r="BA32" s="869">
        <v>0.16779229000000001</v>
      </c>
      <c r="BB32" s="869">
        <v>0.169486633</v>
      </c>
      <c r="BC32" s="869">
        <v>0.15146200000000001</v>
      </c>
      <c r="BD32" s="869">
        <v>0.117251067</v>
      </c>
      <c r="BE32" s="869">
        <v>0.162728871</v>
      </c>
      <c r="BF32" s="869">
        <v>0.16058500000000001</v>
      </c>
      <c r="BG32" s="869">
        <v>0.1763671</v>
      </c>
      <c r="BH32" s="869">
        <v>0.1876051</v>
      </c>
      <c r="BI32" s="352">
        <v>0.1865349</v>
      </c>
      <c r="BJ32" s="352">
        <v>0.18563640000000001</v>
      </c>
      <c r="BK32" s="352">
        <v>0.1873195</v>
      </c>
      <c r="BL32" s="352">
        <v>0.1996974</v>
      </c>
      <c r="BM32" s="352">
        <v>0.20600389999999999</v>
      </c>
      <c r="BN32" s="352">
        <v>0.2199062</v>
      </c>
      <c r="BO32" s="352">
        <v>0.22849559999999999</v>
      </c>
      <c r="BP32" s="352">
        <v>0.23105310000000001</v>
      </c>
      <c r="BQ32" s="352">
        <v>0.23505799999999999</v>
      </c>
      <c r="BR32" s="352">
        <v>0.2353152</v>
      </c>
      <c r="BS32" s="352">
        <v>0.23585229999999999</v>
      </c>
      <c r="BT32" s="352">
        <v>0.23373289999999999</v>
      </c>
      <c r="BU32" s="352">
        <v>0.23792160000000001</v>
      </c>
      <c r="BV32" s="352">
        <v>0.2437521</v>
      </c>
    </row>
    <row r="33" spans="1:74" ht="11.1"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0.16942971000000001</v>
      </c>
      <c r="AN33" s="341">
        <v>0.22421331</v>
      </c>
      <c r="AO33" s="341">
        <v>0.20404106499999999</v>
      </c>
      <c r="AP33" s="341">
        <v>0.22813123299999999</v>
      </c>
      <c r="AQ33" s="341">
        <v>0.236836097</v>
      </c>
      <c r="AR33" s="341">
        <v>0.2449548</v>
      </c>
      <c r="AS33" s="341">
        <v>0.27621683899999999</v>
      </c>
      <c r="AT33" s="341">
        <v>0.238942548</v>
      </c>
      <c r="AU33" s="341">
        <v>0.24116696700000001</v>
      </c>
      <c r="AV33" s="341">
        <v>0.22575325800000001</v>
      </c>
      <c r="AW33" s="341">
        <v>0.23041476699999999</v>
      </c>
      <c r="AX33" s="341">
        <v>0.21381409700000001</v>
      </c>
      <c r="AY33" s="869">
        <v>0.13278529</v>
      </c>
      <c r="AZ33" s="869">
        <v>0.17097778599999999</v>
      </c>
      <c r="BA33" s="869">
        <v>0.15634028999999999</v>
      </c>
      <c r="BB33" s="869">
        <v>0.15868663299999999</v>
      </c>
      <c r="BC33" s="869">
        <v>0.140655</v>
      </c>
      <c r="BD33" s="869">
        <v>0.10395106699999999</v>
      </c>
      <c r="BE33" s="869">
        <v>0.147470871</v>
      </c>
      <c r="BF33" s="869">
        <v>0.14739099999999999</v>
      </c>
      <c r="BG33" s="869">
        <v>0.16392989999999999</v>
      </c>
      <c r="BH33" s="869">
        <v>0.17547080000000001</v>
      </c>
      <c r="BI33" s="352">
        <v>0.17426610000000001</v>
      </c>
      <c r="BJ33" s="352">
        <v>0.17520530000000001</v>
      </c>
      <c r="BK33" s="352">
        <v>0.1763564</v>
      </c>
      <c r="BL33" s="352">
        <v>0.18888579999999999</v>
      </c>
      <c r="BM33" s="352">
        <v>0.19448689999999999</v>
      </c>
      <c r="BN33" s="352">
        <v>0.2105177</v>
      </c>
      <c r="BO33" s="352">
        <v>0.2178263</v>
      </c>
      <c r="BP33" s="352">
        <v>0.21673970000000001</v>
      </c>
      <c r="BQ33" s="352">
        <v>0.22259970000000001</v>
      </c>
      <c r="BR33" s="352">
        <v>0.22076870000000001</v>
      </c>
      <c r="BS33" s="352">
        <v>0.22235920000000001</v>
      </c>
      <c r="BT33" s="352">
        <v>0.22116160000000001</v>
      </c>
      <c r="BU33" s="352">
        <v>0.22547200000000001</v>
      </c>
      <c r="BV33" s="352">
        <v>0.23324610000000001</v>
      </c>
    </row>
    <row r="34" spans="1:74" ht="11.1"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1.2267E-2</v>
      </c>
      <c r="AS34" s="341">
        <v>1.4710000000000001E-2</v>
      </c>
      <c r="AT34" s="341">
        <v>1.2677000000000001E-2</v>
      </c>
      <c r="AU34" s="341">
        <v>1.3467E-2</v>
      </c>
      <c r="AV34" s="341">
        <v>1.5129E-2</v>
      </c>
      <c r="AW34" s="341">
        <v>1.5067000000000001E-2</v>
      </c>
      <c r="AX34" s="341">
        <v>1.2161E-2</v>
      </c>
      <c r="AY34" s="869">
        <v>1.3129E-2</v>
      </c>
      <c r="AZ34" s="869">
        <v>1.1320999999999999E-2</v>
      </c>
      <c r="BA34" s="869">
        <v>1.1452E-2</v>
      </c>
      <c r="BB34" s="869">
        <v>1.0800000000000001E-2</v>
      </c>
      <c r="BC34" s="869">
        <v>1.0807000000000001E-2</v>
      </c>
      <c r="BD34" s="869">
        <v>1.3299999999999999E-2</v>
      </c>
      <c r="BE34" s="869">
        <v>1.5258000000000001E-2</v>
      </c>
      <c r="BF34" s="869">
        <v>1.3194000000000001E-2</v>
      </c>
      <c r="BG34" s="869">
        <v>1.2437200000000001E-2</v>
      </c>
      <c r="BH34" s="869">
        <v>1.2134300000000001E-2</v>
      </c>
      <c r="BI34" s="352">
        <v>1.22688E-2</v>
      </c>
      <c r="BJ34" s="352">
        <v>1.04311E-2</v>
      </c>
      <c r="BK34" s="352">
        <v>1.09631E-2</v>
      </c>
      <c r="BL34" s="352">
        <v>1.0811599999999999E-2</v>
      </c>
      <c r="BM34" s="352">
        <v>1.1516999999999999E-2</v>
      </c>
      <c r="BN34" s="352">
        <v>9.3884799999999994E-3</v>
      </c>
      <c r="BO34" s="352">
        <v>1.06693E-2</v>
      </c>
      <c r="BP34" s="352">
        <v>1.43134E-2</v>
      </c>
      <c r="BQ34" s="352">
        <v>1.24583E-2</v>
      </c>
      <c r="BR34" s="352">
        <v>1.4546399999999999E-2</v>
      </c>
      <c r="BS34" s="352">
        <v>1.34932E-2</v>
      </c>
      <c r="BT34" s="352">
        <v>1.2571300000000001E-2</v>
      </c>
      <c r="BU34" s="352">
        <v>1.2449699999999999E-2</v>
      </c>
      <c r="BV34" s="352">
        <v>1.0506E-2</v>
      </c>
    </row>
    <row r="35" spans="1:74" s="33" customFormat="1" ht="11.1"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1.7348967999999999E-2</v>
      </c>
      <c r="AN35" s="341">
        <v>2.0942034000000002E-2</v>
      </c>
      <c r="AO35" s="341">
        <v>1.9634289999999999E-2</v>
      </c>
      <c r="AP35" s="341">
        <v>2.4433699999999999E-2</v>
      </c>
      <c r="AQ35" s="341">
        <v>1.4431387E-2</v>
      </c>
      <c r="AR35" s="341">
        <v>1.9723866999999999E-2</v>
      </c>
      <c r="AS35" s="341">
        <v>2.1016805999999999E-2</v>
      </c>
      <c r="AT35" s="341">
        <v>1.7905741999999999E-2</v>
      </c>
      <c r="AU35" s="341">
        <v>2.4851399999999999E-2</v>
      </c>
      <c r="AV35" s="341">
        <v>2.7459935000000001E-2</v>
      </c>
      <c r="AW35" s="341">
        <v>3.4490367000000001E-2</v>
      </c>
      <c r="AX35" s="341">
        <v>2.4336838999999999E-2</v>
      </c>
      <c r="AY35" s="869">
        <v>2.4630289999999999E-2</v>
      </c>
      <c r="AZ35" s="869">
        <v>3.6900428999999998E-2</v>
      </c>
      <c r="BA35" s="869">
        <v>3.0894031999999998E-2</v>
      </c>
      <c r="BB35" s="869">
        <v>3.2164632999999998E-2</v>
      </c>
      <c r="BC35" s="869">
        <v>3.4747258000000003E-2</v>
      </c>
      <c r="BD35" s="869">
        <v>4.2449800000000003E-2</v>
      </c>
      <c r="BE35" s="869">
        <v>3.3586709999999999E-2</v>
      </c>
      <c r="BF35" s="869">
        <v>2.9003999999999999E-2</v>
      </c>
      <c r="BG35" s="869">
        <v>4.0971199999999999E-2</v>
      </c>
      <c r="BH35" s="869">
        <v>4.1070599999999999E-2</v>
      </c>
      <c r="BI35" s="352">
        <v>4.1462100000000002E-2</v>
      </c>
      <c r="BJ35" s="352">
        <v>4.1827799999999998E-2</v>
      </c>
      <c r="BK35" s="352">
        <v>4.0816999999999999E-2</v>
      </c>
      <c r="BL35" s="352">
        <v>4.2909999999999997E-2</v>
      </c>
      <c r="BM35" s="352">
        <v>4.0174000000000001E-2</v>
      </c>
      <c r="BN35" s="352">
        <v>3.9327099999999997E-2</v>
      </c>
      <c r="BO35" s="352">
        <v>4.0592700000000002E-2</v>
      </c>
      <c r="BP35" s="352">
        <v>4.2570999999999998E-2</v>
      </c>
      <c r="BQ35" s="352">
        <v>4.2741700000000001E-2</v>
      </c>
      <c r="BR35" s="352">
        <v>4.3818900000000001E-2</v>
      </c>
      <c r="BS35" s="352">
        <v>4.5519299999999999E-2</v>
      </c>
      <c r="BT35" s="352">
        <v>4.5484299999999998E-2</v>
      </c>
      <c r="BU35" s="352">
        <v>4.5990499999999997E-2</v>
      </c>
      <c r="BV35" s="352">
        <v>4.66542E-2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69"/>
      <c r="AZ36" s="869"/>
      <c r="BA36" s="869"/>
      <c r="BB36" s="869"/>
      <c r="BC36" s="869"/>
      <c r="BD36" s="869"/>
      <c r="BE36" s="869"/>
      <c r="BF36" s="869"/>
      <c r="BG36" s="869"/>
      <c r="BH36" s="869"/>
      <c r="BI36" s="352"/>
      <c r="BJ36" s="352"/>
      <c r="BK36" s="352"/>
      <c r="BL36" s="352"/>
      <c r="BM36" s="352"/>
      <c r="BN36" s="352"/>
      <c r="BO36" s="352"/>
      <c r="BP36" s="352"/>
      <c r="BQ36" s="352"/>
      <c r="BR36" s="352"/>
      <c r="BS36" s="352"/>
      <c r="BT36" s="352"/>
      <c r="BU36" s="352"/>
      <c r="BV36" s="352"/>
    </row>
    <row r="37" spans="1:74" s="273" customFormat="1" ht="11.1"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8.2903669999999998</v>
      </c>
      <c r="AN37" s="102">
        <v>8.6591609999999992</v>
      </c>
      <c r="AO37" s="102">
        <v>8.9370569999999994</v>
      </c>
      <c r="AP37" s="102">
        <v>8.8692729999999997</v>
      </c>
      <c r="AQ37" s="102">
        <v>9.3909450000000003</v>
      </c>
      <c r="AR37" s="102">
        <v>9.1993849999999995</v>
      </c>
      <c r="AS37" s="102">
        <v>9.317653</v>
      </c>
      <c r="AT37" s="102">
        <v>9.2571440000000003</v>
      </c>
      <c r="AU37" s="102">
        <v>8.9833510000000008</v>
      </c>
      <c r="AV37" s="102">
        <v>9.0698410000000003</v>
      </c>
      <c r="AW37" s="102">
        <v>8.8323289999999997</v>
      </c>
      <c r="AX37" s="102">
        <v>8.7726059999999997</v>
      </c>
      <c r="AY37" s="887">
        <v>8.4827619999999992</v>
      </c>
      <c r="AZ37" s="887">
        <v>8.681438</v>
      </c>
      <c r="BA37" s="887">
        <v>8.7645619999999997</v>
      </c>
      <c r="BB37" s="887">
        <v>8.9098170000000003</v>
      </c>
      <c r="BC37" s="887">
        <v>9.0566650000000006</v>
      </c>
      <c r="BD37" s="887">
        <v>9.2615870000000005</v>
      </c>
      <c r="BE37" s="887">
        <v>9.1501429999999999</v>
      </c>
      <c r="BF37" s="887">
        <v>9.2119219999999995</v>
      </c>
      <c r="BG37" s="887">
        <v>8.8545333332999991</v>
      </c>
      <c r="BH37" s="887">
        <v>8.7991813548</v>
      </c>
      <c r="BI37" s="559">
        <v>8.8037880000000008</v>
      </c>
      <c r="BJ37" s="559">
        <v>8.7372560000000004</v>
      </c>
      <c r="BK37" s="559">
        <v>8.3337540000000008</v>
      </c>
      <c r="BL37" s="559">
        <v>8.6384460000000001</v>
      </c>
      <c r="BM37" s="559">
        <v>8.7939790000000002</v>
      </c>
      <c r="BN37" s="559">
        <v>8.9435249999999993</v>
      </c>
      <c r="BO37" s="559">
        <v>9.0912889999999997</v>
      </c>
      <c r="BP37" s="559">
        <v>9.1328080000000007</v>
      </c>
      <c r="BQ37" s="559">
        <v>9.1070360000000008</v>
      </c>
      <c r="BR37" s="559">
        <v>9.1639780000000002</v>
      </c>
      <c r="BS37" s="559">
        <v>8.7613240000000001</v>
      </c>
      <c r="BT37" s="559">
        <v>8.7800860000000007</v>
      </c>
      <c r="BU37" s="559">
        <v>8.7705929999999999</v>
      </c>
      <c r="BV37" s="559">
        <v>8.7055790000000002</v>
      </c>
    </row>
    <row r="38" spans="1:74" ht="11.1"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7.4517540000000002</v>
      </c>
      <c r="AN38" s="341">
        <v>7.7409172759000002</v>
      </c>
      <c r="AO38" s="341">
        <v>8.0199646774000009</v>
      </c>
      <c r="AP38" s="341">
        <v>7.9935307333000001</v>
      </c>
      <c r="AQ38" s="341">
        <v>8.4071197419000008</v>
      </c>
      <c r="AR38" s="341">
        <v>8.2592204999999996</v>
      </c>
      <c r="AS38" s="341">
        <v>8.3476687418999997</v>
      </c>
      <c r="AT38" s="341">
        <v>8.3084886128999997</v>
      </c>
      <c r="AU38" s="341">
        <v>8.0622252332999995</v>
      </c>
      <c r="AV38" s="341">
        <v>8.1025456129000002</v>
      </c>
      <c r="AW38" s="341">
        <v>7.8995014000000001</v>
      </c>
      <c r="AX38" s="341">
        <v>7.8674743225999997</v>
      </c>
      <c r="AY38" s="869">
        <v>7.5951500000000003</v>
      </c>
      <c r="AZ38" s="869">
        <v>7.7715920000000001</v>
      </c>
      <c r="BA38" s="869">
        <v>7.8622063225999996</v>
      </c>
      <c r="BB38" s="869">
        <v>7.9584359332999997</v>
      </c>
      <c r="BC38" s="869">
        <v>8.1419525484000008</v>
      </c>
      <c r="BD38" s="869">
        <v>8.2857184999999998</v>
      </c>
      <c r="BE38" s="869">
        <v>8.1905369031999999</v>
      </c>
      <c r="BF38" s="869">
        <v>8.2399006452000005</v>
      </c>
      <c r="BG38" s="869">
        <v>7.9374037667000001</v>
      </c>
      <c r="BH38" s="869">
        <v>7.8524913292000003</v>
      </c>
      <c r="BI38" s="352">
        <v>7.8753349999999998</v>
      </c>
      <c r="BJ38" s="352">
        <v>7.836233</v>
      </c>
      <c r="BK38" s="352">
        <v>7.4582709999999999</v>
      </c>
      <c r="BL38" s="352">
        <v>7.7377140000000004</v>
      </c>
      <c r="BM38" s="352">
        <v>7.8857900000000001</v>
      </c>
      <c r="BN38" s="352">
        <v>8.0252359999999996</v>
      </c>
      <c r="BO38" s="352">
        <v>8.1360919999999997</v>
      </c>
      <c r="BP38" s="352">
        <v>8.1725469999999998</v>
      </c>
      <c r="BQ38" s="352">
        <v>8.1528220000000005</v>
      </c>
      <c r="BR38" s="352">
        <v>8.2082650000000008</v>
      </c>
      <c r="BS38" s="352">
        <v>7.85304</v>
      </c>
      <c r="BT38" s="352">
        <v>7.8406159999999998</v>
      </c>
      <c r="BU38" s="352">
        <v>7.8226630000000004</v>
      </c>
      <c r="BV38" s="352">
        <v>7.7814350000000001</v>
      </c>
    </row>
    <row r="39" spans="1:74" ht="11.1"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0.83861300000000005</v>
      </c>
      <c r="AN39" s="341">
        <v>0.91824372413999999</v>
      </c>
      <c r="AO39" s="341">
        <v>0.91709232257999995</v>
      </c>
      <c r="AP39" s="341">
        <v>0.87574226666999999</v>
      </c>
      <c r="AQ39" s="341">
        <v>0.98382525805999999</v>
      </c>
      <c r="AR39" s="341">
        <v>0.94016449999999996</v>
      </c>
      <c r="AS39" s="341">
        <v>0.96998425805999999</v>
      </c>
      <c r="AT39" s="341">
        <v>0.94865538709999997</v>
      </c>
      <c r="AU39" s="341">
        <v>0.92112576667000001</v>
      </c>
      <c r="AV39" s="341">
        <v>0.96729538709999996</v>
      </c>
      <c r="AW39" s="341">
        <v>0.93282759999999998</v>
      </c>
      <c r="AX39" s="341">
        <v>0.90513167742</v>
      </c>
      <c r="AY39" s="869">
        <v>0.88761199999999996</v>
      </c>
      <c r="AZ39" s="869">
        <v>0.90984600000000004</v>
      </c>
      <c r="BA39" s="869">
        <v>0.90235567742</v>
      </c>
      <c r="BB39" s="869">
        <v>0.95138106667</v>
      </c>
      <c r="BC39" s="869">
        <v>0.91471245161000003</v>
      </c>
      <c r="BD39" s="869">
        <v>0.97586850000000003</v>
      </c>
      <c r="BE39" s="869">
        <v>0.95960609676999997</v>
      </c>
      <c r="BF39" s="869">
        <v>0.97202135483999996</v>
      </c>
      <c r="BG39" s="869">
        <v>0.91712956667000001</v>
      </c>
      <c r="BH39" s="869">
        <v>0.94669002567000005</v>
      </c>
      <c r="BI39" s="352">
        <v>0.92845270000000002</v>
      </c>
      <c r="BJ39" s="352">
        <v>0.90102280000000001</v>
      </c>
      <c r="BK39" s="352">
        <v>0.87548239999999999</v>
      </c>
      <c r="BL39" s="352">
        <v>0.9007328</v>
      </c>
      <c r="BM39" s="352">
        <v>0.90818920000000003</v>
      </c>
      <c r="BN39" s="352">
        <v>0.91828869999999996</v>
      </c>
      <c r="BO39" s="352">
        <v>0.95519639999999995</v>
      </c>
      <c r="BP39" s="352">
        <v>0.96026120000000004</v>
      </c>
      <c r="BQ39" s="352">
        <v>0.95421460000000002</v>
      </c>
      <c r="BR39" s="352">
        <v>0.95571340000000005</v>
      </c>
      <c r="BS39" s="352">
        <v>0.90828430000000004</v>
      </c>
      <c r="BT39" s="352">
        <v>0.93947049999999999</v>
      </c>
      <c r="BU39" s="352">
        <v>0.94792969999999999</v>
      </c>
      <c r="BV39" s="352">
        <v>0.92414390000000002</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87"/>
      <c r="AZ40" s="887"/>
      <c r="BA40" s="887"/>
      <c r="BB40" s="887"/>
      <c r="BC40" s="887"/>
      <c r="BD40" s="887"/>
      <c r="BE40" s="887"/>
      <c r="BF40" s="887"/>
      <c r="BG40" s="887"/>
      <c r="BH40" s="887"/>
      <c r="BI40" s="559"/>
      <c r="BJ40" s="559"/>
      <c r="BK40" s="559"/>
      <c r="BL40" s="559"/>
      <c r="BM40" s="559"/>
      <c r="BN40" s="559"/>
      <c r="BO40" s="559"/>
      <c r="BP40" s="559"/>
      <c r="BQ40" s="559"/>
      <c r="BR40" s="559"/>
      <c r="BS40" s="559"/>
      <c r="BT40" s="559"/>
      <c r="BU40" s="559"/>
      <c r="BV40" s="559"/>
    </row>
    <row r="41" spans="1:74" ht="11.1"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4.1060935489999997</v>
      </c>
      <c r="AN41" s="102">
        <v>4.2222624130000002</v>
      </c>
      <c r="AO41" s="102">
        <v>3.9770503549999998</v>
      </c>
      <c r="AP41" s="102">
        <v>4.1005259330000001</v>
      </c>
      <c r="AQ41" s="102">
        <v>4.084549516</v>
      </c>
      <c r="AR41" s="102">
        <v>3.9955729999999998</v>
      </c>
      <c r="AS41" s="102">
        <v>4.0517141939999997</v>
      </c>
      <c r="AT41" s="102">
        <v>4.1986736450000004</v>
      </c>
      <c r="AU41" s="102">
        <v>4.0054527000000002</v>
      </c>
      <c r="AV41" s="102">
        <v>4.4439629350000001</v>
      </c>
      <c r="AW41" s="102">
        <v>3.9883462669999998</v>
      </c>
      <c r="AX41" s="102">
        <v>4.041238903</v>
      </c>
      <c r="AY41" s="887">
        <v>4.2345587419999999</v>
      </c>
      <c r="AZ41" s="887">
        <v>4.2100436070000002</v>
      </c>
      <c r="BA41" s="887">
        <v>4.0959290639999999</v>
      </c>
      <c r="BB41" s="887">
        <v>4.0896555330000002</v>
      </c>
      <c r="BC41" s="887">
        <v>3.9726523550000001</v>
      </c>
      <c r="BD41" s="887">
        <v>4.1113828000000003</v>
      </c>
      <c r="BE41" s="887">
        <v>3.9874905159999998</v>
      </c>
      <c r="BF41" s="887">
        <v>3.8762249999999998</v>
      </c>
      <c r="BG41" s="887">
        <v>4.0422822667</v>
      </c>
      <c r="BH41" s="887">
        <v>4.2104039064999998</v>
      </c>
      <c r="BI41" s="559">
        <v>4.0273820000000002</v>
      </c>
      <c r="BJ41" s="559">
        <v>3.9912350000000001</v>
      </c>
      <c r="BK41" s="559">
        <v>4.1262410000000003</v>
      </c>
      <c r="BL41" s="559">
        <v>4.2023950000000001</v>
      </c>
      <c r="BM41" s="559">
        <v>4.166633</v>
      </c>
      <c r="BN41" s="559">
        <v>4.1438959999999998</v>
      </c>
      <c r="BO41" s="559">
        <v>4.0611540000000002</v>
      </c>
      <c r="BP41" s="559">
        <v>4.1845480000000004</v>
      </c>
      <c r="BQ41" s="559">
        <v>4.0615110000000003</v>
      </c>
      <c r="BR41" s="559">
        <v>4.1838839999999999</v>
      </c>
      <c r="BS41" s="559">
        <v>4.1856470000000003</v>
      </c>
      <c r="BT41" s="559">
        <v>4.3824909999999999</v>
      </c>
      <c r="BU41" s="559">
        <v>4.1277299999999997</v>
      </c>
      <c r="BV41" s="559">
        <v>4.068149</v>
      </c>
    </row>
    <row r="42" spans="1:74" s="239" customFormat="1" ht="11.1"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3.8555299999999999</v>
      </c>
      <c r="AN42" s="341">
        <v>3.899823</v>
      </c>
      <c r="AO42" s="341">
        <v>3.6926580000000002</v>
      </c>
      <c r="AP42" s="341">
        <v>3.792583</v>
      </c>
      <c r="AQ42" s="341">
        <v>3.7688809999999999</v>
      </c>
      <c r="AR42" s="341">
        <v>3.6625909999999999</v>
      </c>
      <c r="AS42" s="341">
        <v>3.699125</v>
      </c>
      <c r="AT42" s="341">
        <v>3.8887130000000001</v>
      </c>
      <c r="AU42" s="341">
        <v>3.6871510000000001</v>
      </c>
      <c r="AV42" s="341">
        <v>4.1307429999999998</v>
      </c>
      <c r="AW42" s="341">
        <v>3.6799059999999999</v>
      </c>
      <c r="AX42" s="341">
        <v>3.7427899999999998</v>
      </c>
      <c r="AY42" s="869">
        <v>4.0643890000000003</v>
      </c>
      <c r="AZ42" s="869">
        <v>3.9966400000000002</v>
      </c>
      <c r="BA42" s="869">
        <v>3.8940049999999999</v>
      </c>
      <c r="BB42" s="869">
        <v>3.8829660000000001</v>
      </c>
      <c r="BC42" s="869">
        <v>3.7890160000000002</v>
      </c>
      <c r="BD42" s="869">
        <v>3.96461</v>
      </c>
      <c r="BE42" s="869">
        <v>3.8036560000000001</v>
      </c>
      <c r="BF42" s="869">
        <v>3.702944</v>
      </c>
      <c r="BG42" s="869">
        <v>3.8356666666999999</v>
      </c>
      <c r="BH42" s="869">
        <v>3.9835498065000001</v>
      </c>
      <c r="BI42" s="352">
        <v>3.8028590000000002</v>
      </c>
      <c r="BJ42" s="352">
        <v>3.763598</v>
      </c>
      <c r="BK42" s="352">
        <v>3.920242</v>
      </c>
      <c r="BL42" s="352">
        <v>3.9758830000000001</v>
      </c>
      <c r="BM42" s="352">
        <v>3.9285999999999999</v>
      </c>
      <c r="BN42" s="352">
        <v>3.887165</v>
      </c>
      <c r="BO42" s="352">
        <v>3.7833389999999998</v>
      </c>
      <c r="BP42" s="352">
        <v>3.9025479999999999</v>
      </c>
      <c r="BQ42" s="352">
        <v>3.7751450000000002</v>
      </c>
      <c r="BR42" s="352">
        <v>3.8980920000000001</v>
      </c>
      <c r="BS42" s="352">
        <v>3.901513</v>
      </c>
      <c r="BT42" s="352">
        <v>4.0982339999999997</v>
      </c>
      <c r="BU42" s="352">
        <v>3.8441709999999998</v>
      </c>
      <c r="BV42" s="352">
        <v>3.777107</v>
      </c>
    </row>
    <row r="43" spans="1:74" s="239" customFormat="1" ht="11.1"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3.8067880000000001</v>
      </c>
      <c r="AN43" s="341">
        <v>3.8500299999999998</v>
      </c>
      <c r="AO43" s="341">
        <v>3.6417549999999999</v>
      </c>
      <c r="AP43" s="341">
        <v>3.7282160000000002</v>
      </c>
      <c r="AQ43" s="341">
        <v>3.7109130000000001</v>
      </c>
      <c r="AR43" s="341">
        <v>3.6027239999999998</v>
      </c>
      <c r="AS43" s="341">
        <v>3.640673</v>
      </c>
      <c r="AT43" s="341">
        <v>3.829971</v>
      </c>
      <c r="AU43" s="341">
        <v>3.6313170000000001</v>
      </c>
      <c r="AV43" s="341">
        <v>4.07484</v>
      </c>
      <c r="AW43" s="341">
        <v>3.6299060000000001</v>
      </c>
      <c r="AX43" s="341">
        <v>3.6934999999999998</v>
      </c>
      <c r="AY43" s="869">
        <v>4.0163890000000002</v>
      </c>
      <c r="AZ43" s="869">
        <v>3.9531399999999999</v>
      </c>
      <c r="BA43" s="869">
        <v>3.8524560000000001</v>
      </c>
      <c r="BB43" s="869">
        <v>3.837799</v>
      </c>
      <c r="BC43" s="869">
        <v>3.7443059999999999</v>
      </c>
      <c r="BD43" s="869">
        <v>3.9217430000000002</v>
      </c>
      <c r="BE43" s="869">
        <v>3.757946</v>
      </c>
      <c r="BF43" s="869">
        <v>3.6576849999999999</v>
      </c>
      <c r="BG43" s="869">
        <v>3.7847490666999999</v>
      </c>
      <c r="BH43" s="869">
        <v>3.9376846065</v>
      </c>
      <c r="BI43" s="352">
        <v>3.7603219999999999</v>
      </c>
      <c r="BJ43" s="352">
        <v>3.7229269999999999</v>
      </c>
      <c r="BK43" s="352">
        <v>3.8787440000000002</v>
      </c>
      <c r="BL43" s="352">
        <v>3.933961</v>
      </c>
      <c r="BM43" s="352">
        <v>3.8835280000000001</v>
      </c>
      <c r="BN43" s="352">
        <v>3.8382139999999998</v>
      </c>
      <c r="BO43" s="352">
        <v>3.7338930000000001</v>
      </c>
      <c r="BP43" s="352">
        <v>3.849561</v>
      </c>
      <c r="BQ43" s="352">
        <v>3.7242410000000001</v>
      </c>
      <c r="BR43" s="352">
        <v>3.84212</v>
      </c>
      <c r="BS43" s="352">
        <v>3.8457880000000002</v>
      </c>
      <c r="BT43" s="352">
        <v>4.0477720000000001</v>
      </c>
      <c r="BU43" s="352">
        <v>3.7975409999999998</v>
      </c>
      <c r="BV43" s="352">
        <v>3.7329509999999999</v>
      </c>
    </row>
    <row r="44" spans="1:74" s="239" customFormat="1" ht="11.1"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4.1645000000000001E-2</v>
      </c>
      <c r="AN44" s="341">
        <v>4.3621E-2</v>
      </c>
      <c r="AO44" s="341">
        <v>4.2418999999999998E-2</v>
      </c>
      <c r="AP44" s="341">
        <v>5.8700000000000002E-2</v>
      </c>
      <c r="AQ44" s="341">
        <v>4.8742000000000001E-2</v>
      </c>
      <c r="AR44" s="341">
        <v>4.7600000000000003E-2</v>
      </c>
      <c r="AS44" s="341">
        <v>4.3742000000000003E-2</v>
      </c>
      <c r="AT44" s="341">
        <v>4.6065000000000002E-2</v>
      </c>
      <c r="AU44" s="341">
        <v>4.2367000000000002E-2</v>
      </c>
      <c r="AV44" s="341">
        <v>4.0773999999999998E-2</v>
      </c>
      <c r="AW44" s="341">
        <v>3.4932999999999999E-2</v>
      </c>
      <c r="AX44" s="341">
        <v>3.7129000000000002E-2</v>
      </c>
      <c r="AY44" s="869">
        <v>3.4870999999999999E-2</v>
      </c>
      <c r="AZ44" s="869">
        <v>3.2178999999999999E-2</v>
      </c>
      <c r="BA44" s="869">
        <v>3.0096999999999999E-2</v>
      </c>
      <c r="BB44" s="869">
        <v>3.4367000000000002E-2</v>
      </c>
      <c r="BC44" s="869">
        <v>3.3903000000000003E-2</v>
      </c>
      <c r="BD44" s="869">
        <v>2.9567E-2</v>
      </c>
      <c r="BE44" s="869">
        <v>3.0452E-2</v>
      </c>
      <c r="BF44" s="869">
        <v>3.2065000000000003E-2</v>
      </c>
      <c r="BG44" s="869">
        <v>3.8480399999999998E-2</v>
      </c>
      <c r="BH44" s="869">
        <v>3.3730900000000001E-2</v>
      </c>
      <c r="BI44" s="352">
        <v>3.02679E-2</v>
      </c>
      <c r="BJ44" s="352">
        <v>3.0240099999999999E-2</v>
      </c>
      <c r="BK44" s="352">
        <v>3.0534800000000001E-2</v>
      </c>
      <c r="BL44" s="352">
        <v>3.1110499999999999E-2</v>
      </c>
      <c r="BM44" s="352">
        <v>3.3555500000000002E-2</v>
      </c>
      <c r="BN44" s="352">
        <v>3.9562300000000002E-2</v>
      </c>
      <c r="BO44" s="352">
        <v>3.8776600000000001E-2</v>
      </c>
      <c r="BP44" s="352">
        <v>3.86735E-2</v>
      </c>
      <c r="BQ44" s="352">
        <v>3.8445600000000003E-2</v>
      </c>
      <c r="BR44" s="352">
        <v>4.1425400000000001E-2</v>
      </c>
      <c r="BS44" s="352">
        <v>4.2231699999999997E-2</v>
      </c>
      <c r="BT44" s="352">
        <v>3.789E-2</v>
      </c>
      <c r="BU44" s="352">
        <v>3.4180799999999997E-2</v>
      </c>
      <c r="BV44" s="352">
        <v>3.3650399999999997E-2</v>
      </c>
    </row>
    <row r="45" spans="1:74" s="239" customFormat="1" ht="11.1"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1.2267E-2</v>
      </c>
      <c r="AS45" s="341">
        <v>1.4710000000000001E-2</v>
      </c>
      <c r="AT45" s="341">
        <v>1.2677000000000001E-2</v>
      </c>
      <c r="AU45" s="341">
        <v>1.3467E-2</v>
      </c>
      <c r="AV45" s="341">
        <v>1.5129E-2</v>
      </c>
      <c r="AW45" s="341">
        <v>1.5067000000000001E-2</v>
      </c>
      <c r="AX45" s="341">
        <v>1.2161E-2</v>
      </c>
      <c r="AY45" s="869">
        <v>1.3129E-2</v>
      </c>
      <c r="AZ45" s="869">
        <v>1.1320999999999999E-2</v>
      </c>
      <c r="BA45" s="869">
        <v>1.1452E-2</v>
      </c>
      <c r="BB45" s="869">
        <v>1.0800000000000001E-2</v>
      </c>
      <c r="BC45" s="869">
        <v>1.0807000000000001E-2</v>
      </c>
      <c r="BD45" s="869">
        <v>1.3299999999999999E-2</v>
      </c>
      <c r="BE45" s="869">
        <v>1.5258000000000001E-2</v>
      </c>
      <c r="BF45" s="869">
        <v>1.3194000000000001E-2</v>
      </c>
      <c r="BG45" s="869">
        <v>1.2437200000000001E-2</v>
      </c>
      <c r="BH45" s="869">
        <v>1.2134300000000001E-2</v>
      </c>
      <c r="BI45" s="352">
        <v>1.22688E-2</v>
      </c>
      <c r="BJ45" s="352">
        <v>1.04311E-2</v>
      </c>
      <c r="BK45" s="352">
        <v>1.09631E-2</v>
      </c>
      <c r="BL45" s="352">
        <v>1.0811599999999999E-2</v>
      </c>
      <c r="BM45" s="352">
        <v>1.1516999999999999E-2</v>
      </c>
      <c r="BN45" s="352">
        <v>9.3884799999999994E-3</v>
      </c>
      <c r="BO45" s="352">
        <v>1.06693E-2</v>
      </c>
      <c r="BP45" s="352">
        <v>1.43134E-2</v>
      </c>
      <c r="BQ45" s="352">
        <v>1.24583E-2</v>
      </c>
      <c r="BR45" s="352">
        <v>1.4546399999999999E-2</v>
      </c>
      <c r="BS45" s="352">
        <v>1.34932E-2</v>
      </c>
      <c r="BT45" s="352">
        <v>1.2571300000000001E-2</v>
      </c>
      <c r="BU45" s="352">
        <v>1.2449699999999999E-2</v>
      </c>
      <c r="BV45" s="352">
        <v>1.0506E-2</v>
      </c>
    </row>
    <row r="46" spans="1:74" ht="11.1"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8.1133838999999999E-2</v>
      </c>
      <c r="AN46" s="341">
        <v>9.8226102999999995E-2</v>
      </c>
      <c r="AO46" s="341">
        <v>8.0351290000000006E-2</v>
      </c>
      <c r="AP46" s="341">
        <v>7.9811699999999999E-2</v>
      </c>
      <c r="AQ46" s="341">
        <v>7.8832419000000001E-2</v>
      </c>
      <c r="AR46" s="341">
        <v>8.80272E-2</v>
      </c>
      <c r="AS46" s="341">
        <v>7.6372355000000003E-2</v>
      </c>
      <c r="AT46" s="341">
        <v>7.1018097000000002E-2</v>
      </c>
      <c r="AU46" s="341">
        <v>7.7134732999999997E-2</v>
      </c>
      <c r="AV46" s="341">
        <v>8.7466677000000007E-2</v>
      </c>
      <c r="AW46" s="341">
        <v>7.8025499999999998E-2</v>
      </c>
      <c r="AX46" s="341">
        <v>8.4634806000000007E-2</v>
      </c>
      <c r="AY46" s="869">
        <v>3.7384451999999999E-2</v>
      </c>
      <c r="AZ46" s="869">
        <v>4.2425821000000002E-2</v>
      </c>
      <c r="BA46" s="869">
        <v>4.5583774000000001E-2</v>
      </c>
      <c r="BB46" s="869">
        <v>4.8002900000000001E-2</v>
      </c>
      <c r="BC46" s="869">
        <v>4.2981354999999999E-2</v>
      </c>
      <c r="BD46" s="869">
        <v>4.2821733000000001E-2</v>
      </c>
      <c r="BE46" s="869">
        <v>3.6363645E-2</v>
      </c>
      <c r="BF46" s="869">
        <v>2.589E-2</v>
      </c>
      <c r="BG46" s="869">
        <v>4.26857E-2</v>
      </c>
      <c r="BH46" s="869">
        <v>5.13833E-2</v>
      </c>
      <c r="BI46" s="352">
        <v>5.0256599999999998E-2</v>
      </c>
      <c r="BJ46" s="352">
        <v>5.2431499999999999E-2</v>
      </c>
      <c r="BK46" s="352">
        <v>2.9642700000000001E-2</v>
      </c>
      <c r="BL46" s="352">
        <v>3.7626899999999998E-2</v>
      </c>
      <c r="BM46" s="352">
        <v>4.3546000000000001E-2</v>
      </c>
      <c r="BN46" s="352">
        <v>4.6213700000000003E-2</v>
      </c>
      <c r="BO46" s="352">
        <v>5.9989000000000001E-2</v>
      </c>
      <c r="BP46" s="352">
        <v>6.5260200000000004E-2</v>
      </c>
      <c r="BQ46" s="352">
        <v>6.3766199999999995E-2</v>
      </c>
      <c r="BR46" s="352">
        <v>6.5023600000000001E-2</v>
      </c>
      <c r="BS46" s="352">
        <v>6.1774799999999998E-2</v>
      </c>
      <c r="BT46" s="352">
        <v>6.3095600000000002E-2</v>
      </c>
      <c r="BU46" s="352">
        <v>5.8086800000000001E-2</v>
      </c>
      <c r="BV46" s="352">
        <v>5.7796E-2</v>
      </c>
    </row>
    <row r="47" spans="1:74" ht="11.1"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0.16942971000000001</v>
      </c>
      <c r="AN47" s="341">
        <v>0.22421331</v>
      </c>
      <c r="AO47" s="341">
        <v>0.20404106499999999</v>
      </c>
      <c r="AP47" s="341">
        <v>0.22813123299999999</v>
      </c>
      <c r="AQ47" s="341">
        <v>0.236836097</v>
      </c>
      <c r="AR47" s="341">
        <v>0.2449548</v>
      </c>
      <c r="AS47" s="341">
        <v>0.27621683899999999</v>
      </c>
      <c r="AT47" s="341">
        <v>0.238942548</v>
      </c>
      <c r="AU47" s="341">
        <v>0.24116696700000001</v>
      </c>
      <c r="AV47" s="341">
        <v>0.22575325800000001</v>
      </c>
      <c r="AW47" s="341">
        <v>0.23041476699999999</v>
      </c>
      <c r="AX47" s="341">
        <v>0.21381409700000001</v>
      </c>
      <c r="AY47" s="869">
        <v>0.13278529</v>
      </c>
      <c r="AZ47" s="869">
        <v>0.17097778599999999</v>
      </c>
      <c r="BA47" s="869">
        <v>0.15634028999999999</v>
      </c>
      <c r="BB47" s="869">
        <v>0.15868663299999999</v>
      </c>
      <c r="BC47" s="869">
        <v>0.140655</v>
      </c>
      <c r="BD47" s="869">
        <v>0.10395106699999999</v>
      </c>
      <c r="BE47" s="869">
        <v>0.147470871</v>
      </c>
      <c r="BF47" s="869">
        <v>0.14739099999999999</v>
      </c>
      <c r="BG47" s="869">
        <v>0.16392989999999999</v>
      </c>
      <c r="BH47" s="869">
        <v>0.17547080000000001</v>
      </c>
      <c r="BI47" s="352">
        <v>0.17426610000000001</v>
      </c>
      <c r="BJ47" s="352">
        <v>0.17520530000000001</v>
      </c>
      <c r="BK47" s="352">
        <v>0.1763564</v>
      </c>
      <c r="BL47" s="352">
        <v>0.18888579999999999</v>
      </c>
      <c r="BM47" s="352">
        <v>0.19448689999999999</v>
      </c>
      <c r="BN47" s="352">
        <v>0.2105177</v>
      </c>
      <c r="BO47" s="352">
        <v>0.2178263</v>
      </c>
      <c r="BP47" s="352">
        <v>0.21673970000000001</v>
      </c>
      <c r="BQ47" s="352">
        <v>0.22259970000000001</v>
      </c>
      <c r="BR47" s="352">
        <v>0.22076870000000001</v>
      </c>
      <c r="BS47" s="352">
        <v>0.22235920000000001</v>
      </c>
      <c r="BT47" s="352">
        <v>0.22116160000000001</v>
      </c>
      <c r="BU47" s="352">
        <v>0.22547200000000001</v>
      </c>
      <c r="BV47" s="352">
        <v>0.23324610000000001</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69"/>
      <c r="AZ48" s="869"/>
      <c r="BA48" s="869"/>
      <c r="BB48" s="869"/>
      <c r="BC48" s="869"/>
      <c r="BD48" s="869"/>
      <c r="BE48" s="869"/>
      <c r="BF48" s="869"/>
      <c r="BG48" s="869"/>
      <c r="BH48" s="869"/>
      <c r="BI48" s="352"/>
      <c r="BJ48" s="352"/>
      <c r="BK48" s="352"/>
      <c r="BL48" s="352"/>
      <c r="BM48" s="352"/>
      <c r="BN48" s="352"/>
      <c r="BO48" s="352"/>
      <c r="BP48" s="352"/>
      <c r="BQ48" s="352"/>
      <c r="BR48" s="352"/>
      <c r="BS48" s="352"/>
      <c r="BT48" s="352"/>
      <c r="BU48" s="352"/>
      <c r="BV48" s="352"/>
    </row>
    <row r="49" spans="1:74" ht="11.1"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69"/>
      <c r="AZ49" s="869"/>
      <c r="BA49" s="869"/>
      <c r="BB49" s="869"/>
      <c r="BC49" s="869"/>
      <c r="BD49" s="869"/>
      <c r="BE49" s="869"/>
      <c r="BF49" s="869"/>
      <c r="BG49" s="869"/>
      <c r="BH49" s="869"/>
      <c r="BI49" s="352"/>
      <c r="BJ49" s="352"/>
      <c r="BK49" s="352"/>
      <c r="BL49" s="352"/>
      <c r="BM49" s="352"/>
      <c r="BN49" s="352"/>
      <c r="BO49" s="352"/>
      <c r="BP49" s="352"/>
      <c r="BQ49" s="352"/>
      <c r="BR49" s="352"/>
      <c r="BS49" s="352"/>
      <c r="BT49" s="352"/>
      <c r="BU49" s="352"/>
      <c r="BV49" s="352"/>
    </row>
    <row r="50" spans="1:74" s="273" customFormat="1" ht="11.1"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35.931927999999999</v>
      </c>
      <c r="AN50" s="102">
        <v>37.510289999999998</v>
      </c>
      <c r="AO50" s="102">
        <v>38.298679</v>
      </c>
      <c r="AP50" s="102">
        <v>37.228282999999998</v>
      </c>
      <c r="AQ50" s="102">
        <v>33.362197999999999</v>
      </c>
      <c r="AR50" s="102">
        <v>33.632088000000003</v>
      </c>
      <c r="AS50" s="102">
        <v>33.375700000000002</v>
      </c>
      <c r="AT50" s="102">
        <v>34.002789</v>
      </c>
      <c r="AU50" s="102">
        <v>33.470401000000003</v>
      </c>
      <c r="AV50" s="102">
        <v>31.869177000000001</v>
      </c>
      <c r="AW50" s="102">
        <v>32.418688000000003</v>
      </c>
      <c r="AX50" s="102">
        <v>34.993184999999997</v>
      </c>
      <c r="AY50" s="887">
        <v>36.458736000000002</v>
      </c>
      <c r="AZ50" s="887">
        <v>37.349896000000001</v>
      </c>
      <c r="BA50" s="887">
        <v>37.204085999999997</v>
      </c>
      <c r="BB50" s="887">
        <v>33.767296999999999</v>
      </c>
      <c r="BC50" s="887">
        <v>33.604548000000001</v>
      </c>
      <c r="BD50" s="887">
        <v>33.472299999999997</v>
      </c>
      <c r="BE50" s="887">
        <v>33.442737999999999</v>
      </c>
      <c r="BF50" s="887">
        <v>32.741359000000003</v>
      </c>
      <c r="BG50" s="887">
        <v>32.750127999999997</v>
      </c>
      <c r="BH50" s="887">
        <v>32.766611204</v>
      </c>
      <c r="BI50" s="559">
        <v>33.882959999999997</v>
      </c>
      <c r="BJ50" s="559">
        <v>35.201410000000003</v>
      </c>
      <c r="BK50" s="559">
        <v>37.517319999999998</v>
      </c>
      <c r="BL50" s="559">
        <v>37.940829999999998</v>
      </c>
      <c r="BM50" s="559">
        <v>37.945189999999997</v>
      </c>
      <c r="BN50" s="559">
        <v>37.019329999999997</v>
      </c>
      <c r="BO50" s="559">
        <v>35.736379999999997</v>
      </c>
      <c r="BP50" s="559">
        <v>35.068129999999996</v>
      </c>
      <c r="BQ50" s="559">
        <v>35.054650000000002</v>
      </c>
      <c r="BR50" s="559">
        <v>34.421199999999999</v>
      </c>
      <c r="BS50" s="559">
        <v>34.149169999999998</v>
      </c>
      <c r="BT50" s="559">
        <v>33.71443</v>
      </c>
      <c r="BU50" s="559">
        <v>34.932789999999997</v>
      </c>
      <c r="BV50" s="559">
        <v>36.381590000000003</v>
      </c>
    </row>
    <row r="51" spans="1:74" ht="11.1"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24.780832</v>
      </c>
      <c r="AN51" s="341">
        <v>26.027289</v>
      </c>
      <c r="AO51" s="341">
        <v>26.740805999999999</v>
      </c>
      <c r="AP51" s="341">
        <v>25.466457999999999</v>
      </c>
      <c r="AQ51" s="341">
        <v>22.749858</v>
      </c>
      <c r="AR51" s="341">
        <v>22.654893000000001</v>
      </c>
      <c r="AS51" s="341">
        <v>23.327988000000001</v>
      </c>
      <c r="AT51" s="341">
        <v>23.781692</v>
      </c>
      <c r="AU51" s="341">
        <v>23.462349</v>
      </c>
      <c r="AV51" s="341">
        <v>22.123726000000001</v>
      </c>
      <c r="AW51" s="341">
        <v>22.972978000000001</v>
      </c>
      <c r="AX51" s="341">
        <v>24.418424999999999</v>
      </c>
      <c r="AY51" s="869">
        <v>25.774024000000001</v>
      </c>
      <c r="AZ51" s="869">
        <v>27.339279999999999</v>
      </c>
      <c r="BA51" s="869">
        <v>27.378350000000001</v>
      </c>
      <c r="BB51" s="869">
        <v>25.375788</v>
      </c>
      <c r="BC51" s="869">
        <v>24.707538</v>
      </c>
      <c r="BD51" s="869">
        <v>23.605383</v>
      </c>
      <c r="BE51" s="869">
        <v>23.396967</v>
      </c>
      <c r="BF51" s="869">
        <v>22.835887</v>
      </c>
      <c r="BG51" s="869">
        <v>22.72</v>
      </c>
      <c r="BH51" s="869">
        <v>22.652556204</v>
      </c>
      <c r="BI51" s="352">
        <v>23.45167</v>
      </c>
      <c r="BJ51" s="352">
        <v>24.379180000000002</v>
      </c>
      <c r="BK51" s="352">
        <v>26.298300000000001</v>
      </c>
      <c r="BL51" s="352">
        <v>26.566659999999999</v>
      </c>
      <c r="BM51" s="352">
        <v>26.466419999999999</v>
      </c>
      <c r="BN51" s="352">
        <v>25.622720000000001</v>
      </c>
      <c r="BO51" s="352">
        <v>24.671399999999998</v>
      </c>
      <c r="BP51" s="352">
        <v>23.977589999999999</v>
      </c>
      <c r="BQ51" s="352">
        <v>23.963640000000002</v>
      </c>
      <c r="BR51" s="352">
        <v>23.462289999999999</v>
      </c>
      <c r="BS51" s="352">
        <v>23.27741</v>
      </c>
      <c r="BT51" s="352">
        <v>22.737279999999998</v>
      </c>
      <c r="BU51" s="352">
        <v>23.5014</v>
      </c>
      <c r="BV51" s="352">
        <v>24.45513</v>
      </c>
    </row>
    <row r="52" spans="1:74" ht="11.1"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4.178877</v>
      </c>
      <c r="AN52" s="341">
        <v>4.5532599999999999</v>
      </c>
      <c r="AO52" s="341">
        <v>4.3921020000000004</v>
      </c>
      <c r="AP52" s="341">
        <v>4.4398629999999999</v>
      </c>
      <c r="AQ52" s="341">
        <v>4.1768789999999996</v>
      </c>
      <c r="AR52" s="341">
        <v>3.719554</v>
      </c>
      <c r="AS52" s="341">
        <v>3.4450669999999999</v>
      </c>
      <c r="AT52" s="341">
        <v>3.2666019999999998</v>
      </c>
      <c r="AU52" s="341">
        <v>3.1636250000000001</v>
      </c>
      <c r="AV52" s="341">
        <v>3.0068589999999999</v>
      </c>
      <c r="AW52" s="341">
        <v>3.3085529999999999</v>
      </c>
      <c r="AX52" s="341">
        <v>3.5552139999999999</v>
      </c>
      <c r="AY52" s="869">
        <v>3.0575519999999998</v>
      </c>
      <c r="AZ52" s="869">
        <v>3.0138310000000001</v>
      </c>
      <c r="BA52" s="869">
        <v>3.027501</v>
      </c>
      <c r="BB52" s="869">
        <v>2.9141539999999999</v>
      </c>
      <c r="BC52" s="869">
        <v>2.7075100000000001</v>
      </c>
      <c r="BD52" s="869">
        <v>2.6469290000000001</v>
      </c>
      <c r="BE52" s="869">
        <v>2.762114</v>
      </c>
      <c r="BF52" s="869">
        <v>3.2421950000000002</v>
      </c>
      <c r="BG52" s="869">
        <v>3.1398429999999999</v>
      </c>
      <c r="BH52" s="869">
        <v>3.0838800000000002</v>
      </c>
      <c r="BI52" s="352">
        <v>3.2682890000000002</v>
      </c>
      <c r="BJ52" s="352">
        <v>3.4928159999999999</v>
      </c>
      <c r="BK52" s="352">
        <v>3.7296019999999999</v>
      </c>
      <c r="BL52" s="352">
        <v>3.8844159999999999</v>
      </c>
      <c r="BM52" s="352">
        <v>3.905958</v>
      </c>
      <c r="BN52" s="352">
        <v>3.7879890000000001</v>
      </c>
      <c r="BO52" s="352">
        <v>3.4476599999999999</v>
      </c>
      <c r="BP52" s="352">
        <v>3.2759809999999998</v>
      </c>
      <c r="BQ52" s="352">
        <v>3.2165620000000001</v>
      </c>
      <c r="BR52" s="352">
        <v>3.041026</v>
      </c>
      <c r="BS52" s="352">
        <v>2.905802</v>
      </c>
      <c r="BT52" s="352">
        <v>2.9674749999999999</v>
      </c>
      <c r="BU52" s="352">
        <v>3.2674259999999999</v>
      </c>
      <c r="BV52" s="352">
        <v>3.5982210000000001</v>
      </c>
    </row>
    <row r="53" spans="1:74" s="273" customFormat="1" ht="11.1"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6.5723450000000003</v>
      </c>
      <c r="AN53" s="341">
        <v>6.5174200000000004</v>
      </c>
      <c r="AO53" s="341">
        <v>6.6698500000000003</v>
      </c>
      <c r="AP53" s="341">
        <v>6.9078939999999998</v>
      </c>
      <c r="AQ53" s="341">
        <v>5.9571059999999996</v>
      </c>
      <c r="AR53" s="341">
        <v>6.7195840000000002</v>
      </c>
      <c r="AS53" s="341">
        <v>6.1360700000000001</v>
      </c>
      <c r="AT53" s="341">
        <v>6.3429830000000003</v>
      </c>
      <c r="AU53" s="341">
        <v>6.104114</v>
      </c>
      <c r="AV53" s="341">
        <v>6.1080199999999998</v>
      </c>
      <c r="AW53" s="341">
        <v>5.6857860000000002</v>
      </c>
      <c r="AX53" s="341">
        <v>6.530926</v>
      </c>
      <c r="AY53" s="869">
        <v>6.9025689999999997</v>
      </c>
      <c r="AZ53" s="869">
        <v>6.1131719999999996</v>
      </c>
      <c r="BA53" s="869">
        <v>5.8602449999999999</v>
      </c>
      <c r="BB53" s="869">
        <v>4.6269169999999997</v>
      </c>
      <c r="BC53" s="869">
        <v>5.3095739999999996</v>
      </c>
      <c r="BD53" s="869">
        <v>6.59138</v>
      </c>
      <c r="BE53" s="869">
        <v>6.4066289999999997</v>
      </c>
      <c r="BF53" s="869">
        <v>5.9451419999999997</v>
      </c>
      <c r="BG53" s="869">
        <v>6.1722849999999996</v>
      </c>
      <c r="BH53" s="869">
        <v>6.3121749999999999</v>
      </c>
      <c r="BI53" s="352">
        <v>6.4450050000000001</v>
      </c>
      <c r="BJ53" s="352">
        <v>6.6114129999999998</v>
      </c>
      <c r="BK53" s="352">
        <v>6.7714179999999997</v>
      </c>
      <c r="BL53" s="352">
        <v>6.7717530000000004</v>
      </c>
      <c r="BM53" s="352">
        <v>6.8548179999999999</v>
      </c>
      <c r="BN53" s="352">
        <v>6.8906210000000003</v>
      </c>
      <c r="BO53" s="352">
        <v>6.8993209999999996</v>
      </c>
      <c r="BP53" s="352">
        <v>7.0965610000000003</v>
      </c>
      <c r="BQ53" s="352">
        <v>7.1564509999999997</v>
      </c>
      <c r="BR53" s="352">
        <v>7.199884</v>
      </c>
      <c r="BS53" s="352">
        <v>7.2479560000000003</v>
      </c>
      <c r="BT53" s="352">
        <v>7.2916749999999997</v>
      </c>
      <c r="BU53" s="352">
        <v>7.4459710000000001</v>
      </c>
      <c r="BV53" s="352">
        <v>7.610239</v>
      </c>
    </row>
    <row r="54" spans="1:74" ht="11.1"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0.39987400000000001</v>
      </c>
      <c r="AN54" s="341">
        <v>0.41232099999999999</v>
      </c>
      <c r="AO54" s="341">
        <v>0.495921</v>
      </c>
      <c r="AP54" s="341">
        <v>0.41406799999999999</v>
      </c>
      <c r="AQ54" s="341">
        <v>0.47835499999999997</v>
      </c>
      <c r="AR54" s="341">
        <v>0.53805700000000001</v>
      </c>
      <c r="AS54" s="341">
        <v>0.46657500000000002</v>
      </c>
      <c r="AT54" s="341">
        <v>0.61151200000000006</v>
      </c>
      <c r="AU54" s="341">
        <v>0.740313</v>
      </c>
      <c r="AV54" s="341">
        <v>0.63057200000000002</v>
      </c>
      <c r="AW54" s="341">
        <v>0.45137100000000002</v>
      </c>
      <c r="AX54" s="341">
        <v>0.48862</v>
      </c>
      <c r="AY54" s="869">
        <v>0.72459099999999999</v>
      </c>
      <c r="AZ54" s="869">
        <v>0.88361299999999998</v>
      </c>
      <c r="BA54" s="869">
        <v>0.93798999999999999</v>
      </c>
      <c r="BB54" s="869">
        <v>0.85043800000000003</v>
      </c>
      <c r="BC54" s="869">
        <v>0.87992599999999999</v>
      </c>
      <c r="BD54" s="869">
        <v>0.62860799999999994</v>
      </c>
      <c r="BE54" s="869">
        <v>0.87702800000000003</v>
      </c>
      <c r="BF54" s="869">
        <v>0.71813499999999997</v>
      </c>
      <c r="BG54" s="869">
        <v>0.71799999999999997</v>
      </c>
      <c r="BH54" s="869">
        <v>0.71799999999999997</v>
      </c>
      <c r="BI54" s="352">
        <v>0.71799999999999997</v>
      </c>
      <c r="BJ54" s="352">
        <v>0.71799999999999997</v>
      </c>
      <c r="BK54" s="352">
        <v>0.71799999999999997</v>
      </c>
      <c r="BL54" s="352">
        <v>0.71799999999999997</v>
      </c>
      <c r="BM54" s="352">
        <v>0.71799999999999997</v>
      </c>
      <c r="BN54" s="352">
        <v>0.71799999999999997</v>
      </c>
      <c r="BO54" s="352">
        <v>0.71799999999999997</v>
      </c>
      <c r="BP54" s="352">
        <v>0.71799999999999997</v>
      </c>
      <c r="BQ54" s="352">
        <v>0.71799999999999997</v>
      </c>
      <c r="BR54" s="352">
        <v>0.71799999999999997</v>
      </c>
      <c r="BS54" s="352">
        <v>0.71799999999999997</v>
      </c>
      <c r="BT54" s="352">
        <v>0.71799999999999997</v>
      </c>
      <c r="BU54" s="352">
        <v>0.71799999999999997</v>
      </c>
      <c r="BV54" s="352">
        <v>0.71799999999999997</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1"/>
      <c r="AZ55" s="871"/>
      <c r="BA55" s="871"/>
      <c r="BB55" s="871"/>
      <c r="BC55" s="871"/>
      <c r="BD55" s="871"/>
      <c r="BE55" s="871"/>
      <c r="BF55" s="871"/>
      <c r="BG55" s="871"/>
      <c r="BH55" s="871"/>
      <c r="BI55" s="354"/>
      <c r="BJ55" s="354"/>
      <c r="BK55" s="354"/>
      <c r="BL55" s="354"/>
      <c r="BM55" s="354"/>
      <c r="BN55" s="354"/>
      <c r="BO55" s="354"/>
      <c r="BP55" s="354"/>
      <c r="BQ55" s="354"/>
      <c r="BR55" s="354"/>
      <c r="BS55" s="354"/>
      <c r="BT55" s="354"/>
      <c r="BU55" s="354"/>
      <c r="BV55" s="354"/>
    </row>
    <row r="56" spans="1:74" s="273" customFormat="1" ht="11.1"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139.69202999999999</v>
      </c>
      <c r="AN56" s="584">
        <v>128.993076</v>
      </c>
      <c r="AO56" s="584">
        <v>132.60650200000001</v>
      </c>
      <c r="AP56" s="584">
        <v>129.46620899999999</v>
      </c>
      <c r="AQ56" s="584">
        <v>132.06760600000001</v>
      </c>
      <c r="AR56" s="584">
        <v>134.06751499999999</v>
      </c>
      <c r="AS56" s="584">
        <v>139.45845299999999</v>
      </c>
      <c r="AT56" s="584">
        <v>135.81987000000001</v>
      </c>
      <c r="AU56" s="584">
        <v>133.913498</v>
      </c>
      <c r="AV56" s="584">
        <v>126.321493</v>
      </c>
      <c r="AW56" s="584">
        <v>134.20951199999999</v>
      </c>
      <c r="AX56" s="584">
        <v>140.50734399999999</v>
      </c>
      <c r="AY56" s="895">
        <v>129.89338100000001</v>
      </c>
      <c r="AZ56" s="895">
        <v>128.51532700000001</v>
      </c>
      <c r="BA56" s="895">
        <v>125.713746</v>
      </c>
      <c r="BB56" s="895">
        <v>118.053775</v>
      </c>
      <c r="BC56" s="895">
        <v>120.32103499999999</v>
      </c>
      <c r="BD56" s="895">
        <v>117.66731299999999</v>
      </c>
      <c r="BE56" s="895">
        <v>121.73471600000001</v>
      </c>
      <c r="BF56" s="895">
        <v>131.938174</v>
      </c>
      <c r="BG56" s="895">
        <v>130.87012799999999</v>
      </c>
      <c r="BH56" s="895">
        <v>120.6869039</v>
      </c>
      <c r="BI56" s="594">
        <v>121.0553</v>
      </c>
      <c r="BJ56" s="594">
        <v>125.624</v>
      </c>
      <c r="BK56" s="594">
        <v>128.9196</v>
      </c>
      <c r="BL56" s="594">
        <v>122.9783</v>
      </c>
      <c r="BM56" s="594">
        <v>119.8432</v>
      </c>
      <c r="BN56" s="594">
        <v>115.8163</v>
      </c>
      <c r="BO56" s="594">
        <v>118.2693</v>
      </c>
      <c r="BP56" s="594">
        <v>117.90949999999999</v>
      </c>
      <c r="BQ56" s="594">
        <v>123.6144</v>
      </c>
      <c r="BR56" s="594">
        <v>123.84869999999999</v>
      </c>
      <c r="BS56" s="594">
        <v>120.7747</v>
      </c>
      <c r="BT56" s="594">
        <v>112.88290000000001</v>
      </c>
      <c r="BU56" s="594">
        <v>117.69410000000001</v>
      </c>
      <c r="BV56" s="594">
        <v>124.7475</v>
      </c>
    </row>
    <row r="57" spans="1:74" ht="11.1"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128.940808</v>
      </c>
      <c r="AN57" s="585">
        <v>117.92239600000001</v>
      </c>
      <c r="AO57" s="585">
        <v>121.54455</v>
      </c>
      <c r="AP57" s="585">
        <v>118.118452</v>
      </c>
      <c r="AQ57" s="585">
        <v>121.933621</v>
      </c>
      <c r="AR57" s="585">
        <v>123.628377</v>
      </c>
      <c r="AS57" s="585">
        <v>129.87731600000001</v>
      </c>
      <c r="AT57" s="585">
        <v>126.210285</v>
      </c>
      <c r="AU57" s="585">
        <v>124.645759</v>
      </c>
      <c r="AV57" s="585">
        <v>117.206614</v>
      </c>
      <c r="AW57" s="585">
        <v>125.21517299999999</v>
      </c>
      <c r="AX57" s="585">
        <v>130.42120399999999</v>
      </c>
      <c r="AY57" s="880">
        <v>119.93326</v>
      </c>
      <c r="AZ57" s="880">
        <v>119.388324</v>
      </c>
      <c r="BA57" s="880">
        <v>116.82599999999999</v>
      </c>
      <c r="BB57" s="880">
        <v>110.512704</v>
      </c>
      <c r="BC57" s="880">
        <v>112.303951</v>
      </c>
      <c r="BD57" s="880">
        <v>108.42900400000001</v>
      </c>
      <c r="BE57" s="880">
        <v>112.565973</v>
      </c>
      <c r="BF57" s="880">
        <v>122.750837</v>
      </c>
      <c r="BG57" s="880">
        <v>121.55800000000001</v>
      </c>
      <c r="BH57" s="880">
        <v>111.2908489</v>
      </c>
      <c r="BI57" s="590">
        <v>111.342</v>
      </c>
      <c r="BJ57" s="590">
        <v>115.5198</v>
      </c>
      <c r="BK57" s="590">
        <v>118.4186</v>
      </c>
      <c r="BL57" s="590">
        <v>112.3222</v>
      </c>
      <c r="BM57" s="590">
        <v>109.0825</v>
      </c>
      <c r="BN57" s="590">
        <v>105.1377</v>
      </c>
      <c r="BO57" s="590">
        <v>107.9224</v>
      </c>
      <c r="BP57" s="590">
        <v>107.5369</v>
      </c>
      <c r="BQ57" s="590">
        <v>113.2414</v>
      </c>
      <c r="BR57" s="590">
        <v>113.6078</v>
      </c>
      <c r="BS57" s="590">
        <v>110.62090000000001</v>
      </c>
      <c r="BT57" s="590">
        <v>102.6237</v>
      </c>
      <c r="BU57" s="590">
        <v>106.9807</v>
      </c>
      <c r="BV57" s="590">
        <v>113.5391</v>
      </c>
    </row>
    <row r="58" spans="1:74" ht="11.1"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4.178877</v>
      </c>
      <c r="AN58" s="585">
        <v>4.5532599999999999</v>
      </c>
      <c r="AO58" s="585">
        <v>4.3921020000000004</v>
      </c>
      <c r="AP58" s="585">
        <v>4.4398629999999999</v>
      </c>
      <c r="AQ58" s="585">
        <v>4.1768789999999996</v>
      </c>
      <c r="AR58" s="585">
        <v>3.719554</v>
      </c>
      <c r="AS58" s="585">
        <v>3.4450669999999999</v>
      </c>
      <c r="AT58" s="585">
        <v>3.2666019999999998</v>
      </c>
      <c r="AU58" s="585">
        <v>3.1636250000000001</v>
      </c>
      <c r="AV58" s="585">
        <v>3.0068589999999999</v>
      </c>
      <c r="AW58" s="585">
        <v>3.3085529999999999</v>
      </c>
      <c r="AX58" s="585">
        <v>3.5552139999999999</v>
      </c>
      <c r="AY58" s="880">
        <v>3.0575519999999998</v>
      </c>
      <c r="AZ58" s="880">
        <v>3.0138310000000001</v>
      </c>
      <c r="BA58" s="880">
        <v>3.027501</v>
      </c>
      <c r="BB58" s="880">
        <v>2.9141539999999999</v>
      </c>
      <c r="BC58" s="880">
        <v>2.7075100000000001</v>
      </c>
      <c r="BD58" s="880">
        <v>2.6469290000000001</v>
      </c>
      <c r="BE58" s="880">
        <v>2.762114</v>
      </c>
      <c r="BF58" s="880">
        <v>3.2421950000000002</v>
      </c>
      <c r="BG58" s="880">
        <v>3.1398429999999999</v>
      </c>
      <c r="BH58" s="880">
        <v>3.0838800000000002</v>
      </c>
      <c r="BI58" s="590">
        <v>3.2682890000000002</v>
      </c>
      <c r="BJ58" s="590">
        <v>3.4928159999999999</v>
      </c>
      <c r="BK58" s="590">
        <v>3.7296019999999999</v>
      </c>
      <c r="BL58" s="590">
        <v>3.8844159999999999</v>
      </c>
      <c r="BM58" s="590">
        <v>3.905958</v>
      </c>
      <c r="BN58" s="590">
        <v>3.7879890000000001</v>
      </c>
      <c r="BO58" s="590">
        <v>3.4476599999999999</v>
      </c>
      <c r="BP58" s="590">
        <v>3.2759809999999998</v>
      </c>
      <c r="BQ58" s="590">
        <v>3.2165620000000001</v>
      </c>
      <c r="BR58" s="590">
        <v>3.041026</v>
      </c>
      <c r="BS58" s="590">
        <v>2.905802</v>
      </c>
      <c r="BT58" s="590">
        <v>2.9674749999999999</v>
      </c>
      <c r="BU58" s="590">
        <v>3.2674259999999999</v>
      </c>
      <c r="BV58" s="590">
        <v>3.5982210000000001</v>
      </c>
    </row>
    <row r="59" spans="1:74" s="239" customFormat="1" ht="11.1"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6.5723450000000003</v>
      </c>
      <c r="AN59" s="821">
        <v>6.5174200000000004</v>
      </c>
      <c r="AO59" s="821">
        <v>6.6698500000000003</v>
      </c>
      <c r="AP59" s="821">
        <v>6.9078939999999998</v>
      </c>
      <c r="AQ59" s="821">
        <v>5.9571059999999996</v>
      </c>
      <c r="AR59" s="821">
        <v>6.7195840000000002</v>
      </c>
      <c r="AS59" s="821">
        <v>6.1360700000000001</v>
      </c>
      <c r="AT59" s="821">
        <v>6.3429830000000003</v>
      </c>
      <c r="AU59" s="821">
        <v>6.104114</v>
      </c>
      <c r="AV59" s="821">
        <v>6.1080199999999998</v>
      </c>
      <c r="AW59" s="821">
        <v>5.6857860000000002</v>
      </c>
      <c r="AX59" s="821">
        <v>6.530926</v>
      </c>
      <c r="AY59" s="899">
        <v>6.9025689999999997</v>
      </c>
      <c r="AZ59" s="899">
        <v>6.1131719999999996</v>
      </c>
      <c r="BA59" s="899">
        <v>5.8602449999999999</v>
      </c>
      <c r="BB59" s="899">
        <v>4.6269169999999997</v>
      </c>
      <c r="BC59" s="899">
        <v>5.3095739999999996</v>
      </c>
      <c r="BD59" s="899">
        <v>6.59138</v>
      </c>
      <c r="BE59" s="899">
        <v>6.4066289999999997</v>
      </c>
      <c r="BF59" s="899">
        <v>5.9451419999999997</v>
      </c>
      <c r="BG59" s="899">
        <v>6.1722849999999996</v>
      </c>
      <c r="BH59" s="899">
        <v>6.3121749999999999</v>
      </c>
      <c r="BI59" s="822">
        <v>6.4450050000000001</v>
      </c>
      <c r="BJ59" s="822">
        <v>6.6114129999999998</v>
      </c>
      <c r="BK59" s="822">
        <v>6.7714179999999997</v>
      </c>
      <c r="BL59" s="822">
        <v>6.7717530000000004</v>
      </c>
      <c r="BM59" s="822">
        <v>6.8548179999999999</v>
      </c>
      <c r="BN59" s="822">
        <v>6.8906210000000003</v>
      </c>
      <c r="BO59" s="822">
        <v>6.8993209999999996</v>
      </c>
      <c r="BP59" s="822">
        <v>7.0965610000000003</v>
      </c>
      <c r="BQ59" s="822">
        <v>7.1564509999999997</v>
      </c>
      <c r="BR59" s="822">
        <v>7.199884</v>
      </c>
      <c r="BS59" s="822">
        <v>7.2479560000000003</v>
      </c>
      <c r="BT59" s="822">
        <v>7.2916749999999997</v>
      </c>
      <c r="BU59" s="822">
        <v>7.4459710000000001</v>
      </c>
      <c r="BV59" s="822">
        <v>7.610239</v>
      </c>
    </row>
    <row r="60" spans="1:74" s="164" customFormat="1" ht="12"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2" customHeight="1" x14ac:dyDescent="0.2">
      <c r="A61" s="163"/>
      <c r="B61" s="1043" t="s">
        <v>1538</v>
      </c>
      <c r="C61" s="1043"/>
      <c r="D61" s="1043"/>
      <c r="E61" s="1043"/>
      <c r="F61" s="1043"/>
      <c r="G61" s="1043"/>
      <c r="H61" s="1043"/>
      <c r="I61" s="1043"/>
      <c r="J61" s="1043"/>
      <c r="K61" s="1043"/>
      <c r="L61" s="1043"/>
      <c r="M61" s="1043"/>
      <c r="N61" s="1043"/>
      <c r="O61" s="1043"/>
      <c r="P61" s="1043"/>
      <c r="Q61" s="1043"/>
      <c r="R61" s="303"/>
      <c r="AY61" s="646"/>
      <c r="AZ61" s="646"/>
      <c r="BA61" s="646"/>
      <c r="BB61" s="646"/>
      <c r="BC61" s="646"/>
      <c r="BD61" s="646"/>
      <c r="BE61" s="646"/>
      <c r="BF61" s="646"/>
      <c r="BG61" s="646"/>
      <c r="BH61" s="646"/>
      <c r="BI61" s="646"/>
      <c r="BJ61" s="218"/>
    </row>
    <row r="62" spans="1:74" s="164" customFormat="1" ht="12" customHeight="1" x14ac:dyDescent="0.2">
      <c r="A62" s="163"/>
      <c r="B62" s="1043" t="s">
        <v>1551</v>
      </c>
      <c r="C62" s="1043"/>
      <c r="D62" s="1043"/>
      <c r="E62" s="1043"/>
      <c r="F62" s="1043"/>
      <c r="G62" s="1043"/>
      <c r="H62" s="1043"/>
      <c r="I62" s="1043"/>
      <c r="J62" s="1043"/>
      <c r="K62" s="1043"/>
      <c r="L62" s="1043"/>
      <c r="M62" s="1043"/>
      <c r="N62" s="1043"/>
      <c r="O62" s="1043"/>
      <c r="P62" s="1043"/>
      <c r="Q62" s="1043"/>
      <c r="R62" s="303"/>
      <c r="AY62" s="646"/>
      <c r="AZ62" s="646"/>
      <c r="BA62" s="646"/>
      <c r="BB62" s="646"/>
      <c r="BC62" s="646"/>
      <c r="BD62" s="646"/>
      <c r="BE62" s="646"/>
      <c r="BF62" s="646"/>
      <c r="BG62" s="646"/>
      <c r="BH62" s="646"/>
      <c r="BI62" s="646"/>
      <c r="BJ62" s="218"/>
    </row>
    <row r="63" spans="1:74" s="164" customFormat="1" ht="12" customHeight="1" x14ac:dyDescent="0.2">
      <c r="A63" s="163"/>
      <c r="B63" s="1043" t="s">
        <v>1546</v>
      </c>
      <c r="C63" s="1043"/>
      <c r="D63" s="1043"/>
      <c r="E63" s="1043"/>
      <c r="F63" s="1043"/>
      <c r="G63" s="1043"/>
      <c r="H63" s="1043"/>
      <c r="I63" s="1043"/>
      <c r="J63" s="1043"/>
      <c r="K63" s="1043"/>
      <c r="L63" s="1043"/>
      <c r="M63" s="1043"/>
      <c r="N63" s="1043"/>
      <c r="O63" s="1043"/>
      <c r="P63" s="1043"/>
      <c r="Q63" s="1043"/>
      <c r="R63" s="303"/>
      <c r="AY63" s="646"/>
      <c r="AZ63" s="646"/>
      <c r="BA63" s="646"/>
      <c r="BB63" s="646"/>
      <c r="BC63" s="646"/>
      <c r="BD63" s="646"/>
      <c r="BE63" s="646"/>
      <c r="BF63" s="646"/>
      <c r="BG63" s="646"/>
      <c r="BH63" s="646"/>
      <c r="BI63" s="646"/>
      <c r="BJ63" s="218"/>
    </row>
    <row r="64" spans="1:74" s="164" customFormat="1" ht="12" customHeight="1" x14ac:dyDescent="0.2">
      <c r="A64" s="163"/>
      <c r="B64" s="1045" t="s">
        <v>1547</v>
      </c>
      <c r="C64" s="1045"/>
      <c r="D64" s="1045"/>
      <c r="E64" s="1045"/>
      <c r="F64" s="1045"/>
      <c r="G64" s="1045"/>
      <c r="H64" s="1045"/>
      <c r="I64" s="1045"/>
      <c r="J64" s="1045"/>
      <c r="K64" s="1045"/>
      <c r="L64" s="1045"/>
      <c r="M64" s="1045"/>
      <c r="N64" s="1045"/>
      <c r="O64" s="1045"/>
      <c r="P64" s="1045"/>
      <c r="Q64" s="1045"/>
      <c r="R64" s="303"/>
      <c r="AY64" s="646"/>
      <c r="AZ64" s="646"/>
      <c r="BA64" s="646"/>
      <c r="BB64" s="646"/>
      <c r="BC64" s="646"/>
      <c r="BD64" s="646"/>
      <c r="BE64" s="646"/>
      <c r="BF64" s="646"/>
      <c r="BG64" s="646"/>
      <c r="BH64" s="646"/>
      <c r="BI64" s="646"/>
      <c r="BJ64" s="218"/>
    </row>
    <row r="65" spans="1:74" s="164" customFormat="1" ht="12"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2"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2"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2" customHeight="1" x14ac:dyDescent="0.2">
      <c r="A69" s="163"/>
      <c r="B69" s="994" t="str">
        <f>Dates!$G$2</f>
        <v>EIA completed modeling and analysis for this report on Thursday, November 6, 2025.</v>
      </c>
      <c r="C69" s="981"/>
      <c r="D69" s="981"/>
      <c r="E69" s="981"/>
      <c r="F69" s="981"/>
      <c r="G69" s="981"/>
      <c r="H69" s="981"/>
      <c r="I69" s="981"/>
      <c r="J69" s="981"/>
      <c r="K69" s="981"/>
      <c r="L69" s="981"/>
      <c r="M69" s="981"/>
      <c r="N69" s="981"/>
      <c r="O69" s="981"/>
      <c r="P69" s="981"/>
      <c r="Q69" s="981"/>
      <c r="R69" s="303"/>
      <c r="AY69" s="646"/>
      <c r="AZ69" s="646"/>
      <c r="BA69" s="646"/>
      <c r="BB69" s="646"/>
      <c r="BC69" s="646"/>
      <c r="BD69" s="646"/>
      <c r="BE69" s="646"/>
      <c r="BF69" s="646"/>
      <c r="BG69" s="646"/>
      <c r="BH69" s="646"/>
      <c r="BI69" s="646"/>
      <c r="BJ69" s="218"/>
    </row>
    <row r="70" spans="1:74" s="164" customFormat="1" ht="12.75" x14ac:dyDescent="0.2">
      <c r="A70" s="163"/>
      <c r="B70" s="989" t="s">
        <v>483</v>
      </c>
      <c r="C70" s="981"/>
      <c r="D70" s="981"/>
      <c r="E70" s="981"/>
      <c r="F70" s="981"/>
      <c r="G70" s="981"/>
      <c r="H70" s="981"/>
      <c r="I70" s="981"/>
      <c r="J70" s="981"/>
      <c r="K70" s="981"/>
      <c r="L70" s="981"/>
      <c r="M70" s="981"/>
      <c r="N70" s="981"/>
      <c r="O70" s="981"/>
      <c r="P70" s="981"/>
      <c r="Q70" s="981"/>
      <c r="R70" s="303"/>
      <c r="AY70" s="646"/>
      <c r="AZ70" s="646"/>
      <c r="BA70" s="646"/>
      <c r="BB70" s="646"/>
      <c r="BC70" s="646"/>
      <c r="BD70" s="646"/>
      <c r="BE70" s="646"/>
      <c r="BF70" s="646"/>
      <c r="BG70" s="646"/>
      <c r="BH70" s="646"/>
      <c r="BI70" s="646"/>
      <c r="BJ70" s="218"/>
    </row>
    <row r="71" spans="1:74" s="164" customFormat="1" x14ac:dyDescent="0.2">
      <c r="A71" s="163"/>
      <c r="B71" s="1043" t="s">
        <v>1418</v>
      </c>
      <c r="C71" s="1043"/>
      <c r="D71" s="1043"/>
      <c r="E71" s="1043"/>
      <c r="F71" s="1043"/>
      <c r="G71" s="1043"/>
      <c r="H71" s="1043"/>
      <c r="I71" s="1043"/>
      <c r="J71" s="1043"/>
      <c r="K71" s="1043"/>
      <c r="L71" s="1043"/>
      <c r="M71" s="1043"/>
      <c r="N71" s="1043"/>
      <c r="O71" s="1043"/>
      <c r="P71" s="1043"/>
      <c r="Q71" s="1043"/>
      <c r="R71" s="1043"/>
      <c r="AY71" s="646"/>
      <c r="AZ71" s="646"/>
      <c r="BA71" s="646"/>
      <c r="BB71" s="646"/>
      <c r="BC71" s="646"/>
      <c r="BD71" s="646"/>
      <c r="BE71" s="646"/>
      <c r="BF71" s="646"/>
      <c r="BG71" s="646"/>
      <c r="BH71" s="646"/>
      <c r="BI71" s="646"/>
      <c r="BJ71" s="218"/>
    </row>
    <row r="72" spans="1:74" s="164" customFormat="1" ht="10.15" customHeight="1" x14ac:dyDescent="0.2">
      <c r="A72" s="163"/>
      <c r="B72" s="998" t="s">
        <v>492</v>
      </c>
      <c r="C72" s="1000"/>
      <c r="D72" s="1000"/>
      <c r="E72" s="1000"/>
      <c r="F72" s="1000"/>
      <c r="G72" s="1000"/>
      <c r="H72" s="1000"/>
      <c r="I72" s="1000"/>
      <c r="J72" s="1000"/>
      <c r="K72" s="1000"/>
      <c r="L72" s="1000"/>
      <c r="M72" s="1000"/>
      <c r="N72" s="1000"/>
      <c r="O72" s="1000"/>
      <c r="P72" s="1000"/>
      <c r="Q72" s="1044"/>
      <c r="R72" s="303"/>
      <c r="AY72" s="646"/>
      <c r="AZ72" s="646"/>
      <c r="BA72" s="646"/>
      <c r="BB72" s="646"/>
      <c r="BC72" s="646"/>
      <c r="BD72" s="646"/>
      <c r="BE72" s="646"/>
      <c r="BF72" s="646"/>
      <c r="BG72" s="646"/>
      <c r="BH72" s="646"/>
      <c r="BI72" s="646"/>
      <c r="BJ72" s="218"/>
    </row>
    <row r="73" spans="1:74" s="164" customFormat="1" ht="12"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42" t="s">
        <v>1560</v>
      </c>
      <c r="C74" s="1042"/>
      <c r="D74" s="1042"/>
      <c r="E74" s="1042"/>
      <c r="F74" s="1042"/>
      <c r="G74" s="1042"/>
      <c r="H74" s="1042"/>
      <c r="I74" s="1042"/>
      <c r="J74" s="1042"/>
      <c r="K74" s="1042"/>
      <c r="L74" s="1042"/>
      <c r="M74" s="1042"/>
      <c r="N74" s="1042"/>
      <c r="O74" s="1042"/>
      <c r="P74" s="1042"/>
      <c r="Q74" s="1042"/>
      <c r="R74" s="303"/>
      <c r="AY74" s="339"/>
      <c r="AZ74" s="339"/>
      <c r="BA74" s="339"/>
      <c r="BB74" s="339"/>
      <c r="BC74" s="339"/>
      <c r="BD74" s="339"/>
      <c r="BE74" s="339"/>
      <c r="BF74" s="339"/>
      <c r="BG74" s="339"/>
      <c r="BH74" s="339"/>
      <c r="BI74" s="339"/>
    </row>
    <row r="75" spans="1:74" s="164" customFormat="1" ht="12" customHeight="1" x14ac:dyDescent="0.2">
      <c r="A75" s="163"/>
      <c r="B75" s="989" t="s">
        <v>829</v>
      </c>
      <c r="C75" s="981"/>
      <c r="D75" s="981"/>
      <c r="E75" s="981"/>
      <c r="F75" s="981"/>
      <c r="G75" s="981"/>
      <c r="H75" s="981"/>
      <c r="I75" s="981"/>
      <c r="J75" s="981"/>
      <c r="K75" s="981"/>
      <c r="L75" s="981"/>
      <c r="M75" s="981"/>
      <c r="N75" s="981"/>
      <c r="O75" s="981"/>
      <c r="P75" s="981"/>
      <c r="Q75" s="981"/>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30" customWidth="1"/>
    <col min="55" max="55" width="6.5703125" style="662" customWidth="1"/>
    <col min="56" max="58" width="6.5703125" style="653" customWidth="1"/>
    <col min="59" max="61" width="6.5703125" style="662" customWidth="1"/>
    <col min="62" max="74" width="6.5703125" style="605" customWidth="1"/>
    <col min="75" max="75" width="9.5703125" style="605"/>
    <col min="76" max="16384" width="9.5703125" style="35"/>
  </cols>
  <sheetData>
    <row r="1" spans="1:75" ht="13.35" customHeight="1" x14ac:dyDescent="0.2">
      <c r="A1" s="978" t="s">
        <v>479</v>
      </c>
      <c r="B1" s="1061" t="s">
        <v>143</v>
      </c>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row>
    <row r="2" spans="1:75"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1059"/>
      <c r="BM3" s="1059"/>
      <c r="BN3" s="1059"/>
      <c r="BO3" s="1059"/>
      <c r="BP3" s="1059"/>
      <c r="BQ3" s="1059"/>
      <c r="BR3" s="1059"/>
      <c r="BS3" s="1059"/>
      <c r="BT3" s="1059"/>
      <c r="BU3" s="1059"/>
      <c r="BV3" s="1060"/>
      <c r="BW3" s="657"/>
    </row>
    <row r="4" spans="1:75"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1"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0"/>
      <c r="AZ5" s="945"/>
      <c r="BA5" s="945"/>
      <c r="BB5" s="945"/>
      <c r="BC5" s="951"/>
      <c r="BD5" s="957"/>
      <c r="BE5" s="969"/>
      <c r="BF5" s="969"/>
      <c r="BG5" s="969"/>
      <c r="BH5" s="969"/>
      <c r="BI5" s="854"/>
      <c r="BJ5" s="658"/>
      <c r="BK5" s="658"/>
      <c r="BL5" s="658"/>
      <c r="BM5" s="658"/>
      <c r="BN5" s="658"/>
      <c r="BO5" s="658"/>
      <c r="BP5" s="658"/>
      <c r="BQ5" s="658"/>
      <c r="BR5" s="658"/>
      <c r="BS5" s="658"/>
      <c r="BT5" s="658"/>
      <c r="BU5" s="658"/>
      <c r="BV5" s="658"/>
    </row>
    <row r="6" spans="1:75" s="276" customFormat="1" ht="11.1"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88">
        <v>113.98998987</v>
      </c>
      <c r="AZ6" s="888">
        <v>114.92007160999999</v>
      </c>
      <c r="BA6" s="888">
        <v>117.96356384000001</v>
      </c>
      <c r="BB6" s="888">
        <v>117.59086352999999</v>
      </c>
      <c r="BC6" s="888">
        <v>117.39509416</v>
      </c>
      <c r="BD6" s="888">
        <v>118.28902587</v>
      </c>
      <c r="BE6" s="888">
        <v>119.39023589999999</v>
      </c>
      <c r="BF6" s="888">
        <v>120.16374297</v>
      </c>
      <c r="BG6" s="888">
        <v>119.78489999999999</v>
      </c>
      <c r="BH6" s="888">
        <v>120.0949</v>
      </c>
      <c r="BI6" s="437">
        <v>120.0224</v>
      </c>
      <c r="BJ6" s="437">
        <v>119.5316</v>
      </c>
      <c r="BK6" s="437">
        <v>119.8233</v>
      </c>
      <c r="BL6" s="437">
        <v>116.9036</v>
      </c>
      <c r="BM6" s="437">
        <v>118.649</v>
      </c>
      <c r="BN6" s="437">
        <v>119.3155</v>
      </c>
      <c r="BO6" s="437">
        <v>119.1609</v>
      </c>
      <c r="BP6" s="437">
        <v>118.75920000000001</v>
      </c>
      <c r="BQ6" s="437">
        <v>118.5484</v>
      </c>
      <c r="BR6" s="437">
        <v>118.4318</v>
      </c>
      <c r="BS6" s="437">
        <v>118.4104</v>
      </c>
      <c r="BT6" s="437">
        <v>118.4729</v>
      </c>
      <c r="BU6" s="437">
        <v>118.761</v>
      </c>
      <c r="BV6" s="437">
        <v>118.81619999999999</v>
      </c>
    </row>
    <row r="7" spans="1:75" ht="11.1"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1">
        <v>1.0506788386999999</v>
      </c>
      <c r="AZ7" s="871">
        <v>1.061426</v>
      </c>
      <c r="BA7" s="871">
        <v>1.0615064193999999</v>
      </c>
      <c r="BB7" s="871">
        <v>1.0165668667000001</v>
      </c>
      <c r="BC7" s="871">
        <v>1.0217936129</v>
      </c>
      <c r="BD7" s="871">
        <v>0.98335019999999995</v>
      </c>
      <c r="BE7" s="871">
        <v>0.84713790323000004</v>
      </c>
      <c r="BF7" s="871">
        <v>0.92235487097000002</v>
      </c>
      <c r="BG7" s="871">
        <v>0.97142300000000004</v>
      </c>
      <c r="BH7" s="871">
        <v>1.0109319999999999</v>
      </c>
      <c r="BI7" s="354">
        <v>1.05365</v>
      </c>
      <c r="BJ7" s="354">
        <v>1.084382</v>
      </c>
      <c r="BK7" s="354">
        <v>1.069963</v>
      </c>
      <c r="BL7" s="354">
        <v>1.065258</v>
      </c>
      <c r="BM7" s="354">
        <v>1.0511509999999999</v>
      </c>
      <c r="BN7" s="354">
        <v>1.026545</v>
      </c>
      <c r="BO7" s="354">
        <v>1.0053589999999999</v>
      </c>
      <c r="BP7" s="354">
        <v>0.96252629999999995</v>
      </c>
      <c r="BQ7" s="354">
        <v>0.91098920000000005</v>
      </c>
      <c r="BR7" s="354">
        <v>0.8977001</v>
      </c>
      <c r="BS7" s="354">
        <v>0.93346830000000003</v>
      </c>
      <c r="BT7" s="354">
        <v>0.97710189999999997</v>
      </c>
      <c r="BU7" s="354">
        <v>1.026956</v>
      </c>
      <c r="BV7" s="354">
        <v>1.0629949999999999</v>
      </c>
    </row>
    <row r="8" spans="1:75" ht="11.1"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1">
        <v>1.8051602580999999</v>
      </c>
      <c r="AZ8" s="871">
        <v>1.7930031429</v>
      </c>
      <c r="BA8" s="871">
        <v>1.8691807742</v>
      </c>
      <c r="BB8" s="871">
        <v>1.8564395</v>
      </c>
      <c r="BC8" s="871">
        <v>1.7094476129</v>
      </c>
      <c r="BD8" s="871">
        <v>1.9642091666999999</v>
      </c>
      <c r="BE8" s="871">
        <v>2.0049295805999998</v>
      </c>
      <c r="BF8" s="871">
        <v>2.0409729032000001</v>
      </c>
      <c r="BG8" s="871">
        <v>2.0118226736999998</v>
      </c>
      <c r="BH8" s="871">
        <v>2.0057375105999999</v>
      </c>
      <c r="BI8" s="354">
        <v>1.9999639807</v>
      </c>
      <c r="BJ8" s="354">
        <v>1.9969172986999999</v>
      </c>
      <c r="BK8" s="354">
        <v>1.9948780472000001</v>
      </c>
      <c r="BL8" s="354">
        <v>1.9839397415</v>
      </c>
      <c r="BM8" s="354">
        <v>1.9737117720999999</v>
      </c>
      <c r="BN8" s="354">
        <v>1.9635951994</v>
      </c>
      <c r="BO8" s="354">
        <v>1.9536279641000001</v>
      </c>
      <c r="BP8" s="354">
        <v>1.9331428310000001</v>
      </c>
      <c r="BQ8" s="354">
        <v>1.9182287348</v>
      </c>
      <c r="BR8" s="354">
        <v>1.8638263767000001</v>
      </c>
      <c r="BS8" s="354">
        <v>1.7097452829999999</v>
      </c>
      <c r="BT8" s="354">
        <v>1.7358968880000001</v>
      </c>
      <c r="BU8" s="354">
        <v>1.8232013223000001</v>
      </c>
      <c r="BV8" s="354">
        <v>1.8423645612999999</v>
      </c>
    </row>
    <row r="9" spans="1:75" ht="11.1"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1">
        <v>111.13415077000001</v>
      </c>
      <c r="AZ9" s="871">
        <v>112.06564246000001</v>
      </c>
      <c r="BA9" s="871">
        <v>115.03287665000001</v>
      </c>
      <c r="BB9" s="871">
        <v>114.71785717</v>
      </c>
      <c r="BC9" s="871">
        <v>114.66385294</v>
      </c>
      <c r="BD9" s="871">
        <v>115.3414665</v>
      </c>
      <c r="BE9" s="871">
        <v>116.53816842000001</v>
      </c>
      <c r="BF9" s="871">
        <v>117.20041519</v>
      </c>
      <c r="BG9" s="871">
        <v>116.80161222</v>
      </c>
      <c r="BH9" s="871">
        <v>117.07827257</v>
      </c>
      <c r="BI9" s="354">
        <v>116.9688</v>
      </c>
      <c r="BJ9" s="354">
        <v>116.4503</v>
      </c>
      <c r="BK9" s="354">
        <v>116.75839999999999</v>
      </c>
      <c r="BL9" s="354">
        <v>113.8544</v>
      </c>
      <c r="BM9" s="354">
        <v>115.6241</v>
      </c>
      <c r="BN9" s="354">
        <v>116.3253</v>
      </c>
      <c r="BO9" s="354">
        <v>116.20189999999999</v>
      </c>
      <c r="BP9" s="354">
        <v>115.8635</v>
      </c>
      <c r="BQ9" s="354">
        <v>115.7192</v>
      </c>
      <c r="BR9" s="354">
        <v>115.6703</v>
      </c>
      <c r="BS9" s="354">
        <v>115.7672</v>
      </c>
      <c r="BT9" s="354">
        <v>115.7599</v>
      </c>
      <c r="BU9" s="354">
        <v>115.9109</v>
      </c>
      <c r="BV9" s="354">
        <v>115.9109</v>
      </c>
    </row>
    <row r="10" spans="1:75" ht="11.1"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34.730094674999997</v>
      </c>
      <c r="P10" s="574">
        <v>34.110932939000001</v>
      </c>
      <c r="Q10" s="574">
        <v>34.181481367000004</v>
      </c>
      <c r="R10" s="574">
        <v>34.232703219000001</v>
      </c>
      <c r="S10" s="574">
        <v>34.544478318000003</v>
      </c>
      <c r="T10" s="574">
        <v>34.518082401000001</v>
      </c>
      <c r="U10" s="574">
        <v>35.014522929999998</v>
      </c>
      <c r="V10" s="574">
        <v>34.817344040999998</v>
      </c>
      <c r="W10" s="574">
        <v>34.899069703999999</v>
      </c>
      <c r="X10" s="574">
        <v>34.789353357000003</v>
      </c>
      <c r="Y10" s="574">
        <v>34.933752390000002</v>
      </c>
      <c r="Z10" s="574">
        <v>34.395244363000003</v>
      </c>
      <c r="AA10" s="574">
        <v>35.546713077</v>
      </c>
      <c r="AB10" s="574">
        <v>35.138524242999999</v>
      </c>
      <c r="AC10" s="574">
        <v>35.354693587</v>
      </c>
      <c r="AD10" s="574">
        <v>34.860310820999999</v>
      </c>
      <c r="AE10" s="574">
        <v>35.164795255999998</v>
      </c>
      <c r="AF10" s="574">
        <v>35.413899886999999</v>
      </c>
      <c r="AG10" s="574">
        <v>35.515902543000003</v>
      </c>
      <c r="AH10" s="574">
        <v>35.496546068999997</v>
      </c>
      <c r="AI10" s="574">
        <v>35.127399488999998</v>
      </c>
      <c r="AJ10" s="574">
        <v>35.345042186999997</v>
      </c>
      <c r="AK10" s="574">
        <v>36.499324424000001</v>
      </c>
      <c r="AL10" s="574">
        <v>36.609770361000002</v>
      </c>
      <c r="AM10" s="574">
        <v>36.548222475000003</v>
      </c>
      <c r="AN10" s="574">
        <v>36.791852945999999</v>
      </c>
      <c r="AO10" s="574">
        <v>34.525453607999999</v>
      </c>
      <c r="AP10" s="574">
        <v>34.663972821999998</v>
      </c>
      <c r="AQ10" s="574">
        <v>34.64757848</v>
      </c>
      <c r="AR10" s="574">
        <v>35.542974287</v>
      </c>
      <c r="AS10" s="574">
        <v>36.211121271000003</v>
      </c>
      <c r="AT10" s="574">
        <v>35.14566877</v>
      </c>
      <c r="AU10" s="574">
        <v>35.048125536000001</v>
      </c>
      <c r="AV10" s="574">
        <v>35.265135041000001</v>
      </c>
      <c r="AW10" s="574">
        <v>35.447241767999998</v>
      </c>
      <c r="AX10" s="574">
        <v>36.899283474000001</v>
      </c>
      <c r="AY10" s="871">
        <v>36.061125367000002</v>
      </c>
      <c r="AZ10" s="871">
        <v>36.411895215999998</v>
      </c>
      <c r="BA10" s="871">
        <v>36.399079405000002</v>
      </c>
      <c r="BB10" s="871">
        <v>36.330339617999996</v>
      </c>
      <c r="BC10" s="871">
        <v>36.507702709999997</v>
      </c>
      <c r="BD10" s="871">
        <v>37.223538566000002</v>
      </c>
      <c r="BE10" s="871">
        <v>36.76408558</v>
      </c>
      <c r="BF10" s="871">
        <v>36.257605036000001</v>
      </c>
      <c r="BG10" s="871">
        <v>37.544334608</v>
      </c>
      <c r="BH10" s="871">
        <v>37.736741674999998</v>
      </c>
      <c r="BI10" s="354">
        <v>37.972510464999999</v>
      </c>
      <c r="BJ10" s="354">
        <v>37.903998246999997</v>
      </c>
      <c r="BK10" s="354">
        <v>37.630383928999997</v>
      </c>
      <c r="BL10" s="354">
        <v>37.288502340999997</v>
      </c>
      <c r="BM10" s="354">
        <v>37.996735780999998</v>
      </c>
      <c r="BN10" s="354">
        <v>38.131387576999998</v>
      </c>
      <c r="BO10" s="354">
        <v>38.118415777999999</v>
      </c>
      <c r="BP10" s="354">
        <v>37.648651766999997</v>
      </c>
      <c r="BQ10" s="354">
        <v>37.493849185999998</v>
      </c>
      <c r="BR10" s="354">
        <v>37.388997414999999</v>
      </c>
      <c r="BS10" s="354">
        <v>37.383209893999997</v>
      </c>
      <c r="BT10" s="354">
        <v>37.402899173000002</v>
      </c>
      <c r="BU10" s="354">
        <v>37.610824868999998</v>
      </c>
      <c r="BV10" s="354">
        <v>37.742818753000002</v>
      </c>
    </row>
    <row r="11" spans="1:75" ht="11.1" customHeight="1" x14ac:dyDescent="0.2">
      <c r="A11" s="267" t="s">
        <v>1178</v>
      </c>
      <c r="B11" s="546" t="s">
        <v>1086</v>
      </c>
      <c r="C11" s="574">
        <v>2.7178672425000001</v>
      </c>
      <c r="D11" s="574">
        <v>2.5379401432000002</v>
      </c>
      <c r="E11" s="574">
        <v>2.7201447551000002</v>
      </c>
      <c r="F11" s="574">
        <v>2.7936322326999998</v>
      </c>
      <c r="G11" s="574">
        <v>2.7831378351999998</v>
      </c>
      <c r="H11" s="574">
        <v>2.7765325454999998</v>
      </c>
      <c r="I11" s="574">
        <v>2.6128979419</v>
      </c>
      <c r="J11" s="574">
        <v>2.7533421574000001</v>
      </c>
      <c r="K11" s="574">
        <v>2.8723303482000002</v>
      </c>
      <c r="L11" s="574">
        <v>2.8590634931999999</v>
      </c>
      <c r="M11" s="574">
        <v>2.9380071515999999</v>
      </c>
      <c r="N11" s="574">
        <v>2.8624892986999999</v>
      </c>
      <c r="O11" s="574">
        <v>2.6573287031000001</v>
      </c>
      <c r="P11" s="574">
        <v>2.7412968275999998</v>
      </c>
      <c r="Q11" s="574">
        <v>2.8788378829000001</v>
      </c>
      <c r="R11" s="574">
        <v>2.3220929029000001</v>
      </c>
      <c r="S11" s="574">
        <v>2.6535813859999999</v>
      </c>
      <c r="T11" s="574">
        <v>2.9164415177</v>
      </c>
      <c r="U11" s="574">
        <v>2.9507065014</v>
      </c>
      <c r="V11" s="574">
        <v>2.9383940537000002</v>
      </c>
      <c r="W11" s="574">
        <v>3.0645094783000002</v>
      </c>
      <c r="X11" s="574">
        <v>3.0443500567999999</v>
      </c>
      <c r="Y11" s="574">
        <v>2.8985832310999999</v>
      </c>
      <c r="Z11" s="574">
        <v>2.5126984889999999</v>
      </c>
      <c r="AA11" s="574">
        <v>2.7172572999</v>
      </c>
      <c r="AB11" s="574">
        <v>2.9089965471000001</v>
      </c>
      <c r="AC11" s="574">
        <v>2.9372183628999999</v>
      </c>
      <c r="AD11" s="574">
        <v>3.0021505397000001</v>
      </c>
      <c r="AE11" s="574">
        <v>3.0354260736000001</v>
      </c>
      <c r="AF11" s="574">
        <v>3.1144729966</v>
      </c>
      <c r="AG11" s="574">
        <v>3.2034658041999999</v>
      </c>
      <c r="AH11" s="574">
        <v>3.2204888973000001</v>
      </c>
      <c r="AI11" s="574">
        <v>3.3170327820000001</v>
      </c>
      <c r="AJ11" s="574">
        <v>3.275249718</v>
      </c>
      <c r="AK11" s="574">
        <v>3.3274188333999999</v>
      </c>
      <c r="AL11" s="574">
        <v>3.4029998395000001</v>
      </c>
      <c r="AM11" s="574">
        <v>2.965865333</v>
      </c>
      <c r="AN11" s="574">
        <v>3.3256648916999998</v>
      </c>
      <c r="AO11" s="574">
        <v>3.2652642355000001</v>
      </c>
      <c r="AP11" s="574">
        <v>3.3529866625999998</v>
      </c>
      <c r="AQ11" s="574">
        <v>3.3812328345</v>
      </c>
      <c r="AR11" s="574">
        <v>3.3668617715</v>
      </c>
      <c r="AS11" s="574">
        <v>3.341300226</v>
      </c>
      <c r="AT11" s="574">
        <v>3.4284620243999999</v>
      </c>
      <c r="AU11" s="574">
        <v>3.4736814071</v>
      </c>
      <c r="AV11" s="574">
        <v>3.3132429139999999</v>
      </c>
      <c r="AW11" s="574">
        <v>3.3676661181999998</v>
      </c>
      <c r="AX11" s="574">
        <v>3.2734843135</v>
      </c>
      <c r="AY11" s="871">
        <v>3.2323398466</v>
      </c>
      <c r="AZ11" s="871">
        <v>3.1708716016</v>
      </c>
      <c r="BA11" s="871">
        <v>3.3329871166</v>
      </c>
      <c r="BB11" s="871">
        <v>3.3706897162999998</v>
      </c>
      <c r="BC11" s="871">
        <v>3.3032047889</v>
      </c>
      <c r="BD11" s="871">
        <v>3.3884189375</v>
      </c>
      <c r="BE11" s="871">
        <v>3.4552070816999998</v>
      </c>
      <c r="BF11" s="871">
        <v>3.328577084</v>
      </c>
      <c r="BG11" s="871">
        <v>3.4018929299999998</v>
      </c>
      <c r="BH11" s="871">
        <v>3.4247652396000001</v>
      </c>
      <c r="BI11" s="354">
        <v>3.4464397620999998</v>
      </c>
      <c r="BJ11" s="354">
        <v>3.4570497762999999</v>
      </c>
      <c r="BK11" s="354">
        <v>3.4393622032</v>
      </c>
      <c r="BL11" s="354">
        <v>3.1910784766</v>
      </c>
      <c r="BM11" s="354">
        <v>3.3130616892</v>
      </c>
      <c r="BN11" s="354">
        <v>3.3468504935999999</v>
      </c>
      <c r="BO11" s="354">
        <v>3.3495469201999999</v>
      </c>
      <c r="BP11" s="354">
        <v>3.3485705309</v>
      </c>
      <c r="BQ11" s="354">
        <v>3.3560867888999999</v>
      </c>
      <c r="BR11" s="354">
        <v>3.3608017745000001</v>
      </c>
      <c r="BS11" s="354">
        <v>3.3721903330999998</v>
      </c>
      <c r="BT11" s="354">
        <v>3.3987085282999998</v>
      </c>
      <c r="BU11" s="354">
        <v>3.4090652220000002</v>
      </c>
      <c r="BV11" s="354">
        <v>3.4037251437</v>
      </c>
    </row>
    <row r="12" spans="1:75" ht="11.1" customHeight="1" x14ac:dyDescent="0.2">
      <c r="A12" s="267" t="s">
        <v>1179</v>
      </c>
      <c r="B12" s="546" t="s">
        <v>1088</v>
      </c>
      <c r="C12" s="574">
        <v>4.6892569414</v>
      </c>
      <c r="D12" s="574">
        <v>4.2536602257</v>
      </c>
      <c r="E12" s="574">
        <v>5.1913379983999999</v>
      </c>
      <c r="F12" s="574">
        <v>5.1741930262000002</v>
      </c>
      <c r="G12" s="574">
        <v>5.2092305196000002</v>
      </c>
      <c r="H12" s="574">
        <v>5.1261772530999998</v>
      </c>
      <c r="I12" s="574">
        <v>5.1620573180999996</v>
      </c>
      <c r="J12" s="574">
        <v>5.1248428637999996</v>
      </c>
      <c r="K12" s="574">
        <v>5.3732027729</v>
      </c>
      <c r="L12" s="574">
        <v>5.4106355624000004</v>
      </c>
      <c r="M12" s="574">
        <v>5.4096464791000001</v>
      </c>
      <c r="N12" s="574">
        <v>5.5117493656000001</v>
      </c>
      <c r="O12" s="574">
        <v>5.1968276384000003</v>
      </c>
      <c r="P12" s="574">
        <v>5.6079527995999996</v>
      </c>
      <c r="Q12" s="574">
        <v>5.6982765284000001</v>
      </c>
      <c r="R12" s="574">
        <v>5.8756714948999997</v>
      </c>
      <c r="S12" s="574">
        <v>5.8918375764000004</v>
      </c>
      <c r="T12" s="574">
        <v>6.0374958285</v>
      </c>
      <c r="U12" s="574">
        <v>5.8504523318999997</v>
      </c>
      <c r="V12" s="574">
        <v>6.0143390196000004</v>
      </c>
      <c r="W12" s="574">
        <v>6.0993877646000003</v>
      </c>
      <c r="X12" s="574">
        <v>5.9598676570000002</v>
      </c>
      <c r="Y12" s="574">
        <v>6.1157490496999998</v>
      </c>
      <c r="Z12" s="574">
        <v>6.3674932969000002</v>
      </c>
      <c r="AA12" s="574">
        <v>6.2592863784999997</v>
      </c>
      <c r="AB12" s="574">
        <v>6.4895725965000004</v>
      </c>
      <c r="AC12" s="574">
        <v>6.6018994324999998</v>
      </c>
      <c r="AD12" s="574">
        <v>6.4493086012000003</v>
      </c>
      <c r="AE12" s="574">
        <v>6.6301438103999999</v>
      </c>
      <c r="AF12" s="574">
        <v>6.6478829390999996</v>
      </c>
      <c r="AG12" s="574">
        <v>6.6441117462000001</v>
      </c>
      <c r="AH12" s="574">
        <v>6.6235518683999999</v>
      </c>
      <c r="AI12" s="574">
        <v>6.7605721057999997</v>
      </c>
      <c r="AJ12" s="574">
        <v>6.7532399762999997</v>
      </c>
      <c r="AK12" s="574">
        <v>6.7762393920999999</v>
      </c>
      <c r="AL12" s="574">
        <v>6.7809522103999997</v>
      </c>
      <c r="AM12" s="574">
        <v>6.6375390960000002</v>
      </c>
      <c r="AN12" s="574">
        <v>6.9767203414000001</v>
      </c>
      <c r="AO12" s="574">
        <v>6.8229790883000003</v>
      </c>
      <c r="AP12" s="574">
        <v>6.6243078105000004</v>
      </c>
      <c r="AQ12" s="574">
        <v>7.1014285204999998</v>
      </c>
      <c r="AR12" s="574">
        <v>6.8791481985000003</v>
      </c>
      <c r="AS12" s="574">
        <v>6.8326974530999998</v>
      </c>
      <c r="AT12" s="574">
        <v>6.7988627924999996</v>
      </c>
      <c r="AU12" s="574">
        <v>6.7021366398</v>
      </c>
      <c r="AV12" s="574">
        <v>6.9161536335999996</v>
      </c>
      <c r="AW12" s="574">
        <v>6.8247649118</v>
      </c>
      <c r="AX12" s="574">
        <v>6.7958943020999998</v>
      </c>
      <c r="AY12" s="871">
        <v>6.7291128297</v>
      </c>
      <c r="AZ12" s="871">
        <v>7.0053729424000002</v>
      </c>
      <c r="BA12" s="871">
        <v>6.8436797818999997</v>
      </c>
      <c r="BB12" s="871">
        <v>6.9304751742999997</v>
      </c>
      <c r="BC12" s="871">
        <v>6.7528119375999998</v>
      </c>
      <c r="BD12" s="871">
        <v>6.7099166683</v>
      </c>
      <c r="BE12" s="871">
        <v>7.0723018656000001</v>
      </c>
      <c r="BF12" s="871">
        <v>6.9178647636999999</v>
      </c>
      <c r="BG12" s="871">
        <v>6.9615870577000001</v>
      </c>
      <c r="BH12" s="871">
        <v>6.9155913858</v>
      </c>
      <c r="BI12" s="354">
        <v>6.8630902459999996</v>
      </c>
      <c r="BJ12" s="354">
        <v>6.8672811218999996</v>
      </c>
      <c r="BK12" s="354">
        <v>6.8784209938999998</v>
      </c>
      <c r="BL12" s="354">
        <v>6.8057536166999997</v>
      </c>
      <c r="BM12" s="354">
        <v>6.9589568362999996</v>
      </c>
      <c r="BN12" s="354">
        <v>6.9343928346999997</v>
      </c>
      <c r="BO12" s="354">
        <v>6.9049098995999998</v>
      </c>
      <c r="BP12" s="354">
        <v>6.8790850176999996</v>
      </c>
      <c r="BQ12" s="354">
        <v>6.8550742208999997</v>
      </c>
      <c r="BR12" s="354">
        <v>6.8351909216999998</v>
      </c>
      <c r="BS12" s="354">
        <v>6.8152637519999999</v>
      </c>
      <c r="BT12" s="354">
        <v>6.7851265059000001</v>
      </c>
      <c r="BU12" s="354">
        <v>6.7588040717000002</v>
      </c>
      <c r="BV12" s="354">
        <v>6.7353969821000002</v>
      </c>
    </row>
    <row r="13" spans="1:75" ht="11.1" customHeight="1" x14ac:dyDescent="0.2">
      <c r="A13" s="267" t="s">
        <v>1180</v>
      </c>
      <c r="B13" s="546" t="s">
        <v>1090</v>
      </c>
      <c r="C13" s="574">
        <v>12.700365074</v>
      </c>
      <c r="D13" s="574">
        <v>11.337921767999999</v>
      </c>
      <c r="E13" s="574">
        <v>13.042697109000001</v>
      </c>
      <c r="F13" s="574">
        <v>13.176221456</v>
      </c>
      <c r="G13" s="574">
        <v>13.146868296999999</v>
      </c>
      <c r="H13" s="574">
        <v>13.411997029</v>
      </c>
      <c r="I13" s="574">
        <v>13.926675978</v>
      </c>
      <c r="J13" s="574">
        <v>13.740893871999999</v>
      </c>
      <c r="K13" s="574">
        <v>14.133416871</v>
      </c>
      <c r="L13" s="574">
        <v>14.274583909</v>
      </c>
      <c r="M13" s="574">
        <v>14.751865032</v>
      </c>
      <c r="N13" s="574">
        <v>14.908534141000001</v>
      </c>
      <c r="O13" s="574">
        <v>14.624035517999999</v>
      </c>
      <c r="P13" s="574">
        <v>14.845845865999999</v>
      </c>
      <c r="Q13" s="574">
        <v>14.650881369</v>
      </c>
      <c r="R13" s="574">
        <v>15.157201077</v>
      </c>
      <c r="S13" s="574">
        <v>15.330627632000001</v>
      </c>
      <c r="T13" s="574">
        <v>15.223256041000001</v>
      </c>
      <c r="U13" s="574">
        <v>15.280780954000001</v>
      </c>
      <c r="V13" s="574">
        <v>15.463777077</v>
      </c>
      <c r="W13" s="574">
        <v>15.878130743</v>
      </c>
      <c r="X13" s="574">
        <v>16.311473921000001</v>
      </c>
      <c r="Y13" s="574">
        <v>16.431585199000001</v>
      </c>
      <c r="Z13" s="574">
        <v>16.186907866999999</v>
      </c>
      <c r="AA13" s="574">
        <v>16.324528349000001</v>
      </c>
      <c r="AB13" s="574">
        <v>16.948718710000001</v>
      </c>
      <c r="AC13" s="574">
        <v>16.576811994</v>
      </c>
      <c r="AD13" s="574">
        <v>16.490508037000001</v>
      </c>
      <c r="AE13" s="574">
        <v>17.283307559000001</v>
      </c>
      <c r="AF13" s="574">
        <v>16.547643837999999</v>
      </c>
      <c r="AG13" s="574">
        <v>16.642517653999999</v>
      </c>
      <c r="AH13" s="574">
        <v>16.702290433999998</v>
      </c>
      <c r="AI13" s="574">
        <v>16.604237962999999</v>
      </c>
      <c r="AJ13" s="574">
        <v>16.262909918999998</v>
      </c>
      <c r="AK13" s="574">
        <v>16.023418404000001</v>
      </c>
      <c r="AL13" s="574">
        <v>15.303559763000001</v>
      </c>
      <c r="AM13" s="574">
        <v>15.592298263</v>
      </c>
      <c r="AN13" s="574">
        <v>16.168524037000001</v>
      </c>
      <c r="AO13" s="574">
        <v>15.494826666</v>
      </c>
      <c r="AP13" s="574">
        <v>14.741797869999999</v>
      </c>
      <c r="AQ13" s="574">
        <v>14.177787277</v>
      </c>
      <c r="AR13" s="574">
        <v>14.210791973999999</v>
      </c>
      <c r="AS13" s="574">
        <v>14.574669382</v>
      </c>
      <c r="AT13" s="574">
        <v>14.578963114</v>
      </c>
      <c r="AU13" s="574">
        <v>14.189203059</v>
      </c>
      <c r="AV13" s="574">
        <v>14.184773862</v>
      </c>
      <c r="AW13" s="574">
        <v>14.242684424</v>
      </c>
      <c r="AX13" s="574">
        <v>14.194937502</v>
      </c>
      <c r="AY13" s="871">
        <v>14.308338712999999</v>
      </c>
      <c r="AZ13" s="871">
        <v>14.554504937000001</v>
      </c>
      <c r="BA13" s="871">
        <v>15.889903297</v>
      </c>
      <c r="BB13" s="871">
        <v>15.456818457000001</v>
      </c>
      <c r="BC13" s="871">
        <v>15.015726862999999</v>
      </c>
      <c r="BD13" s="871">
        <v>14.395049572</v>
      </c>
      <c r="BE13" s="871">
        <v>15.50861465</v>
      </c>
      <c r="BF13" s="871">
        <v>15.040183040000001</v>
      </c>
      <c r="BG13" s="871">
        <v>15.961718449999999</v>
      </c>
      <c r="BH13" s="871">
        <v>15.887007635</v>
      </c>
      <c r="BI13" s="354">
        <v>15.851056793</v>
      </c>
      <c r="BJ13" s="354">
        <v>15.721100486999999</v>
      </c>
      <c r="BK13" s="354">
        <v>15.604923538</v>
      </c>
      <c r="BL13" s="354">
        <v>15.602262778</v>
      </c>
      <c r="BM13" s="354">
        <v>15.406800970000001</v>
      </c>
      <c r="BN13" s="354">
        <v>15.924833262</v>
      </c>
      <c r="BO13" s="354">
        <v>15.836838293</v>
      </c>
      <c r="BP13" s="354">
        <v>15.935175173999999</v>
      </c>
      <c r="BQ13" s="354">
        <v>15.931410343</v>
      </c>
      <c r="BR13" s="354">
        <v>15.946556228</v>
      </c>
      <c r="BS13" s="354">
        <v>16.047656181000001</v>
      </c>
      <c r="BT13" s="354">
        <v>16.139803666999999</v>
      </c>
      <c r="BU13" s="354">
        <v>16.314089804999998</v>
      </c>
      <c r="BV13" s="354">
        <v>16.457782051999999</v>
      </c>
    </row>
    <row r="14" spans="1:75" ht="11.1" customHeight="1" x14ac:dyDescent="0.2">
      <c r="A14" s="267" t="s">
        <v>1181</v>
      </c>
      <c r="B14" s="546" t="s">
        <v>1092</v>
      </c>
      <c r="C14" s="574">
        <v>15.980537485999999</v>
      </c>
      <c r="D14" s="574">
        <v>13.068447164</v>
      </c>
      <c r="E14" s="574">
        <v>16.328481765999999</v>
      </c>
      <c r="F14" s="574">
        <v>17.212635382999999</v>
      </c>
      <c r="G14" s="574">
        <v>17.171619229000001</v>
      </c>
      <c r="H14" s="574">
        <v>17.205648862</v>
      </c>
      <c r="I14" s="574">
        <v>17.685238443999999</v>
      </c>
      <c r="J14" s="574">
        <v>17.934999292000001</v>
      </c>
      <c r="K14" s="574">
        <v>18.370759911</v>
      </c>
      <c r="L14" s="574">
        <v>18.392063895</v>
      </c>
      <c r="M14" s="574">
        <v>18.396245144000002</v>
      </c>
      <c r="N14" s="574">
        <v>18.681753723</v>
      </c>
      <c r="O14" s="574">
        <v>17.907921202000001</v>
      </c>
      <c r="P14" s="574">
        <v>18.594534160999999</v>
      </c>
      <c r="Q14" s="574">
        <v>19.586263732999999</v>
      </c>
      <c r="R14" s="574">
        <v>20.100402116000001</v>
      </c>
      <c r="S14" s="574">
        <v>19.790728475000002</v>
      </c>
      <c r="T14" s="574">
        <v>19.691111439</v>
      </c>
      <c r="U14" s="574">
        <v>20.105243358999999</v>
      </c>
      <c r="V14" s="574">
        <v>20.587322033</v>
      </c>
      <c r="W14" s="574">
        <v>21.281005781000001</v>
      </c>
      <c r="X14" s="574">
        <v>21.107326275999998</v>
      </c>
      <c r="Y14" s="574">
        <v>21.075364619999998</v>
      </c>
      <c r="Z14" s="574">
        <v>21.012395085000001</v>
      </c>
      <c r="AA14" s="574">
        <v>21.316912562999999</v>
      </c>
      <c r="AB14" s="574">
        <v>21.274767605000001</v>
      </c>
      <c r="AC14" s="574">
        <v>22.313075582</v>
      </c>
      <c r="AD14" s="574">
        <v>22.48941495</v>
      </c>
      <c r="AE14" s="574">
        <v>22.572941814</v>
      </c>
      <c r="AF14" s="574">
        <v>22.380570245000001</v>
      </c>
      <c r="AG14" s="574">
        <v>22.673081898</v>
      </c>
      <c r="AH14" s="574">
        <v>23.245803799000001</v>
      </c>
      <c r="AI14" s="574">
        <v>23.368493014999999</v>
      </c>
      <c r="AJ14" s="574">
        <v>23.404894419000001</v>
      </c>
      <c r="AK14" s="574">
        <v>23.941026879999999</v>
      </c>
      <c r="AL14" s="574">
        <v>24.497297743000001</v>
      </c>
      <c r="AM14" s="574">
        <v>23.263193798</v>
      </c>
      <c r="AN14" s="574">
        <v>24.225307549</v>
      </c>
      <c r="AO14" s="574">
        <v>24.011413031</v>
      </c>
      <c r="AP14" s="574">
        <v>24.223888033000001</v>
      </c>
      <c r="AQ14" s="574">
        <v>24.370539033</v>
      </c>
      <c r="AR14" s="574">
        <v>24.995285377999998</v>
      </c>
      <c r="AS14" s="574">
        <v>25.950188656000002</v>
      </c>
      <c r="AT14" s="574">
        <v>26.417760592</v>
      </c>
      <c r="AU14" s="574">
        <v>26.446323637999999</v>
      </c>
      <c r="AV14" s="574">
        <v>26.973646142</v>
      </c>
      <c r="AW14" s="574">
        <v>26.774829317999998</v>
      </c>
      <c r="AX14" s="574">
        <v>27.257521985</v>
      </c>
      <c r="AY14" s="871">
        <v>26.750474248</v>
      </c>
      <c r="AZ14" s="871">
        <v>27.211608805000001</v>
      </c>
      <c r="BA14" s="871">
        <v>27.799595675999999</v>
      </c>
      <c r="BB14" s="871">
        <v>27.821588464000001</v>
      </c>
      <c r="BC14" s="871">
        <v>28.033572293999999</v>
      </c>
      <c r="BD14" s="871">
        <v>28.264859272999999</v>
      </c>
      <c r="BE14" s="871">
        <v>26.897240602</v>
      </c>
      <c r="BF14" s="871">
        <v>27.613747141000001</v>
      </c>
      <c r="BG14" s="871">
        <v>27.971670778</v>
      </c>
      <c r="BH14" s="871">
        <v>28.284635621</v>
      </c>
      <c r="BI14" s="354">
        <v>28.27410077</v>
      </c>
      <c r="BJ14" s="354">
        <v>28.151283855999999</v>
      </c>
      <c r="BK14" s="354">
        <v>28.395153212</v>
      </c>
      <c r="BL14" s="354">
        <v>27.385726373000001</v>
      </c>
      <c r="BM14" s="354">
        <v>28.011851969999999</v>
      </c>
      <c r="BN14" s="354">
        <v>28.147502142</v>
      </c>
      <c r="BO14" s="354">
        <v>28.138482084</v>
      </c>
      <c r="BP14" s="354">
        <v>28.195019658</v>
      </c>
      <c r="BQ14" s="354">
        <v>28.177019083000001</v>
      </c>
      <c r="BR14" s="354">
        <v>28.207239921999999</v>
      </c>
      <c r="BS14" s="354">
        <v>28.233474444999999</v>
      </c>
      <c r="BT14" s="354">
        <v>28.155019956</v>
      </c>
      <c r="BU14" s="354">
        <v>28.168462095999999</v>
      </c>
      <c r="BV14" s="354">
        <v>28.101426903</v>
      </c>
    </row>
    <row r="15" spans="1:75" ht="11.1" customHeight="1" x14ac:dyDescent="0.2">
      <c r="A15" s="267" t="s">
        <v>1182</v>
      </c>
      <c r="B15" s="546" t="s">
        <v>1094</v>
      </c>
      <c r="C15" s="574">
        <v>26.203677054</v>
      </c>
      <c r="D15" s="574">
        <v>24.061925821999999</v>
      </c>
      <c r="E15" s="574">
        <v>26.297314496999999</v>
      </c>
      <c r="F15" s="574">
        <v>26.28216308</v>
      </c>
      <c r="G15" s="574">
        <v>26.345925654999998</v>
      </c>
      <c r="H15" s="574">
        <v>25.759879084000001</v>
      </c>
      <c r="I15" s="574">
        <v>26.083353339999999</v>
      </c>
      <c r="J15" s="574">
        <v>25.799126465000001</v>
      </c>
      <c r="K15" s="574">
        <v>26.140032720000001</v>
      </c>
      <c r="L15" s="574">
        <v>26.330563217000002</v>
      </c>
      <c r="M15" s="574">
        <v>26.233432314000002</v>
      </c>
      <c r="N15" s="574">
        <v>26.031245787</v>
      </c>
      <c r="O15" s="574">
        <v>25.009663232000001</v>
      </c>
      <c r="P15" s="574">
        <v>25.247544550000001</v>
      </c>
      <c r="Q15" s="574">
        <v>25.833936539</v>
      </c>
      <c r="R15" s="574">
        <v>26.093895857</v>
      </c>
      <c r="S15" s="574">
        <v>25.841165966999998</v>
      </c>
      <c r="T15" s="574">
        <v>25.909346107000001</v>
      </c>
      <c r="U15" s="574">
        <v>25.950164891</v>
      </c>
      <c r="V15" s="574">
        <v>25.983339905000001</v>
      </c>
      <c r="W15" s="574">
        <v>26.285863195000001</v>
      </c>
      <c r="X15" s="574">
        <v>26.089080344999999</v>
      </c>
      <c r="Y15" s="574">
        <v>25.948432177000001</v>
      </c>
      <c r="Z15" s="574">
        <v>25.273454446999999</v>
      </c>
      <c r="AA15" s="574">
        <v>25.694044267999999</v>
      </c>
      <c r="AB15" s="574">
        <v>24.873777441000001</v>
      </c>
      <c r="AC15" s="574">
        <v>25.492623622</v>
      </c>
      <c r="AD15" s="574">
        <v>25.118840385999999</v>
      </c>
      <c r="AE15" s="574">
        <v>25.197030648999998</v>
      </c>
      <c r="AF15" s="574">
        <v>25.352296761000002</v>
      </c>
      <c r="AG15" s="574">
        <v>25.021307450999998</v>
      </c>
      <c r="AH15" s="574">
        <v>25.236931835</v>
      </c>
      <c r="AI15" s="574">
        <v>25.302897977000001</v>
      </c>
      <c r="AJ15" s="574">
        <v>25.364534748000001</v>
      </c>
      <c r="AK15" s="574">
        <v>25.463605399999999</v>
      </c>
      <c r="AL15" s="574">
        <v>25.353484600000002</v>
      </c>
      <c r="AM15" s="574">
        <v>24.198443058999999</v>
      </c>
      <c r="AN15" s="574">
        <v>24.997819238999998</v>
      </c>
      <c r="AO15" s="574">
        <v>25.487232422000002</v>
      </c>
      <c r="AP15" s="574">
        <v>25.168187915000001</v>
      </c>
      <c r="AQ15" s="574">
        <v>25.237477532</v>
      </c>
      <c r="AR15" s="574">
        <v>25.052203083999999</v>
      </c>
      <c r="AS15" s="574">
        <v>24.338180329</v>
      </c>
      <c r="AT15" s="574">
        <v>23.995862009</v>
      </c>
      <c r="AU15" s="574">
        <v>23.716079216000001</v>
      </c>
      <c r="AV15" s="574">
        <v>23.842243546999999</v>
      </c>
      <c r="AW15" s="574">
        <v>24.14228902</v>
      </c>
      <c r="AX15" s="574">
        <v>24.519846461</v>
      </c>
      <c r="AY15" s="871">
        <v>24.044242114999999</v>
      </c>
      <c r="AZ15" s="871">
        <v>23.702403898</v>
      </c>
      <c r="BA15" s="871">
        <v>24.758779289</v>
      </c>
      <c r="BB15" s="871">
        <v>24.799113923</v>
      </c>
      <c r="BC15" s="871">
        <v>25.041993954999999</v>
      </c>
      <c r="BD15" s="871">
        <v>25.350978637000001</v>
      </c>
      <c r="BE15" s="871">
        <v>26.831950033999998</v>
      </c>
      <c r="BF15" s="871">
        <v>28.033795494</v>
      </c>
      <c r="BG15" s="871">
        <v>24.960408394000002</v>
      </c>
      <c r="BH15" s="871">
        <v>24.829531014000001</v>
      </c>
      <c r="BI15" s="354">
        <v>24.561590463999998</v>
      </c>
      <c r="BJ15" s="354">
        <v>24.349564960999999</v>
      </c>
      <c r="BK15" s="354">
        <v>24.810203059999999</v>
      </c>
      <c r="BL15" s="354">
        <v>23.581109639000001</v>
      </c>
      <c r="BM15" s="354">
        <v>23.93669556</v>
      </c>
      <c r="BN15" s="354">
        <v>23.840345932000002</v>
      </c>
      <c r="BO15" s="354">
        <v>23.853681437999999</v>
      </c>
      <c r="BP15" s="354">
        <v>23.857006956999999</v>
      </c>
      <c r="BQ15" s="354">
        <v>23.905723824999999</v>
      </c>
      <c r="BR15" s="354">
        <v>23.931465940999999</v>
      </c>
      <c r="BS15" s="354">
        <v>23.915394294999999</v>
      </c>
      <c r="BT15" s="354">
        <v>23.878353453999999</v>
      </c>
      <c r="BU15" s="354">
        <v>23.649634402</v>
      </c>
      <c r="BV15" s="354">
        <v>23.469735971999999</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1"/>
      <c r="AZ16" s="871"/>
      <c r="BA16" s="871"/>
      <c r="BB16" s="871"/>
      <c r="BC16" s="871"/>
      <c r="BD16" s="871"/>
      <c r="BE16" s="871"/>
      <c r="BF16" s="871"/>
      <c r="BG16" s="871"/>
      <c r="BH16" s="871"/>
      <c r="BI16" s="354"/>
      <c r="BJ16" s="354"/>
      <c r="BK16" s="354"/>
      <c r="BL16" s="354"/>
      <c r="BM16" s="354"/>
      <c r="BN16" s="354"/>
      <c r="BO16" s="354"/>
      <c r="BP16" s="354"/>
      <c r="BQ16" s="354"/>
      <c r="BR16" s="354"/>
      <c r="BS16" s="354"/>
      <c r="BT16" s="354"/>
      <c r="BU16" s="354"/>
      <c r="BV16" s="354"/>
    </row>
    <row r="17" spans="1:74" s="276" customFormat="1" ht="11.1"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120.40845835</v>
      </c>
      <c r="AN17" s="313">
        <v>102.52327566</v>
      </c>
      <c r="AO17" s="313">
        <v>90.450004774000007</v>
      </c>
      <c r="AP17" s="313">
        <v>80.131969900000001</v>
      </c>
      <c r="AQ17" s="313">
        <v>75.591956902999996</v>
      </c>
      <c r="AR17" s="313">
        <v>81.080207099999996</v>
      </c>
      <c r="AS17" s="313">
        <v>88.602843386999993</v>
      </c>
      <c r="AT17" s="313">
        <v>87.942371031999997</v>
      </c>
      <c r="AU17" s="313">
        <v>80.619891698000004</v>
      </c>
      <c r="AV17" s="313">
        <v>78.623886225999996</v>
      </c>
      <c r="AW17" s="313">
        <v>90.417965198000005</v>
      </c>
      <c r="AX17" s="313">
        <v>108.59126677</v>
      </c>
      <c r="AY17" s="888">
        <v>126.76182674</v>
      </c>
      <c r="AZ17" s="888">
        <v>115.88382246</v>
      </c>
      <c r="BA17" s="888">
        <v>88.909874645000002</v>
      </c>
      <c r="BB17" s="888">
        <v>79.554458664999999</v>
      </c>
      <c r="BC17" s="888">
        <v>74.600502645000006</v>
      </c>
      <c r="BD17" s="888">
        <v>80.693124664999999</v>
      </c>
      <c r="BE17" s="888">
        <v>88.149187968000007</v>
      </c>
      <c r="BF17" s="888">
        <v>85.275660451999997</v>
      </c>
      <c r="BG17" s="888">
        <v>79.076577099999994</v>
      </c>
      <c r="BH17" s="888">
        <v>79.462688099999994</v>
      </c>
      <c r="BI17" s="437">
        <v>93.090379999999996</v>
      </c>
      <c r="BJ17" s="437">
        <v>108.8151</v>
      </c>
      <c r="BK17" s="437">
        <v>116.7208</v>
      </c>
      <c r="BL17" s="437">
        <v>109.0506</v>
      </c>
      <c r="BM17" s="437">
        <v>93.434719999999999</v>
      </c>
      <c r="BN17" s="437">
        <v>80.587639999999993</v>
      </c>
      <c r="BO17" s="437">
        <v>74.825419999999994</v>
      </c>
      <c r="BP17" s="437">
        <v>80.632390000000001</v>
      </c>
      <c r="BQ17" s="437">
        <v>88.526169999999993</v>
      </c>
      <c r="BR17" s="437">
        <v>89.205939999999998</v>
      </c>
      <c r="BS17" s="437">
        <v>83.022509999999997</v>
      </c>
      <c r="BT17" s="437">
        <v>82.110699999999994</v>
      </c>
      <c r="BU17" s="437">
        <v>94.196929999999995</v>
      </c>
      <c r="BV17" s="437">
        <v>109.8796</v>
      </c>
    </row>
    <row r="18" spans="1:74" ht="11.1"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0.58928158065000003</v>
      </c>
      <c r="AN18" s="574">
        <v>0.54064568966000004</v>
      </c>
      <c r="AO18" s="574">
        <v>-0.22242783870999999</v>
      </c>
      <c r="AP18" s="574">
        <v>-1.8120934</v>
      </c>
      <c r="AQ18" s="574">
        <v>-1.358116871</v>
      </c>
      <c r="AR18" s="574">
        <v>-0.86638099999999996</v>
      </c>
      <c r="AS18" s="574">
        <v>-1.1236806129000001</v>
      </c>
      <c r="AT18" s="574">
        <v>-0.24302480644999999</v>
      </c>
      <c r="AU18" s="574">
        <v>-4.5145835484000002E-2</v>
      </c>
      <c r="AV18" s="574">
        <v>-1.3450464194</v>
      </c>
      <c r="AW18" s="574">
        <v>-1.3147238354999999</v>
      </c>
      <c r="AX18" s="574">
        <v>-0.33223241934999997</v>
      </c>
      <c r="AY18" s="871">
        <v>0.99720896774000001</v>
      </c>
      <c r="AZ18" s="871">
        <v>1.6355542074</v>
      </c>
      <c r="BA18" s="871">
        <v>-1.5107965484000001</v>
      </c>
      <c r="BB18" s="871">
        <v>-1.3591456688000001</v>
      </c>
      <c r="BC18" s="871">
        <v>-0.34839267742000002</v>
      </c>
      <c r="BD18" s="871">
        <v>-0.46375276881999999</v>
      </c>
      <c r="BE18" s="871">
        <v>-0.85294841934999999</v>
      </c>
      <c r="BF18" s="871">
        <v>-1.2482150323000001</v>
      </c>
      <c r="BG18" s="871">
        <v>-2.6519292762000002</v>
      </c>
      <c r="BH18" s="871">
        <v>-2.4978915521</v>
      </c>
      <c r="BI18" s="354">
        <v>-1.0093259999999999</v>
      </c>
      <c r="BJ18" s="354">
        <v>-3.3698899999999997E-2</v>
      </c>
      <c r="BK18" s="354">
        <v>-1.440642</v>
      </c>
      <c r="BL18" s="354">
        <v>-0.20400650000000001</v>
      </c>
      <c r="BM18" s="354">
        <v>-0.39300750000000001</v>
      </c>
      <c r="BN18" s="354">
        <v>-1.9824029999999999</v>
      </c>
      <c r="BO18" s="354">
        <v>-1.6059209999999999</v>
      </c>
      <c r="BP18" s="354">
        <v>-0.2437423</v>
      </c>
      <c r="BQ18" s="354">
        <v>-0.76378179999999996</v>
      </c>
      <c r="BR18" s="354">
        <v>0.18143919999999999</v>
      </c>
      <c r="BS18" s="354">
        <v>0.74348720000000001</v>
      </c>
      <c r="BT18" s="354">
        <v>0.47748439999999998</v>
      </c>
      <c r="BU18" s="354">
        <v>-0.46740470000000001</v>
      </c>
      <c r="BV18" s="354">
        <v>1.8668769999999999</v>
      </c>
    </row>
    <row r="19" spans="1:74" s="276" customFormat="1" ht="11.1"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119.81917677</v>
      </c>
      <c r="AN19" s="313">
        <v>101.98262997</v>
      </c>
      <c r="AO19" s="313">
        <v>90.672432612999998</v>
      </c>
      <c r="AP19" s="313">
        <v>81.944063299999996</v>
      </c>
      <c r="AQ19" s="313">
        <v>76.950073774000003</v>
      </c>
      <c r="AR19" s="313">
        <v>81.9465881</v>
      </c>
      <c r="AS19" s="313">
        <v>89.726523999999998</v>
      </c>
      <c r="AT19" s="313">
        <v>88.185395838999995</v>
      </c>
      <c r="AU19" s="313">
        <v>80.665037533000003</v>
      </c>
      <c r="AV19" s="313">
        <v>79.968932644999995</v>
      </c>
      <c r="AW19" s="313">
        <v>91.732689033</v>
      </c>
      <c r="AX19" s="313">
        <v>108.92349919</v>
      </c>
      <c r="AY19" s="888">
        <v>125.76461777</v>
      </c>
      <c r="AZ19" s="888">
        <v>114.24826825</v>
      </c>
      <c r="BA19" s="888">
        <v>90.420671193999993</v>
      </c>
      <c r="BB19" s="888">
        <v>80.913604332999995</v>
      </c>
      <c r="BC19" s="888">
        <v>74.948895323000002</v>
      </c>
      <c r="BD19" s="888">
        <v>81.156877433000005</v>
      </c>
      <c r="BE19" s="888">
        <v>89.002136386999993</v>
      </c>
      <c r="BF19" s="888">
        <v>86.523875484000001</v>
      </c>
      <c r="BG19" s="888">
        <v>81.728506375999999</v>
      </c>
      <c r="BH19" s="888">
        <v>81.960579652000007</v>
      </c>
      <c r="BI19" s="437">
        <v>94.099699999999999</v>
      </c>
      <c r="BJ19" s="437">
        <v>108.8488</v>
      </c>
      <c r="BK19" s="437">
        <v>118.1615</v>
      </c>
      <c r="BL19" s="437">
        <v>109.2546</v>
      </c>
      <c r="BM19" s="437">
        <v>93.827730000000003</v>
      </c>
      <c r="BN19" s="437">
        <v>82.570049999999995</v>
      </c>
      <c r="BO19" s="437">
        <v>76.431340000000006</v>
      </c>
      <c r="BP19" s="437">
        <v>80.876130000000003</v>
      </c>
      <c r="BQ19" s="437">
        <v>89.289950000000005</v>
      </c>
      <c r="BR19" s="437">
        <v>89.024500000000003</v>
      </c>
      <c r="BS19" s="437">
        <v>82.279020000000003</v>
      </c>
      <c r="BT19" s="437">
        <v>81.633219999999994</v>
      </c>
      <c r="BU19" s="437">
        <v>94.664330000000007</v>
      </c>
      <c r="BV19" s="437">
        <v>108.0127</v>
      </c>
    </row>
    <row r="20" spans="1:74" ht="11.1"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1">
        <v>104.3723871</v>
      </c>
      <c r="AZ20" s="871">
        <v>104.96410714</v>
      </c>
      <c r="BA20" s="871">
        <v>107.44990323</v>
      </c>
      <c r="BB20" s="871">
        <v>107.0294</v>
      </c>
      <c r="BC20" s="871">
        <v>106.63580645</v>
      </c>
      <c r="BD20" s="871">
        <v>107.54526667</v>
      </c>
      <c r="BE20" s="871">
        <v>108.50219355</v>
      </c>
      <c r="BF20" s="871">
        <v>109.09470967999999</v>
      </c>
      <c r="BG20" s="871">
        <v>108.79349999999999</v>
      </c>
      <c r="BH20" s="871">
        <v>109.16759999999999</v>
      </c>
      <c r="BI20" s="354">
        <v>109.22929999999999</v>
      </c>
      <c r="BJ20" s="354">
        <v>109.0789</v>
      </c>
      <c r="BK20" s="354">
        <v>109.3138</v>
      </c>
      <c r="BL20" s="354">
        <v>106.4572</v>
      </c>
      <c r="BM20" s="354">
        <v>107.9589</v>
      </c>
      <c r="BN20" s="354">
        <v>108.4701</v>
      </c>
      <c r="BO20" s="354">
        <v>108.29940000000001</v>
      </c>
      <c r="BP20" s="354">
        <v>107.8526</v>
      </c>
      <c r="BQ20" s="354">
        <v>107.6589</v>
      </c>
      <c r="BR20" s="354">
        <v>107.4265</v>
      </c>
      <c r="BS20" s="354">
        <v>107.3471</v>
      </c>
      <c r="BT20" s="354">
        <v>107.3703</v>
      </c>
      <c r="BU20" s="354">
        <v>107.67610000000001</v>
      </c>
      <c r="BV20" s="354">
        <v>108.0029</v>
      </c>
    </row>
    <row r="21" spans="1:74" ht="11.1"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27.324838710000002</v>
      </c>
      <c r="AN21" s="574">
        <v>9.0176551723999996</v>
      </c>
      <c r="AO21" s="574">
        <v>1.4377096774</v>
      </c>
      <c r="AP21" s="574">
        <v>-8.5539666666999992</v>
      </c>
      <c r="AQ21" s="574">
        <v>-11.710741935</v>
      </c>
      <c r="AR21" s="574">
        <v>-8.4524666666999995</v>
      </c>
      <c r="AS21" s="574">
        <v>-3.8698387097000002</v>
      </c>
      <c r="AT21" s="574">
        <v>-2.6275483871</v>
      </c>
      <c r="AU21" s="574">
        <v>-8.3516333333000006</v>
      </c>
      <c r="AV21" s="574">
        <v>-10.452096773999999</v>
      </c>
      <c r="AW21" s="574">
        <v>0.73023333332999996</v>
      </c>
      <c r="AX21" s="574">
        <v>15.395483871</v>
      </c>
      <c r="AY21" s="871">
        <v>32.514935483999999</v>
      </c>
      <c r="AZ21" s="871">
        <v>22.727785713999999</v>
      </c>
      <c r="BA21" s="871">
        <v>-1.5613870968000001</v>
      </c>
      <c r="BB21" s="871">
        <v>-10.135899999999999</v>
      </c>
      <c r="BC21" s="871">
        <v>-15.987935483999999</v>
      </c>
      <c r="BD21" s="871">
        <v>-11.824433333</v>
      </c>
      <c r="BE21" s="871">
        <v>-4.9322580645</v>
      </c>
      <c r="BF21" s="871">
        <v>-5.9979354839000001</v>
      </c>
      <c r="BG21" s="871">
        <v>-10.429109523999999</v>
      </c>
      <c r="BH21" s="871">
        <v>-9.9682488479</v>
      </c>
      <c r="BI21" s="354">
        <v>1.9403410000000001</v>
      </c>
      <c r="BJ21" s="354">
        <v>16.458770000000001</v>
      </c>
      <c r="BK21" s="354">
        <v>23.900040000000001</v>
      </c>
      <c r="BL21" s="354">
        <v>18.94333</v>
      </c>
      <c r="BM21" s="354">
        <v>3.5813000000000001</v>
      </c>
      <c r="BN21" s="354">
        <v>-8.8317329999999998</v>
      </c>
      <c r="BO21" s="354">
        <v>-13.78726</v>
      </c>
      <c r="BP21" s="354">
        <v>-10.04393</v>
      </c>
      <c r="BQ21" s="354">
        <v>-3.825958</v>
      </c>
      <c r="BR21" s="354">
        <v>-2.6418699999999999</v>
      </c>
      <c r="BS21" s="354">
        <v>-8.9657540000000004</v>
      </c>
      <c r="BT21" s="354">
        <v>-8.3753499999999992</v>
      </c>
      <c r="BU21" s="354">
        <v>5.0158290000000001</v>
      </c>
      <c r="BV21" s="354">
        <v>17.780169999999998</v>
      </c>
    </row>
    <row r="22" spans="1:74" ht="11.1"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0.31346666667</v>
      </c>
      <c r="AX22" s="574">
        <v>0.39564516128999999</v>
      </c>
      <c r="AY22" s="871">
        <v>0.44567741934999999</v>
      </c>
      <c r="AZ22" s="871">
        <v>0.41021428571000002</v>
      </c>
      <c r="BA22" s="871">
        <v>0.34277419354999999</v>
      </c>
      <c r="BB22" s="871">
        <v>0.31353333333</v>
      </c>
      <c r="BC22" s="871">
        <v>0.27422580645</v>
      </c>
      <c r="BD22" s="871">
        <v>0.26140000000000002</v>
      </c>
      <c r="BE22" s="871">
        <v>0.31296774193999999</v>
      </c>
      <c r="BF22" s="871">
        <v>0.30854838709999999</v>
      </c>
      <c r="BG22" s="871">
        <v>0.33813589999999999</v>
      </c>
      <c r="BH22" s="871">
        <v>0.3392985</v>
      </c>
      <c r="BI22" s="354">
        <v>0.33949010000000002</v>
      </c>
      <c r="BJ22" s="354">
        <v>0.33902260000000001</v>
      </c>
      <c r="BK22" s="354">
        <v>0.33975290000000002</v>
      </c>
      <c r="BL22" s="354">
        <v>0.33087420000000001</v>
      </c>
      <c r="BM22" s="354">
        <v>0.3355416</v>
      </c>
      <c r="BN22" s="354">
        <v>0.3371304</v>
      </c>
      <c r="BO22" s="354">
        <v>0.33660010000000001</v>
      </c>
      <c r="BP22" s="354">
        <v>0.33521119999999999</v>
      </c>
      <c r="BQ22" s="354">
        <v>0.3346092</v>
      </c>
      <c r="BR22" s="354">
        <v>0.33388689999999999</v>
      </c>
      <c r="BS22" s="354">
        <v>0.3336401</v>
      </c>
      <c r="BT22" s="354">
        <v>0.33371240000000002</v>
      </c>
      <c r="BU22" s="354">
        <v>0.33466269999999998</v>
      </c>
      <c r="BV22" s="354">
        <v>0.33567849999999999</v>
      </c>
    </row>
    <row r="23" spans="1:74" ht="11.1"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-12.303910967</v>
      </c>
      <c r="AX23" s="574">
        <v>-12.446339516</v>
      </c>
      <c r="AY23" s="871">
        <v>-11.568382226000001</v>
      </c>
      <c r="AZ23" s="871">
        <v>-13.853838893000001</v>
      </c>
      <c r="BA23" s="871">
        <v>-15.810619129000001</v>
      </c>
      <c r="BB23" s="871">
        <v>-16.293429</v>
      </c>
      <c r="BC23" s="871">
        <v>-15.973201452</v>
      </c>
      <c r="BD23" s="871">
        <v>-14.8253559</v>
      </c>
      <c r="BE23" s="871">
        <v>-14.880766839</v>
      </c>
      <c r="BF23" s="871">
        <v>-16.881447096999999</v>
      </c>
      <c r="BG23" s="871">
        <v>-16.974019999999999</v>
      </c>
      <c r="BH23" s="871">
        <v>-17.57807</v>
      </c>
      <c r="BI23" s="354">
        <v>-17.409420000000001</v>
      </c>
      <c r="BJ23" s="354">
        <v>-17.027920000000002</v>
      </c>
      <c r="BK23" s="354">
        <v>-15.392160000000001</v>
      </c>
      <c r="BL23" s="354">
        <v>-16.476780000000002</v>
      </c>
      <c r="BM23" s="354">
        <v>-18.047999999999998</v>
      </c>
      <c r="BN23" s="354">
        <v>-17.405419999999999</v>
      </c>
      <c r="BO23" s="354">
        <v>-18.417449999999999</v>
      </c>
      <c r="BP23" s="354">
        <v>-17.26773</v>
      </c>
      <c r="BQ23" s="354">
        <v>-14.87757</v>
      </c>
      <c r="BR23" s="354">
        <v>-16.09402</v>
      </c>
      <c r="BS23" s="354">
        <v>-16.435939999999999</v>
      </c>
      <c r="BT23" s="354">
        <v>-17.69548</v>
      </c>
      <c r="BU23" s="354">
        <v>-18.36225</v>
      </c>
      <c r="BV23" s="354">
        <v>-18.106110000000001</v>
      </c>
    </row>
    <row r="24" spans="1:74" ht="11.1"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1">
        <v>5.8225709676999998E-2</v>
      </c>
      <c r="AZ24" s="871">
        <v>1.0801785713999999E-2</v>
      </c>
      <c r="BA24" s="871">
        <v>6.6925161289999998E-3</v>
      </c>
      <c r="BB24" s="871">
        <v>5.5083666666999997E-3</v>
      </c>
      <c r="BC24" s="871">
        <v>7.0580322581000002E-3</v>
      </c>
      <c r="BD24" s="871">
        <v>6.5553666666999999E-3</v>
      </c>
      <c r="BE24" s="871">
        <v>8.7532903225999992E-3</v>
      </c>
      <c r="BF24" s="871">
        <v>7.6149354838999997E-3</v>
      </c>
      <c r="BG24" s="871">
        <v>1.9159926415999999E-2</v>
      </c>
      <c r="BH24" s="871">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1">
        <v>13.385500903000001</v>
      </c>
      <c r="AZ25" s="871">
        <v>14.615418785999999</v>
      </c>
      <c r="BA25" s="871">
        <v>14.772740419</v>
      </c>
      <c r="BB25" s="871">
        <v>14.9374515</v>
      </c>
      <c r="BC25" s="871">
        <v>14.041883774</v>
      </c>
      <c r="BD25" s="871">
        <v>13.532549767000001</v>
      </c>
      <c r="BE25" s="871">
        <v>14.059765387000001</v>
      </c>
      <c r="BF25" s="871">
        <v>14.552867064999999</v>
      </c>
      <c r="BG25" s="871">
        <v>14.85</v>
      </c>
      <c r="BH25" s="871">
        <v>15.78</v>
      </c>
      <c r="BI25" s="354">
        <v>16.600000000000001</v>
      </c>
      <c r="BJ25" s="354">
        <v>17.23</v>
      </c>
      <c r="BK25" s="354">
        <v>16.61</v>
      </c>
      <c r="BL25" s="354">
        <v>16.16</v>
      </c>
      <c r="BM25" s="354">
        <v>16.600000000000001</v>
      </c>
      <c r="BN25" s="354">
        <v>15.59</v>
      </c>
      <c r="BO25" s="354">
        <v>16.45</v>
      </c>
      <c r="BP25" s="354">
        <v>15.85</v>
      </c>
      <c r="BQ25" s="354">
        <v>14.49</v>
      </c>
      <c r="BR25" s="354">
        <v>15.66</v>
      </c>
      <c r="BS25" s="354">
        <v>15.64</v>
      </c>
      <c r="BT25" s="354">
        <v>16.57</v>
      </c>
      <c r="BU25" s="354">
        <v>17.559999999999999</v>
      </c>
      <c r="BV25" s="354">
        <v>18.760000000000002</v>
      </c>
    </row>
    <row r="26" spans="1:74" ht="11.1"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8.0018956774000003</v>
      </c>
      <c r="AD26" s="574">
        <v>7.3360328333</v>
      </c>
      <c r="AE26" s="574">
        <v>6.9179313226000003</v>
      </c>
      <c r="AF26" s="574">
        <v>7.7063092332999998</v>
      </c>
      <c r="AG26" s="574">
        <v>8.2119556774000007</v>
      </c>
      <c r="AH26" s="574">
        <v>7.9406427418999996</v>
      </c>
      <c r="AI26" s="574">
        <v>7.6602253666999998</v>
      </c>
      <c r="AJ26" s="574">
        <v>7.4426765483999997</v>
      </c>
      <c r="AK26" s="574">
        <v>8.3623148</v>
      </c>
      <c r="AL26" s="574">
        <v>8.8409213870999999</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9.0121732333000004</v>
      </c>
      <c r="AX26" s="574">
        <v>9.9082699999999999</v>
      </c>
      <c r="AY26" s="871">
        <v>10.769202129</v>
      </c>
      <c r="AZ26" s="871">
        <v>10.543113249999999</v>
      </c>
      <c r="BA26" s="871">
        <v>8.4802686773999998</v>
      </c>
      <c r="BB26" s="871">
        <v>7.8687493333000003</v>
      </c>
      <c r="BC26" s="871">
        <v>7.7503943548000001</v>
      </c>
      <c r="BD26" s="871">
        <v>8.2077533332999995</v>
      </c>
      <c r="BE26" s="871">
        <v>8.3087220644999995</v>
      </c>
      <c r="BF26" s="871">
        <v>7.6620551612999996</v>
      </c>
      <c r="BG26" s="871">
        <v>7.7560909999999996</v>
      </c>
      <c r="BH26" s="871">
        <v>7.524508</v>
      </c>
      <c r="BI26" s="354">
        <v>8.5422060000000002</v>
      </c>
      <c r="BJ26" s="354">
        <v>9.6608140000000002</v>
      </c>
      <c r="BK26" s="354">
        <v>10.52197</v>
      </c>
      <c r="BL26" s="354">
        <v>9.7692750000000004</v>
      </c>
      <c r="BM26" s="354">
        <v>8.7664650000000002</v>
      </c>
      <c r="BN26" s="354">
        <v>8.2265090000000001</v>
      </c>
      <c r="BO26" s="354">
        <v>8.0068629999999992</v>
      </c>
      <c r="BP26" s="354">
        <v>8.3897449999999996</v>
      </c>
      <c r="BQ26" s="354">
        <v>9.2781009999999995</v>
      </c>
      <c r="BR26" s="354">
        <v>9.2164940000000009</v>
      </c>
      <c r="BS26" s="354">
        <v>8.951765</v>
      </c>
      <c r="BT26" s="354">
        <v>8.3056940000000008</v>
      </c>
      <c r="BU26" s="354">
        <v>8.594455</v>
      </c>
      <c r="BV26" s="354">
        <v>10.03736</v>
      </c>
    </row>
    <row r="27" spans="1:74" ht="11.1"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8.7832685667000003</v>
      </c>
      <c r="AX27" s="574">
        <v>9.1856077419000002</v>
      </c>
      <c r="AY27" s="871">
        <v>9.0114153870999996</v>
      </c>
      <c r="AZ27" s="871">
        <v>9.7934278570999993</v>
      </c>
      <c r="BA27" s="871">
        <v>9.5256353225999995</v>
      </c>
      <c r="BB27" s="871">
        <v>9.2312572332999991</v>
      </c>
      <c r="BC27" s="871">
        <v>9.6896836128999997</v>
      </c>
      <c r="BD27" s="871">
        <v>9.5073301666999992</v>
      </c>
      <c r="BE27" s="871">
        <v>9.1390818710000001</v>
      </c>
      <c r="BF27" s="871">
        <v>9.9988863871000007</v>
      </c>
      <c r="BG27" s="871">
        <v>9.8992690000000003</v>
      </c>
      <c r="BH27" s="871">
        <v>9.3617109999999997</v>
      </c>
      <c r="BI27" s="354">
        <v>9.3993640000000003</v>
      </c>
      <c r="BJ27" s="354">
        <v>9.5621749999999999</v>
      </c>
      <c r="BK27" s="354">
        <v>9.4521840000000008</v>
      </c>
      <c r="BL27" s="354">
        <v>10.17334</v>
      </c>
      <c r="BM27" s="354">
        <v>10.2658</v>
      </c>
      <c r="BN27" s="354">
        <v>10.082280000000001</v>
      </c>
      <c r="BO27" s="354">
        <v>10.005140000000001</v>
      </c>
      <c r="BP27" s="354">
        <v>9.8500619999999994</v>
      </c>
      <c r="BQ27" s="354">
        <v>9.7132749999999994</v>
      </c>
      <c r="BR27" s="354">
        <v>9.7030429999999992</v>
      </c>
      <c r="BS27" s="354">
        <v>9.7668689999999998</v>
      </c>
      <c r="BT27" s="354">
        <v>9.4703060000000008</v>
      </c>
      <c r="BU27" s="354">
        <v>9.4444459999999992</v>
      </c>
      <c r="BV27" s="354">
        <v>9.4869140000000005</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1"/>
      <c r="AZ28" s="871"/>
      <c r="BA28" s="871"/>
      <c r="BB28" s="871"/>
      <c r="BC28" s="871"/>
      <c r="BD28" s="871"/>
      <c r="BE28" s="871"/>
      <c r="BF28" s="871"/>
      <c r="BG28" s="871"/>
      <c r="BH28" s="871"/>
      <c r="BI28" s="354"/>
      <c r="BJ28" s="354"/>
      <c r="BK28" s="354"/>
      <c r="BL28" s="354"/>
      <c r="BM28" s="354"/>
      <c r="BN28" s="354"/>
      <c r="BO28" s="354"/>
      <c r="BP28" s="354"/>
      <c r="BQ28" s="354"/>
      <c r="BR28" s="354"/>
      <c r="BS28" s="354"/>
      <c r="BT28" s="354"/>
      <c r="BU28" s="354"/>
      <c r="BV28" s="354"/>
    </row>
    <row r="29" spans="1:74" ht="11.1"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1"/>
      <c r="AZ29" s="871"/>
      <c r="BA29" s="871"/>
      <c r="BB29" s="871"/>
      <c r="BC29" s="871"/>
      <c r="BD29" s="871"/>
      <c r="BE29" s="871"/>
      <c r="BF29" s="871"/>
      <c r="BG29" s="871"/>
      <c r="BH29" s="871"/>
      <c r="BI29" s="354"/>
      <c r="BJ29" s="354"/>
      <c r="BK29" s="354"/>
      <c r="BL29" s="354"/>
      <c r="BM29" s="354"/>
      <c r="BN29" s="354"/>
      <c r="BO29" s="354"/>
      <c r="BP29" s="354"/>
      <c r="BQ29" s="354"/>
      <c r="BR29" s="354"/>
      <c r="BS29" s="354"/>
      <c r="BT29" s="354"/>
      <c r="BU29" s="354"/>
      <c r="BV29" s="354"/>
    </row>
    <row r="30" spans="1:74" s="276" customFormat="1" ht="11.1"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120.40845835</v>
      </c>
      <c r="AN30" s="313">
        <v>102.52327566</v>
      </c>
      <c r="AO30" s="313">
        <v>90.450004774000007</v>
      </c>
      <c r="AP30" s="313">
        <v>80.131969900000001</v>
      </c>
      <c r="AQ30" s="313">
        <v>75.591956902999996</v>
      </c>
      <c r="AR30" s="313">
        <v>81.080207099999996</v>
      </c>
      <c r="AS30" s="313">
        <v>88.602843386999993</v>
      </c>
      <c r="AT30" s="313">
        <v>87.942371031999997</v>
      </c>
      <c r="AU30" s="313">
        <v>80.619891698000004</v>
      </c>
      <c r="AV30" s="313">
        <v>78.623886225999996</v>
      </c>
      <c r="AW30" s="313">
        <v>90.417965198000005</v>
      </c>
      <c r="AX30" s="313">
        <v>108.59126677</v>
      </c>
      <c r="AY30" s="888">
        <v>126.76182674</v>
      </c>
      <c r="AZ30" s="888">
        <v>115.88382246</v>
      </c>
      <c r="BA30" s="888">
        <v>88.909874645000002</v>
      </c>
      <c r="BB30" s="888">
        <v>79.554458664999999</v>
      </c>
      <c r="BC30" s="888">
        <v>74.600502645000006</v>
      </c>
      <c r="BD30" s="888">
        <v>80.693124664999999</v>
      </c>
      <c r="BE30" s="888">
        <v>88.149187968000007</v>
      </c>
      <c r="BF30" s="888">
        <v>85.275660451999997</v>
      </c>
      <c r="BG30" s="888">
        <v>79.076577099999994</v>
      </c>
      <c r="BH30" s="888">
        <v>79.462688099999994</v>
      </c>
      <c r="BI30" s="437">
        <v>93.090379999999996</v>
      </c>
      <c r="BJ30" s="437">
        <v>108.8151</v>
      </c>
      <c r="BK30" s="437">
        <v>116.7208</v>
      </c>
      <c r="BL30" s="437">
        <v>109.0506</v>
      </c>
      <c r="BM30" s="437">
        <v>93.434719999999999</v>
      </c>
      <c r="BN30" s="437">
        <v>80.587639999999993</v>
      </c>
      <c r="BO30" s="437">
        <v>74.825419999999994</v>
      </c>
      <c r="BP30" s="437">
        <v>80.632390000000001</v>
      </c>
      <c r="BQ30" s="437">
        <v>88.526169999999993</v>
      </c>
      <c r="BR30" s="437">
        <v>89.205939999999998</v>
      </c>
      <c r="BS30" s="437">
        <v>83.022509999999997</v>
      </c>
      <c r="BT30" s="437">
        <v>82.110699999999994</v>
      </c>
      <c r="BU30" s="437">
        <v>94.196929999999995</v>
      </c>
      <c r="BV30" s="437">
        <v>109.8796</v>
      </c>
    </row>
    <row r="31" spans="1:74" ht="11.1"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1">
        <v>33.453225805999999</v>
      </c>
      <c r="AZ31" s="871">
        <v>28.526392857000001</v>
      </c>
      <c r="BA31" s="871">
        <v>16.966129032000001</v>
      </c>
      <c r="BB31" s="871">
        <v>10.904233333000001</v>
      </c>
      <c r="BC31" s="871">
        <v>6.0670322581000002</v>
      </c>
      <c r="BD31" s="871">
        <v>4.2949000000000002</v>
      </c>
      <c r="BE31" s="871">
        <v>3.6347741935000002</v>
      </c>
      <c r="BF31" s="871">
        <v>3.3200967742</v>
      </c>
      <c r="BG31" s="871">
        <v>3.13754</v>
      </c>
      <c r="BH31" s="871">
        <v>6.7058859999999996</v>
      </c>
      <c r="BI31" s="354">
        <v>15.69689</v>
      </c>
      <c r="BJ31" s="354">
        <v>24.239850000000001</v>
      </c>
      <c r="BK31" s="354">
        <v>28.121600000000001</v>
      </c>
      <c r="BL31" s="354">
        <v>25.109760000000001</v>
      </c>
      <c r="BM31" s="354">
        <v>18.357790000000001</v>
      </c>
      <c r="BN31" s="354">
        <v>10.999359999999999</v>
      </c>
      <c r="BO31" s="354">
        <v>6.3142500000000004</v>
      </c>
      <c r="BP31" s="354">
        <v>4.1997730000000004</v>
      </c>
      <c r="BQ31" s="354">
        <v>3.5219320000000001</v>
      </c>
      <c r="BR31" s="354">
        <v>3.4564149999999998</v>
      </c>
      <c r="BS31" s="354">
        <v>3.809104</v>
      </c>
      <c r="BT31" s="354">
        <v>7.5341550000000002</v>
      </c>
      <c r="BU31" s="354">
        <v>15.768409999999999</v>
      </c>
      <c r="BV31" s="354">
        <v>24.170559999999998</v>
      </c>
    </row>
    <row r="32" spans="1:74" ht="11.1"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1">
        <v>19.734838709999998</v>
      </c>
      <c r="AZ32" s="871">
        <v>17.685357143000001</v>
      </c>
      <c r="BA32" s="871">
        <v>11.749225806</v>
      </c>
      <c r="BB32" s="871">
        <v>8.8528666667000007</v>
      </c>
      <c r="BC32" s="871">
        <v>6.1630967741999996</v>
      </c>
      <c r="BD32" s="871">
        <v>5.2233999999999998</v>
      </c>
      <c r="BE32" s="871">
        <v>5.1938387096999996</v>
      </c>
      <c r="BF32" s="871">
        <v>4.9448709677</v>
      </c>
      <c r="BG32" s="871">
        <v>4.9293870000000002</v>
      </c>
      <c r="BH32" s="871">
        <v>7.1030329999999999</v>
      </c>
      <c r="BI32" s="354">
        <v>11.355449999999999</v>
      </c>
      <c r="BJ32" s="354">
        <v>14.93749</v>
      </c>
      <c r="BK32" s="354">
        <v>16.814720000000001</v>
      </c>
      <c r="BL32" s="354">
        <v>15.702859999999999</v>
      </c>
      <c r="BM32" s="354">
        <v>12.392060000000001</v>
      </c>
      <c r="BN32" s="354">
        <v>8.6420659999999998</v>
      </c>
      <c r="BO32" s="354">
        <v>6.2089970000000001</v>
      </c>
      <c r="BP32" s="354">
        <v>5.1616220000000004</v>
      </c>
      <c r="BQ32" s="354">
        <v>4.7231639999999997</v>
      </c>
      <c r="BR32" s="354">
        <v>4.7571199999999996</v>
      </c>
      <c r="BS32" s="354">
        <v>5.2795620000000003</v>
      </c>
      <c r="BT32" s="354">
        <v>7.5808739999999997</v>
      </c>
      <c r="BU32" s="354">
        <v>11.47175</v>
      </c>
      <c r="BV32" s="354">
        <v>14.988619999999999</v>
      </c>
    </row>
    <row r="33" spans="1:75" ht="11.1"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1">
        <v>26.815935484000001</v>
      </c>
      <c r="AZ33" s="871">
        <v>26.305107143000001</v>
      </c>
      <c r="BA33" s="871">
        <v>24.173806452000001</v>
      </c>
      <c r="BB33" s="871">
        <v>23.289566666999999</v>
      </c>
      <c r="BC33" s="871">
        <v>22.388258064999999</v>
      </c>
      <c r="BD33" s="871">
        <v>21.894133332999999</v>
      </c>
      <c r="BE33" s="871">
        <v>21.894967741999999</v>
      </c>
      <c r="BF33" s="871">
        <v>22.382709677000001</v>
      </c>
      <c r="BG33" s="871">
        <v>22.193290000000001</v>
      </c>
      <c r="BH33" s="871">
        <v>22.491150000000001</v>
      </c>
      <c r="BI33" s="354">
        <v>24.37922</v>
      </c>
      <c r="BJ33" s="354">
        <v>25.220980000000001</v>
      </c>
      <c r="BK33" s="354">
        <v>25.692879999999999</v>
      </c>
      <c r="BL33" s="354">
        <v>25.25029</v>
      </c>
      <c r="BM33" s="354">
        <v>23.83118</v>
      </c>
      <c r="BN33" s="354">
        <v>22.890969999999999</v>
      </c>
      <c r="BO33" s="354">
        <v>21.668890000000001</v>
      </c>
      <c r="BP33" s="354">
        <v>21.54081</v>
      </c>
      <c r="BQ33" s="354">
        <v>21.511749999999999</v>
      </c>
      <c r="BR33" s="354">
        <v>21.872109999999999</v>
      </c>
      <c r="BS33" s="354">
        <v>21.944099999999999</v>
      </c>
      <c r="BT33" s="354">
        <v>22.376940000000001</v>
      </c>
      <c r="BU33" s="354">
        <v>24.306249999999999</v>
      </c>
      <c r="BV33" s="354">
        <v>25.170680000000001</v>
      </c>
    </row>
    <row r="34" spans="1:75" ht="11.1"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31.088806099999999</v>
      </c>
      <c r="AB34" s="574">
        <v>30.95135282</v>
      </c>
      <c r="AC34" s="574">
        <v>30.21935968</v>
      </c>
      <c r="AD34" s="574">
        <v>28.762220129999999</v>
      </c>
      <c r="AE34" s="574">
        <v>31.917368289999999</v>
      </c>
      <c r="AF34" s="574">
        <v>39.254347770000003</v>
      </c>
      <c r="AG34" s="574">
        <v>47.572305550000003</v>
      </c>
      <c r="AH34" s="574">
        <v>47.4688941</v>
      </c>
      <c r="AI34" s="574">
        <v>39.957835369999998</v>
      </c>
      <c r="AJ34" s="574">
        <v>32.77268419</v>
      </c>
      <c r="AK34" s="574">
        <v>32.10607907</v>
      </c>
      <c r="AL34" s="574">
        <v>32.89078181</v>
      </c>
      <c r="AM34" s="574">
        <v>36.677168031999997</v>
      </c>
      <c r="AN34" s="574">
        <v>31.472853240999999</v>
      </c>
      <c r="AO34" s="574">
        <v>29.651811226</v>
      </c>
      <c r="AP34" s="574">
        <v>29.329336566999999</v>
      </c>
      <c r="AQ34" s="574">
        <v>33.795989161000001</v>
      </c>
      <c r="AR34" s="574">
        <v>41.281373766999998</v>
      </c>
      <c r="AS34" s="574">
        <v>49.278972418999999</v>
      </c>
      <c r="AT34" s="574">
        <v>48.273887160999998</v>
      </c>
      <c r="AU34" s="574">
        <v>40.753200300000003</v>
      </c>
      <c r="AV34" s="574">
        <v>34.532628160999998</v>
      </c>
      <c r="AW34" s="574">
        <v>32.916107132999997</v>
      </c>
      <c r="AX34" s="574">
        <v>33.445460322999999</v>
      </c>
      <c r="AY34" s="871">
        <v>36.301729967999997</v>
      </c>
      <c r="AZ34" s="871">
        <v>33.281100107</v>
      </c>
      <c r="BA34" s="871">
        <v>26.818326257999999</v>
      </c>
      <c r="BB34" s="871">
        <v>27.679933933000001</v>
      </c>
      <c r="BC34" s="871">
        <v>31.352502645000001</v>
      </c>
      <c r="BD34" s="871">
        <v>40.376099932999999</v>
      </c>
      <c r="BE34" s="871">
        <v>48.184123452000001</v>
      </c>
      <c r="BF34" s="871">
        <v>45.459144322999997</v>
      </c>
      <c r="BG34" s="871">
        <v>39.909509999999997</v>
      </c>
      <c r="BH34" s="871">
        <v>34.220179999999999</v>
      </c>
      <c r="BI34" s="354">
        <v>32.172409999999999</v>
      </c>
      <c r="BJ34" s="354">
        <v>34.323360000000001</v>
      </c>
      <c r="BK34" s="354">
        <v>35.658149999999999</v>
      </c>
      <c r="BL34" s="354">
        <v>32.995980000000003</v>
      </c>
      <c r="BM34" s="354">
        <v>29.400210000000001</v>
      </c>
      <c r="BN34" s="354">
        <v>29.088709999999999</v>
      </c>
      <c r="BO34" s="354">
        <v>31.89743</v>
      </c>
      <c r="BP34" s="354">
        <v>40.785670000000003</v>
      </c>
      <c r="BQ34" s="354">
        <v>49.529339999999998</v>
      </c>
      <c r="BR34" s="354">
        <v>49.851039999999998</v>
      </c>
      <c r="BS34" s="354">
        <v>42.96752</v>
      </c>
      <c r="BT34" s="354">
        <v>35.623890000000003</v>
      </c>
      <c r="BU34" s="354">
        <v>33.155380000000001</v>
      </c>
      <c r="BV34" s="354">
        <v>35.420540000000003</v>
      </c>
    </row>
    <row r="35" spans="1:75" ht="11.1"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1">
        <v>5.441516129</v>
      </c>
      <c r="AZ35" s="871">
        <v>5.4858928570999996</v>
      </c>
      <c r="BA35" s="871">
        <v>5.6311935483999997</v>
      </c>
      <c r="BB35" s="871">
        <v>5.6134000000000004</v>
      </c>
      <c r="BC35" s="871">
        <v>5.6040645161000002</v>
      </c>
      <c r="BD35" s="871">
        <v>5.6467333333000003</v>
      </c>
      <c r="BE35" s="871">
        <v>5.6992903225999996</v>
      </c>
      <c r="BF35" s="871">
        <v>5.7362258065000002</v>
      </c>
      <c r="BG35" s="871">
        <v>5.7181389999999999</v>
      </c>
      <c r="BH35" s="871">
        <v>5.732939</v>
      </c>
      <c r="BI35" s="354">
        <v>5.7294780000000003</v>
      </c>
      <c r="BJ35" s="354">
        <v>5.706048</v>
      </c>
      <c r="BK35" s="354">
        <v>5.7199730000000004</v>
      </c>
      <c r="BL35" s="354">
        <v>5.5805980000000002</v>
      </c>
      <c r="BM35" s="354">
        <v>5.6639150000000003</v>
      </c>
      <c r="BN35" s="354">
        <v>5.6957310000000003</v>
      </c>
      <c r="BO35" s="354">
        <v>5.6883509999999999</v>
      </c>
      <c r="BP35" s="354">
        <v>5.6691760000000002</v>
      </c>
      <c r="BQ35" s="354">
        <v>5.6591129999999996</v>
      </c>
      <c r="BR35" s="354">
        <v>5.6535469999999997</v>
      </c>
      <c r="BS35" s="354">
        <v>5.6525270000000001</v>
      </c>
      <c r="BT35" s="354">
        <v>5.6555099999999996</v>
      </c>
      <c r="BU35" s="354">
        <v>5.6692650000000002</v>
      </c>
      <c r="BV35" s="354">
        <v>5.6718999999999999</v>
      </c>
    </row>
    <row r="36" spans="1:75" ht="11.1"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4.5899354838999997</v>
      </c>
      <c r="AN36" s="574">
        <v>3.9079310344999998</v>
      </c>
      <c r="AO36" s="574">
        <v>3.4475483870999999</v>
      </c>
      <c r="AP36" s="574">
        <v>3.0541</v>
      </c>
      <c r="AQ36" s="574">
        <v>2.8809677419000002</v>
      </c>
      <c r="AR36" s="574">
        <v>3.0902666666999998</v>
      </c>
      <c r="AS36" s="574">
        <v>3.3771290323000001</v>
      </c>
      <c r="AT36" s="574">
        <v>3.3519354839000002</v>
      </c>
      <c r="AU36" s="574">
        <v>3.0727000000000002</v>
      </c>
      <c r="AV36" s="574">
        <v>2.9965806451999999</v>
      </c>
      <c r="AW36" s="574">
        <v>3.4463333333000001</v>
      </c>
      <c r="AX36" s="574">
        <v>4.1393225806</v>
      </c>
      <c r="AY36" s="871">
        <v>4.8323225805999996</v>
      </c>
      <c r="AZ36" s="871">
        <v>4.4177142856999998</v>
      </c>
      <c r="BA36" s="871">
        <v>3.3889354839000001</v>
      </c>
      <c r="BB36" s="871">
        <v>3.0322</v>
      </c>
      <c r="BC36" s="871">
        <v>2.8432903226000001</v>
      </c>
      <c r="BD36" s="871">
        <v>3.0756000000000001</v>
      </c>
      <c r="BE36" s="871">
        <v>3.3599354839000002</v>
      </c>
      <c r="BF36" s="871">
        <v>3.2503548386999999</v>
      </c>
      <c r="BG36" s="871">
        <v>3.006453</v>
      </c>
      <c r="BH36" s="871">
        <v>3.0272420000000002</v>
      </c>
      <c r="BI36" s="354">
        <v>3.5746790000000002</v>
      </c>
      <c r="BJ36" s="354">
        <v>4.2050799999999997</v>
      </c>
      <c r="BK36" s="354">
        <v>4.514259</v>
      </c>
      <c r="BL36" s="354">
        <v>4.2118320000000002</v>
      </c>
      <c r="BM36" s="354">
        <v>3.5903049999999999</v>
      </c>
      <c r="BN36" s="354">
        <v>3.0715560000000002</v>
      </c>
      <c r="BO36" s="354">
        <v>2.8482470000000002</v>
      </c>
      <c r="BP36" s="354">
        <v>3.0760749999999999</v>
      </c>
      <c r="BQ36" s="354">
        <v>3.3816160000000002</v>
      </c>
      <c r="BR36" s="354">
        <v>3.4164479999999999</v>
      </c>
      <c r="BS36" s="354">
        <v>3.170436</v>
      </c>
      <c r="BT36" s="354">
        <v>3.1400749999999999</v>
      </c>
      <c r="BU36" s="354">
        <v>3.6266219999999998</v>
      </c>
      <c r="BV36" s="354">
        <v>4.2580049999999998</v>
      </c>
    </row>
    <row r="37" spans="1:75" ht="11.1"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1">
        <v>0.18225806452000001</v>
      </c>
      <c r="AZ37" s="871">
        <v>0.18225806452000001</v>
      </c>
      <c r="BA37" s="871">
        <v>0.18225806452000001</v>
      </c>
      <c r="BB37" s="871">
        <v>0.18225806452000001</v>
      </c>
      <c r="BC37" s="871">
        <v>0.18225806452000001</v>
      </c>
      <c r="BD37" s="871">
        <v>0.18225806452000001</v>
      </c>
      <c r="BE37" s="871">
        <v>0.18225806452000001</v>
      </c>
      <c r="BF37" s="871">
        <v>0.18225806452000001</v>
      </c>
      <c r="BG37" s="871">
        <v>0.18225810000000001</v>
      </c>
      <c r="BH37" s="871">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69"/>
      <c r="AZ38" s="869"/>
      <c r="BA38" s="869"/>
      <c r="BB38" s="869"/>
      <c r="BC38" s="869"/>
      <c r="BD38" s="869"/>
      <c r="BE38" s="869"/>
      <c r="BF38" s="869"/>
      <c r="BG38" s="869"/>
      <c r="BH38" s="869"/>
      <c r="BI38" s="352"/>
      <c r="BJ38" s="559"/>
      <c r="BK38" s="559"/>
      <c r="BL38" s="559"/>
      <c r="BM38" s="559"/>
      <c r="BN38" s="559"/>
      <c r="BO38" s="559"/>
      <c r="BP38" s="559"/>
      <c r="BQ38" s="559"/>
      <c r="BR38" s="559"/>
      <c r="BS38" s="559"/>
      <c r="BT38" s="559"/>
      <c r="BU38" s="559"/>
      <c r="BV38" s="559"/>
    </row>
    <row r="39" spans="1:75" ht="11.1"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59"/>
      <c r="BG39" s="659"/>
      <c r="BH39" s="659"/>
      <c r="BI39" s="660"/>
      <c r="BJ39" s="660"/>
      <c r="BK39" s="660"/>
      <c r="BL39" s="660"/>
      <c r="BM39" s="660"/>
      <c r="BN39" s="660"/>
      <c r="BO39" s="660"/>
      <c r="BP39" s="660"/>
      <c r="BQ39" s="660"/>
      <c r="BR39" s="660"/>
      <c r="BS39" s="660"/>
      <c r="BT39" s="660"/>
      <c r="BU39" s="660"/>
      <c r="BV39" s="660"/>
    </row>
    <row r="40" spans="1:75" ht="11.1"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3437.5189999999998</v>
      </c>
      <c r="AY40" s="875">
        <v>2424.5990000000002</v>
      </c>
      <c r="AZ40" s="875">
        <v>1789.6189999999999</v>
      </c>
      <c r="BA40" s="875">
        <v>1835.8679999999999</v>
      </c>
      <c r="BB40" s="875">
        <v>2140.9569999999999</v>
      </c>
      <c r="BC40" s="875">
        <v>2636.5929999999998</v>
      </c>
      <c r="BD40" s="875">
        <v>2990.1329999999998</v>
      </c>
      <c r="BE40" s="875">
        <v>3143.855</v>
      </c>
      <c r="BF40" s="875">
        <v>3328.547</v>
      </c>
      <c r="BG40" s="875">
        <v>3641.4202857</v>
      </c>
      <c r="BH40" s="875">
        <v>3950.4360000000001</v>
      </c>
      <c r="BI40" s="358">
        <v>3892.2260000000001</v>
      </c>
      <c r="BJ40" s="358">
        <v>3382.0039999999999</v>
      </c>
      <c r="BK40" s="358">
        <v>2641.1019999999999</v>
      </c>
      <c r="BL40" s="358">
        <v>2110.6889999999999</v>
      </c>
      <c r="BM40" s="358">
        <v>1999.6690000000001</v>
      </c>
      <c r="BN40" s="358">
        <v>2264.6210000000001</v>
      </c>
      <c r="BO40" s="358">
        <v>2692.0259999999998</v>
      </c>
      <c r="BP40" s="358">
        <v>2993.3440000000001</v>
      </c>
      <c r="BQ40" s="358">
        <v>3111.9479999999999</v>
      </c>
      <c r="BR40" s="358">
        <v>3193.846</v>
      </c>
      <c r="BS40" s="358">
        <v>3462.819</v>
      </c>
      <c r="BT40" s="358">
        <v>3722.4549999999999</v>
      </c>
      <c r="BU40" s="358">
        <v>3571.98</v>
      </c>
      <c r="BV40" s="358">
        <v>3020.7950000000001</v>
      </c>
    </row>
    <row r="41" spans="1:75" ht="11.1"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75">
        <v>503.64699999999999</v>
      </c>
      <c r="AZ41" s="875">
        <v>338.78399999999999</v>
      </c>
      <c r="BA41" s="875">
        <v>293.75099999999998</v>
      </c>
      <c r="BB41" s="875">
        <v>357.70600000000002</v>
      </c>
      <c r="BC41" s="875">
        <v>507.49200000000002</v>
      </c>
      <c r="BD41" s="875">
        <v>610.327</v>
      </c>
      <c r="BE41" s="875">
        <v>653.83699999999999</v>
      </c>
      <c r="BF41" s="875">
        <v>745.29600000000005</v>
      </c>
      <c r="BG41" s="875">
        <v>848</v>
      </c>
      <c r="BH41" s="875">
        <v>909</v>
      </c>
      <c r="BI41" s="358">
        <v>881.22829999999999</v>
      </c>
      <c r="BJ41" s="358">
        <v>753.35069999999996</v>
      </c>
      <c r="BK41" s="358">
        <v>543.65689999999995</v>
      </c>
      <c r="BL41" s="358">
        <v>381.76479999999998</v>
      </c>
      <c r="BM41" s="358">
        <v>317.2081</v>
      </c>
      <c r="BN41" s="358">
        <v>383.77319999999997</v>
      </c>
      <c r="BO41" s="358">
        <v>508.86079999999998</v>
      </c>
      <c r="BP41" s="358">
        <v>610.6771</v>
      </c>
      <c r="BQ41" s="358">
        <v>669.452</v>
      </c>
      <c r="BR41" s="358">
        <v>717.50289999999995</v>
      </c>
      <c r="BS41" s="358">
        <v>803.29060000000004</v>
      </c>
      <c r="BT41" s="358">
        <v>870.42200000000003</v>
      </c>
      <c r="BU41" s="358">
        <v>820.28380000000004</v>
      </c>
      <c r="BV41" s="358">
        <v>684.13930000000005</v>
      </c>
    </row>
    <row r="42" spans="1:75" ht="11.1"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75">
        <v>598.31200000000001</v>
      </c>
      <c r="AZ42" s="875">
        <v>393.12400000000002</v>
      </c>
      <c r="BA42" s="875">
        <v>364.93299999999999</v>
      </c>
      <c r="BB42" s="875">
        <v>444.24799999999999</v>
      </c>
      <c r="BC42" s="875">
        <v>580.72199999999998</v>
      </c>
      <c r="BD42" s="875">
        <v>691.18100000000004</v>
      </c>
      <c r="BE42" s="875">
        <v>766.73</v>
      </c>
      <c r="BF42" s="875">
        <v>865.70799999999997</v>
      </c>
      <c r="BG42" s="875">
        <v>988.57142856999997</v>
      </c>
      <c r="BH42" s="875">
        <v>1105</v>
      </c>
      <c r="BI42" s="358">
        <v>1082.9549999999999</v>
      </c>
      <c r="BJ42" s="358">
        <v>907.13779999999997</v>
      </c>
      <c r="BK42" s="358">
        <v>676.9153</v>
      </c>
      <c r="BL42" s="358">
        <v>501.0686</v>
      </c>
      <c r="BM42" s="358">
        <v>432.14350000000002</v>
      </c>
      <c r="BN42" s="358">
        <v>495.339</v>
      </c>
      <c r="BO42" s="358">
        <v>614.20000000000005</v>
      </c>
      <c r="BP42" s="358">
        <v>722.92639999999994</v>
      </c>
      <c r="BQ42" s="358">
        <v>792.91800000000001</v>
      </c>
      <c r="BR42" s="358">
        <v>865.51819999999998</v>
      </c>
      <c r="BS42" s="358">
        <v>974.17100000000005</v>
      </c>
      <c r="BT42" s="358">
        <v>1075.441</v>
      </c>
      <c r="BU42" s="358">
        <v>1023.364</v>
      </c>
      <c r="BV42" s="358">
        <v>837.33109999999999</v>
      </c>
    </row>
    <row r="43" spans="1:75" ht="11.1"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1215.0509999999999</v>
      </c>
      <c r="AY43" s="875">
        <v>864.80899999999997</v>
      </c>
      <c r="AZ43" s="875">
        <v>662.78099999999995</v>
      </c>
      <c r="BA43" s="875">
        <v>777.71900000000005</v>
      </c>
      <c r="BB43" s="875">
        <v>902.43200000000002</v>
      </c>
      <c r="BC43" s="875">
        <v>1051.5540000000001</v>
      </c>
      <c r="BD43" s="875">
        <v>1139.4269999999999</v>
      </c>
      <c r="BE43" s="875">
        <v>1137.5730000000001</v>
      </c>
      <c r="BF43" s="875">
        <v>1130.2729999999999</v>
      </c>
      <c r="BG43" s="875">
        <v>1194.5714286</v>
      </c>
      <c r="BH43" s="875">
        <v>1296</v>
      </c>
      <c r="BI43" s="358">
        <v>1311.6759999999999</v>
      </c>
      <c r="BJ43" s="358">
        <v>1210.2570000000001</v>
      </c>
      <c r="BK43" s="358">
        <v>1005.163</v>
      </c>
      <c r="BL43" s="358">
        <v>874.24699999999996</v>
      </c>
      <c r="BM43" s="358">
        <v>904.06179999999995</v>
      </c>
      <c r="BN43" s="358">
        <v>1018.1849999999999</v>
      </c>
      <c r="BO43" s="358">
        <v>1147.297</v>
      </c>
      <c r="BP43" s="358">
        <v>1193.7809999999999</v>
      </c>
      <c r="BQ43" s="358">
        <v>1168.2049999999999</v>
      </c>
      <c r="BR43" s="358">
        <v>1115.71</v>
      </c>
      <c r="BS43" s="358">
        <v>1169.1780000000001</v>
      </c>
      <c r="BT43" s="358">
        <v>1243.865</v>
      </c>
      <c r="BU43" s="358">
        <v>1225.5160000000001</v>
      </c>
      <c r="BV43" s="358">
        <v>1088.49</v>
      </c>
    </row>
    <row r="44" spans="1:75" ht="11.1"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75">
        <v>201.197</v>
      </c>
      <c r="AZ44" s="875">
        <v>170.94300000000001</v>
      </c>
      <c r="BA44" s="875">
        <v>169.76900000000001</v>
      </c>
      <c r="BB44" s="875">
        <v>180.923</v>
      </c>
      <c r="BC44" s="875">
        <v>208.92699999999999</v>
      </c>
      <c r="BD44" s="875">
        <v>231.923</v>
      </c>
      <c r="BE44" s="875">
        <v>249.65799999999999</v>
      </c>
      <c r="BF44" s="875">
        <v>258.096</v>
      </c>
      <c r="BG44" s="875">
        <v>272.42857142999998</v>
      </c>
      <c r="BH44" s="875">
        <v>288</v>
      </c>
      <c r="BI44" s="358">
        <v>279.61219999999997</v>
      </c>
      <c r="BJ44" s="358">
        <v>232.6532</v>
      </c>
      <c r="BK44" s="358">
        <v>179.04140000000001</v>
      </c>
      <c r="BL44" s="358">
        <v>148.7424</v>
      </c>
      <c r="BM44" s="358">
        <v>137.35990000000001</v>
      </c>
      <c r="BN44" s="358">
        <v>138.0719</v>
      </c>
      <c r="BO44" s="358">
        <v>155.9367</v>
      </c>
      <c r="BP44" s="358">
        <v>179.86439999999999</v>
      </c>
      <c r="BQ44" s="358">
        <v>191.58879999999999</v>
      </c>
      <c r="BR44" s="358">
        <v>208.69489999999999</v>
      </c>
      <c r="BS44" s="358">
        <v>221.00649999999999</v>
      </c>
      <c r="BT44" s="358">
        <v>236.43010000000001</v>
      </c>
      <c r="BU44" s="358">
        <v>217.2296</v>
      </c>
      <c r="BV44" s="358">
        <v>175.9</v>
      </c>
    </row>
    <row r="45" spans="1:75" ht="11.1"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294.87099999999998</v>
      </c>
      <c r="AY45" s="875">
        <v>230.155</v>
      </c>
      <c r="AZ45" s="875">
        <v>199.31100000000001</v>
      </c>
      <c r="BA45" s="875">
        <v>205.184</v>
      </c>
      <c r="BB45" s="875">
        <v>230.55099999999999</v>
      </c>
      <c r="BC45" s="875">
        <v>261.24900000000002</v>
      </c>
      <c r="BD45" s="875">
        <v>288.77800000000002</v>
      </c>
      <c r="BE45" s="875">
        <v>305.185</v>
      </c>
      <c r="BF45" s="875">
        <v>295.72199999999998</v>
      </c>
      <c r="BG45" s="875">
        <v>303.14285713999999</v>
      </c>
      <c r="BH45" s="875">
        <v>318</v>
      </c>
      <c r="BI45" s="358">
        <v>306.33280000000002</v>
      </c>
      <c r="BJ45" s="358">
        <v>250.2911</v>
      </c>
      <c r="BK45" s="358">
        <v>209.9864</v>
      </c>
      <c r="BL45" s="358">
        <v>180.14869999999999</v>
      </c>
      <c r="BM45" s="358">
        <v>185.03829999999999</v>
      </c>
      <c r="BN45" s="358">
        <v>205.17679999999999</v>
      </c>
      <c r="BO45" s="358">
        <v>240.20439999999999</v>
      </c>
      <c r="BP45" s="358">
        <v>258.53179999999998</v>
      </c>
      <c r="BQ45" s="358">
        <v>260.17349999999999</v>
      </c>
      <c r="BR45" s="358">
        <v>254.90379999999999</v>
      </c>
      <c r="BS45" s="358">
        <v>262.30560000000003</v>
      </c>
      <c r="BT45" s="358">
        <v>263.49599999999998</v>
      </c>
      <c r="BU45" s="358">
        <v>255.06219999999999</v>
      </c>
      <c r="BV45" s="358">
        <v>206.6172</v>
      </c>
    </row>
    <row r="46" spans="1:75" ht="11.1"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77">
        <v>26.48</v>
      </c>
      <c r="AZ46" s="877">
        <v>24.677</v>
      </c>
      <c r="BA46" s="877">
        <v>24.513000000000002</v>
      </c>
      <c r="BB46" s="877">
        <v>25.097999999999999</v>
      </c>
      <c r="BC46" s="877">
        <v>26.65</v>
      </c>
      <c r="BD46" s="877">
        <v>28.498000000000001</v>
      </c>
      <c r="BE46" s="877">
        <v>30.873000000000001</v>
      </c>
      <c r="BF46" s="877">
        <v>33.453000000000003</v>
      </c>
      <c r="BG46" s="877">
        <v>34.706000000000003</v>
      </c>
      <c r="BH46" s="877">
        <v>34.436</v>
      </c>
      <c r="BI46" s="360">
        <v>30.4206</v>
      </c>
      <c r="BJ46" s="360">
        <v>28.314</v>
      </c>
      <c r="BK46" s="360">
        <v>26.339600000000001</v>
      </c>
      <c r="BL46" s="360">
        <v>24.7178</v>
      </c>
      <c r="BM46" s="360">
        <v>23.857399999999998</v>
      </c>
      <c r="BN46" s="360">
        <v>24.075399999999998</v>
      </c>
      <c r="BO46" s="360">
        <v>25.526800000000001</v>
      </c>
      <c r="BP46" s="360">
        <v>27.562799999999999</v>
      </c>
      <c r="BQ46" s="360">
        <v>29.610800000000001</v>
      </c>
      <c r="BR46" s="360">
        <v>31.516999999999999</v>
      </c>
      <c r="BS46" s="360">
        <v>32.867199999999997</v>
      </c>
      <c r="BT46" s="360">
        <v>32.800600000000003</v>
      </c>
      <c r="BU46" s="360">
        <v>30.524920000000002</v>
      </c>
      <c r="BV46" s="360">
        <v>28.317</v>
      </c>
    </row>
    <row r="47" spans="1:75" s="170" customFormat="1" ht="12.75" x14ac:dyDescent="0.2">
      <c r="A47" s="169"/>
      <c r="B47" s="1043" t="s">
        <v>1572</v>
      </c>
      <c r="C47" s="1049"/>
      <c r="D47" s="1049"/>
      <c r="E47" s="1049"/>
      <c r="F47" s="1049"/>
      <c r="G47" s="1049"/>
      <c r="H47" s="1049"/>
      <c r="I47" s="1049"/>
      <c r="J47" s="1049"/>
      <c r="K47" s="1049"/>
      <c r="L47" s="1049"/>
      <c r="M47" s="1049"/>
      <c r="N47" s="1049"/>
      <c r="O47" s="1049"/>
      <c r="P47" s="1049"/>
      <c r="Q47" s="1044"/>
      <c r="R47" s="618"/>
      <c r="AY47" s="901"/>
      <c r="AZ47" s="901"/>
      <c r="BA47" s="901"/>
      <c r="BB47" s="949"/>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58" t="s">
        <v>1219</v>
      </c>
      <c r="C48" s="1049"/>
      <c r="D48" s="1049"/>
      <c r="E48" s="1049"/>
      <c r="F48" s="1049"/>
      <c r="G48" s="1049"/>
      <c r="H48" s="1049"/>
      <c r="I48" s="1049"/>
      <c r="J48" s="1049"/>
      <c r="K48" s="1049"/>
      <c r="L48" s="1049"/>
      <c r="M48" s="1049"/>
      <c r="N48" s="1049"/>
      <c r="O48" s="1049"/>
      <c r="P48" s="1049"/>
      <c r="Q48" s="1044"/>
      <c r="R48" s="618"/>
      <c r="Y48" s="288"/>
      <c r="Z48" s="288"/>
      <c r="AA48" s="288"/>
      <c r="AB48" s="288"/>
      <c r="AY48" s="901"/>
      <c r="AZ48" s="901"/>
      <c r="BA48" s="901"/>
      <c r="BB48" s="901"/>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58" t="s">
        <v>1220</v>
      </c>
      <c r="C49" s="1049"/>
      <c r="D49" s="1049"/>
      <c r="E49" s="1049"/>
      <c r="F49" s="1049"/>
      <c r="G49" s="1049"/>
      <c r="H49" s="1049"/>
      <c r="I49" s="1049"/>
      <c r="J49" s="1049"/>
      <c r="K49" s="1049"/>
      <c r="L49" s="1049"/>
      <c r="M49" s="1049"/>
      <c r="N49" s="1049"/>
      <c r="O49" s="1049"/>
      <c r="P49" s="1049"/>
      <c r="Q49" s="1044"/>
      <c r="R49" s="619"/>
      <c r="AY49" s="901"/>
      <c r="AZ49" s="901"/>
      <c r="BA49" s="901"/>
      <c r="BB49" s="901"/>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58" t="s">
        <v>1221</v>
      </c>
      <c r="C50" s="1049"/>
      <c r="D50" s="1049"/>
      <c r="E50" s="1049"/>
      <c r="F50" s="1049"/>
      <c r="G50" s="1049"/>
      <c r="H50" s="1049"/>
      <c r="I50" s="1049"/>
      <c r="J50" s="1049"/>
      <c r="K50" s="1049"/>
      <c r="L50" s="1049"/>
      <c r="M50" s="1049"/>
      <c r="N50" s="1049"/>
      <c r="O50" s="1049"/>
      <c r="P50" s="1049"/>
      <c r="Q50" s="1044"/>
      <c r="R50" s="619"/>
      <c r="AY50" s="901"/>
      <c r="AZ50" s="901"/>
      <c r="BA50" s="901"/>
      <c r="BB50" s="901"/>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58" t="s">
        <v>1222</v>
      </c>
      <c r="C51" s="1049"/>
      <c r="D51" s="1049"/>
      <c r="E51" s="1049"/>
      <c r="F51" s="1049"/>
      <c r="G51" s="1049"/>
      <c r="H51" s="1049"/>
      <c r="I51" s="1049"/>
      <c r="J51" s="1049"/>
      <c r="K51" s="1049"/>
      <c r="L51" s="1049"/>
      <c r="M51" s="1049"/>
      <c r="N51" s="1049"/>
      <c r="O51" s="1049"/>
      <c r="P51" s="1049"/>
      <c r="Q51" s="1044"/>
      <c r="R51" s="619"/>
      <c r="AY51" s="339"/>
      <c r="AZ51" s="339"/>
      <c r="BA51" s="339"/>
      <c r="BB51" s="339"/>
      <c r="BC51" s="339"/>
      <c r="BD51" s="339"/>
      <c r="BE51" s="339"/>
      <c r="BF51" s="339"/>
      <c r="BG51" s="339"/>
      <c r="BH51" s="339"/>
      <c r="BI51" s="339"/>
    </row>
    <row r="52" spans="1:75" s="114" customFormat="1" ht="12" customHeight="1" x14ac:dyDescent="0.2">
      <c r="A52" s="38"/>
      <c r="B52" s="1058" t="s">
        <v>1223</v>
      </c>
      <c r="C52" s="1044"/>
      <c r="D52" s="1044"/>
      <c r="E52" s="1044"/>
      <c r="F52" s="1044"/>
      <c r="G52" s="1044"/>
      <c r="H52" s="1044"/>
      <c r="I52" s="1044"/>
      <c r="J52" s="1044"/>
      <c r="K52" s="1044"/>
      <c r="L52" s="1044"/>
      <c r="M52" s="1044"/>
      <c r="N52" s="1044"/>
      <c r="O52" s="1044"/>
      <c r="P52" s="1044"/>
      <c r="Q52" s="1044"/>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6" t="s">
        <v>813</v>
      </c>
      <c r="C53" s="776"/>
      <c r="D53" s="776"/>
      <c r="E53" s="776"/>
      <c r="F53" s="776"/>
      <c r="G53" s="776"/>
      <c r="H53" s="776"/>
      <c r="I53" s="776"/>
      <c r="J53" s="776"/>
      <c r="K53" s="776"/>
      <c r="L53" s="776"/>
      <c r="M53" s="776"/>
      <c r="N53" s="776"/>
      <c r="O53" s="776"/>
      <c r="P53" s="776"/>
      <c r="Q53" s="776"/>
      <c r="R53" s="619"/>
      <c r="AY53" s="901"/>
      <c r="AZ53" s="901"/>
      <c r="BA53" s="901"/>
      <c r="BB53" s="901"/>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94" t="str">
        <f>Dates!$G$2</f>
        <v>EIA completed modeling and analysis for this report on Thursday, November 6, 2025.</v>
      </c>
      <c r="C54" s="981"/>
      <c r="D54" s="981"/>
      <c r="E54" s="981"/>
      <c r="F54" s="981"/>
      <c r="G54" s="981"/>
      <c r="H54" s="981"/>
      <c r="I54" s="981"/>
      <c r="J54" s="981"/>
      <c r="K54" s="981"/>
      <c r="L54" s="981"/>
      <c r="M54" s="981"/>
      <c r="N54" s="981"/>
      <c r="O54" s="981"/>
      <c r="P54" s="981"/>
      <c r="Q54" s="981"/>
      <c r="R54" s="619"/>
      <c r="AY54" s="901"/>
      <c r="AZ54" s="901"/>
      <c r="BA54" s="901"/>
      <c r="BB54" s="901"/>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89" t="s">
        <v>483</v>
      </c>
      <c r="C55" s="981"/>
      <c r="D55" s="981"/>
      <c r="E55" s="981"/>
      <c r="F55" s="981"/>
      <c r="G55" s="981"/>
      <c r="H55" s="981"/>
      <c r="I55" s="981"/>
      <c r="J55" s="981"/>
      <c r="K55" s="981"/>
      <c r="L55" s="981"/>
      <c r="M55" s="981"/>
      <c r="N55" s="981"/>
      <c r="O55" s="981"/>
      <c r="P55" s="981"/>
      <c r="Q55" s="981"/>
      <c r="R55" s="619"/>
      <c r="AY55" s="901"/>
      <c r="AZ55" s="901"/>
      <c r="BA55" s="901"/>
      <c r="BB55" s="901"/>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2" customHeight="1" x14ac:dyDescent="0.2">
      <c r="A56" s="169"/>
      <c r="B56" s="1003" t="s">
        <v>1418</v>
      </c>
      <c r="C56" s="990"/>
      <c r="D56" s="990"/>
      <c r="E56" s="990"/>
      <c r="F56" s="990"/>
      <c r="G56" s="990"/>
      <c r="H56" s="990"/>
      <c r="I56" s="990"/>
      <c r="J56" s="990"/>
      <c r="K56" s="990"/>
      <c r="L56" s="990"/>
      <c r="M56" s="990"/>
      <c r="N56" s="990"/>
      <c r="O56" s="990"/>
      <c r="P56" s="990"/>
      <c r="Q56" s="990"/>
      <c r="R56" s="619"/>
      <c r="AY56" s="901"/>
      <c r="AZ56" s="901"/>
      <c r="BA56" s="901"/>
      <c r="BB56" s="901"/>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98" t="s">
        <v>492</v>
      </c>
      <c r="C57" s="1000"/>
      <c r="D57" s="1000"/>
      <c r="E57" s="1000"/>
      <c r="F57" s="1000"/>
      <c r="G57" s="1000"/>
      <c r="H57" s="1000"/>
      <c r="I57" s="1000"/>
      <c r="J57" s="1000"/>
      <c r="K57" s="1000"/>
      <c r="L57" s="1000"/>
      <c r="M57" s="1000"/>
      <c r="N57" s="1000"/>
      <c r="O57" s="1000"/>
      <c r="P57" s="1000"/>
      <c r="Q57" s="1044"/>
      <c r="R57" s="619"/>
      <c r="AY57" s="901"/>
      <c r="AZ57" s="901"/>
      <c r="BA57" s="901"/>
      <c r="BB57" s="901"/>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95" t="s">
        <v>827</v>
      </c>
      <c r="C58" s="995"/>
      <c r="D58" s="995"/>
      <c r="E58" s="995"/>
      <c r="F58" s="995"/>
      <c r="G58" s="995"/>
      <c r="H58" s="995"/>
      <c r="I58" s="995"/>
      <c r="J58" s="995"/>
      <c r="K58" s="995"/>
      <c r="L58" s="995"/>
      <c r="M58" s="995"/>
      <c r="N58" s="995"/>
      <c r="O58" s="995"/>
      <c r="P58" s="995"/>
      <c r="Q58" s="995"/>
      <c r="R58" s="995"/>
      <c r="AY58" s="901"/>
      <c r="AZ58" s="901"/>
      <c r="BA58" s="901"/>
      <c r="BB58" s="901"/>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75" x14ac:dyDescent="0.2">
      <c r="A59" s="158"/>
      <c r="B59" s="998" t="s">
        <v>1564</v>
      </c>
      <c r="C59" s="1049"/>
      <c r="D59" s="1049"/>
      <c r="E59" s="1049"/>
      <c r="F59" s="1049"/>
      <c r="G59" s="1049"/>
      <c r="H59" s="1049"/>
      <c r="I59" s="1049"/>
      <c r="J59" s="1049"/>
      <c r="K59" s="1049"/>
      <c r="L59" s="1049"/>
      <c r="M59" s="1049"/>
      <c r="N59" s="1049"/>
      <c r="O59" s="1049"/>
      <c r="P59" s="1049"/>
      <c r="Q59" s="1044"/>
      <c r="R59" s="619"/>
    </row>
    <row r="60" spans="1:75" ht="12.75" x14ac:dyDescent="0.2">
      <c r="A60" s="158"/>
      <c r="B60" s="1048" t="s">
        <v>1080</v>
      </c>
      <c r="C60" s="1044"/>
      <c r="D60" s="1044"/>
      <c r="E60" s="1044"/>
      <c r="F60" s="1044"/>
      <c r="G60" s="1044"/>
      <c r="H60" s="1044"/>
      <c r="I60" s="1044"/>
      <c r="J60" s="1044"/>
      <c r="K60" s="1044"/>
      <c r="L60" s="1044"/>
      <c r="M60" s="1044"/>
      <c r="N60" s="1044"/>
      <c r="O60" s="1044"/>
      <c r="P60" s="1044"/>
      <c r="Q60" s="1044"/>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2"/>
      <c r="AZ187" s="902"/>
      <c r="BA187" s="902"/>
      <c r="BB187" s="902"/>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2"/>
      <c r="AZ188" s="902"/>
      <c r="BA188" s="902"/>
      <c r="BB188" s="902"/>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2"/>
      <c r="AZ189" s="902"/>
      <c r="BA189" s="902"/>
      <c r="BB189" s="902"/>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2"/>
      <c r="AZ190" s="902"/>
      <c r="BA190" s="902"/>
      <c r="BB190" s="902"/>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2"/>
      <c r="AZ191" s="902"/>
      <c r="BA191" s="902"/>
      <c r="BB191" s="902"/>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3"/>
      <c r="AZ192" s="903"/>
      <c r="BA192" s="903"/>
      <c r="BB192" s="903"/>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2"/>
      <c r="AZ193" s="902"/>
      <c r="BA193" s="902"/>
      <c r="BB193" s="902"/>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2"/>
      <c r="AZ194" s="902"/>
      <c r="BA194" s="902"/>
      <c r="BB194" s="902"/>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2"/>
      <c r="AZ195" s="902"/>
      <c r="BA195" s="902"/>
      <c r="BB195" s="902"/>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2"/>
      <c r="AZ196" s="902"/>
      <c r="BA196" s="902"/>
      <c r="BB196" s="902"/>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5" customWidth="1"/>
    <col min="56" max="59" width="6.5703125" style="664" customWidth="1"/>
    <col min="60" max="61" width="6.5703125" style="665" customWidth="1"/>
    <col min="62" max="62" width="6.5703125" style="144" customWidth="1"/>
    <col min="63" max="74" width="6.5703125" style="5" customWidth="1"/>
    <col min="75" max="16384" width="9.5703125" style="5"/>
  </cols>
  <sheetData>
    <row r="1" spans="1:74" ht="13.35" customHeight="1" x14ac:dyDescent="0.2">
      <c r="A1" s="978" t="s">
        <v>479</v>
      </c>
      <c r="B1" s="1064" t="s">
        <v>802</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35"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4"/>
      <c r="AZ5" s="904"/>
      <c r="BA5" s="904"/>
      <c r="BB5" s="904"/>
      <c r="BC5" s="904"/>
      <c r="BD5" s="958"/>
      <c r="BE5" s="958"/>
      <c r="BF5" s="958"/>
      <c r="BG5" s="958"/>
      <c r="BH5" s="958"/>
      <c r="BI5" s="855"/>
      <c r="BJ5" s="615"/>
      <c r="BK5" s="615"/>
      <c r="BL5" s="615"/>
      <c r="BM5" s="615"/>
      <c r="BN5" s="615"/>
      <c r="BO5" s="615"/>
      <c r="BP5" s="615"/>
      <c r="BQ5" s="615"/>
      <c r="BR5" s="615"/>
      <c r="BS5" s="615"/>
      <c r="BT5" s="615"/>
      <c r="BU5" s="615"/>
      <c r="BV5" s="615"/>
    </row>
    <row r="6" spans="1:74" ht="11.1"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69">
        <v>4.2869400000000004</v>
      </c>
      <c r="AZ6" s="869">
        <v>4.3492199999999999</v>
      </c>
      <c r="BA6" s="869">
        <v>4.2765599999999999</v>
      </c>
      <c r="BB6" s="869">
        <v>3.54996</v>
      </c>
      <c r="BC6" s="869">
        <v>3.2385600000000001</v>
      </c>
      <c r="BD6" s="869">
        <v>3.13476</v>
      </c>
      <c r="BE6" s="869">
        <v>3.3216000000000001</v>
      </c>
      <c r="BF6" s="869">
        <v>3.0205799999999998</v>
      </c>
      <c r="BG6" s="869">
        <v>3.0828600000000002</v>
      </c>
      <c r="BH6" s="869">
        <v>3.3112200000000001</v>
      </c>
      <c r="BI6" s="352">
        <v>3.4967549999999998</v>
      </c>
      <c r="BJ6" s="352">
        <v>4.115494</v>
      </c>
      <c r="BK6" s="352">
        <v>4.4132870000000004</v>
      </c>
      <c r="BL6" s="352">
        <v>4.213082</v>
      </c>
      <c r="BM6" s="352">
        <v>3.7738770000000001</v>
      </c>
      <c r="BN6" s="352">
        <v>3.447425</v>
      </c>
      <c r="BO6" s="352">
        <v>3.5007160000000002</v>
      </c>
      <c r="BP6" s="352">
        <v>3.5833249999999999</v>
      </c>
      <c r="BQ6" s="352">
        <v>3.9004840000000001</v>
      </c>
      <c r="BR6" s="352">
        <v>4.2053599999999998</v>
      </c>
      <c r="BS6" s="352">
        <v>4.2621560000000001</v>
      </c>
      <c r="BT6" s="352">
        <v>4.4915789999999998</v>
      </c>
      <c r="BU6" s="352">
        <v>4.9038170000000001</v>
      </c>
      <c r="BV6" s="352">
        <v>5.3394959999999996</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69"/>
      <c r="AZ7" s="869"/>
      <c r="BA7" s="869"/>
      <c r="BB7" s="869"/>
      <c r="BC7" s="869"/>
      <c r="BD7" s="869"/>
      <c r="BE7" s="869"/>
      <c r="BF7" s="869"/>
      <c r="BG7" s="869"/>
      <c r="BH7" s="869"/>
      <c r="BI7" s="352"/>
      <c r="BJ7" s="352"/>
      <c r="BK7" s="352"/>
      <c r="BL7" s="352"/>
      <c r="BM7" s="352"/>
      <c r="BN7" s="352"/>
      <c r="BO7" s="352"/>
      <c r="BP7" s="352"/>
      <c r="BQ7" s="352"/>
      <c r="BR7" s="352"/>
      <c r="BS7" s="352"/>
      <c r="BT7" s="352"/>
      <c r="BU7" s="352"/>
      <c r="BV7" s="352"/>
    </row>
    <row r="8" spans="1:74" ht="11.1"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05"/>
      <c r="AZ8" s="905"/>
      <c r="BA8" s="905"/>
      <c r="BB8" s="905"/>
      <c r="BC8" s="905"/>
      <c r="BD8" s="905"/>
      <c r="BE8" s="905"/>
      <c r="BF8" s="905"/>
      <c r="BG8" s="905"/>
      <c r="BH8" s="905"/>
      <c r="BI8" s="616"/>
      <c r="BJ8" s="616"/>
      <c r="BK8" s="616"/>
      <c r="BL8" s="616"/>
      <c r="BM8" s="616"/>
      <c r="BN8" s="616"/>
      <c r="BO8" s="616"/>
      <c r="BP8" s="616"/>
      <c r="BQ8" s="616"/>
      <c r="BR8" s="616"/>
      <c r="BS8" s="616"/>
      <c r="BT8" s="616"/>
      <c r="BU8" s="616"/>
      <c r="BV8" s="616"/>
    </row>
    <row r="9" spans="1:74" ht="11.1"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69">
        <v>12.32</v>
      </c>
      <c r="AZ9" s="869">
        <v>12.92</v>
      </c>
      <c r="BA9" s="869">
        <v>14.54</v>
      </c>
      <c r="BB9" s="869">
        <v>16.05</v>
      </c>
      <c r="BC9" s="869">
        <v>19.18</v>
      </c>
      <c r="BD9" s="869">
        <v>23.15</v>
      </c>
      <c r="BE9" s="869">
        <v>25.27</v>
      </c>
      <c r="BF9" s="869">
        <v>26.88</v>
      </c>
      <c r="BG9" s="869">
        <v>24.168030000000002</v>
      </c>
      <c r="BH9" s="869">
        <v>18.62595</v>
      </c>
      <c r="BI9" s="352">
        <v>14.77591</v>
      </c>
      <c r="BJ9" s="352">
        <v>13.74372</v>
      </c>
      <c r="BK9" s="352">
        <v>13.11093</v>
      </c>
      <c r="BL9" s="352">
        <v>13.494350000000001</v>
      </c>
      <c r="BM9" s="352">
        <v>13.94299</v>
      </c>
      <c r="BN9" s="352">
        <v>14.43675</v>
      </c>
      <c r="BO9" s="352">
        <v>16.97974</v>
      </c>
      <c r="BP9" s="352">
        <v>20.276250000000001</v>
      </c>
      <c r="BQ9" s="352">
        <v>22.058769999999999</v>
      </c>
      <c r="BR9" s="352">
        <v>22.700939999999999</v>
      </c>
      <c r="BS9" s="352">
        <v>21.698920000000001</v>
      </c>
      <c r="BT9" s="352">
        <v>17.12219</v>
      </c>
      <c r="BU9" s="352">
        <v>14.02543</v>
      </c>
      <c r="BV9" s="352">
        <v>13.290290000000001</v>
      </c>
    </row>
    <row r="10" spans="1:74" ht="11.1"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69">
        <v>20.291354250000001</v>
      </c>
      <c r="AZ10" s="869">
        <v>21.035640059999999</v>
      </c>
      <c r="BA10" s="869">
        <v>20.730784239999998</v>
      </c>
      <c r="BB10" s="869">
        <v>19.612680170000001</v>
      </c>
      <c r="BC10" s="869">
        <v>21.516735329999999</v>
      </c>
      <c r="BD10" s="869">
        <v>24.813795949999999</v>
      </c>
      <c r="BE10" s="869">
        <v>27.214745489999999</v>
      </c>
      <c r="BF10" s="869">
        <v>27.687662580000001</v>
      </c>
      <c r="BG10" s="869">
        <v>26.634969999999999</v>
      </c>
      <c r="BH10" s="869">
        <v>22.316590000000001</v>
      </c>
      <c r="BI10" s="352">
        <v>21.332630000000002</v>
      </c>
      <c r="BJ10" s="352">
        <v>21.337109999999999</v>
      </c>
      <c r="BK10" s="352">
        <v>21.18328</v>
      </c>
      <c r="BL10" s="352">
        <v>21.658159999999999</v>
      </c>
      <c r="BM10" s="352">
        <v>21.269290000000002</v>
      </c>
      <c r="BN10" s="352">
        <v>21.61431</v>
      </c>
      <c r="BO10" s="352">
        <v>21.84779</v>
      </c>
      <c r="BP10" s="352">
        <v>22.752040000000001</v>
      </c>
      <c r="BQ10" s="352">
        <v>25.02177</v>
      </c>
      <c r="BR10" s="352">
        <v>25.503450000000001</v>
      </c>
      <c r="BS10" s="352">
        <v>24.768550000000001</v>
      </c>
      <c r="BT10" s="352">
        <v>20.967839999999999</v>
      </c>
      <c r="BU10" s="352">
        <v>20.245650000000001</v>
      </c>
      <c r="BV10" s="352">
        <v>20.428470000000001</v>
      </c>
    </row>
    <row r="11" spans="1:74" ht="11.1"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69">
        <v>13.587444720000001</v>
      </c>
      <c r="AZ11" s="869">
        <v>13.652257880000001</v>
      </c>
      <c r="BA11" s="869">
        <v>15.12684054</v>
      </c>
      <c r="BB11" s="869">
        <v>16.438440100000001</v>
      </c>
      <c r="BC11" s="869">
        <v>20.983769989999999</v>
      </c>
      <c r="BD11" s="869">
        <v>21.807325930000001</v>
      </c>
      <c r="BE11" s="869">
        <v>25.842947970000001</v>
      </c>
      <c r="BF11" s="869">
        <v>25.743844989999999</v>
      </c>
      <c r="BG11" s="869">
        <v>24.296700000000001</v>
      </c>
      <c r="BH11" s="869">
        <v>20.610209999999999</v>
      </c>
      <c r="BI11" s="352">
        <v>16.840299999999999</v>
      </c>
      <c r="BJ11" s="352">
        <v>15.007389999999999</v>
      </c>
      <c r="BK11" s="352">
        <v>14.645300000000001</v>
      </c>
      <c r="BL11" s="352">
        <v>14.38944</v>
      </c>
      <c r="BM11" s="352">
        <v>14.773289999999999</v>
      </c>
      <c r="BN11" s="352">
        <v>14.983320000000001</v>
      </c>
      <c r="BO11" s="352">
        <v>16.764320000000001</v>
      </c>
      <c r="BP11" s="352">
        <v>19.38944</v>
      </c>
      <c r="BQ11" s="352">
        <v>21.465610000000002</v>
      </c>
      <c r="BR11" s="352">
        <v>21.588950000000001</v>
      </c>
      <c r="BS11" s="352">
        <v>20.811920000000001</v>
      </c>
      <c r="BT11" s="352">
        <v>18.150189999999998</v>
      </c>
      <c r="BU11" s="352">
        <v>15.272360000000001</v>
      </c>
      <c r="BV11" s="352">
        <v>13.96161</v>
      </c>
    </row>
    <row r="12" spans="1:74" ht="11.1"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69">
        <v>8.8861709639999997</v>
      </c>
      <c r="AZ12" s="869">
        <v>9.5283618939999997</v>
      </c>
      <c r="BA12" s="869">
        <v>11.039469499999999</v>
      </c>
      <c r="BB12" s="869">
        <v>12.831974219999999</v>
      </c>
      <c r="BC12" s="869">
        <v>16.03607367</v>
      </c>
      <c r="BD12" s="869">
        <v>23.305468439999999</v>
      </c>
      <c r="BE12" s="869">
        <v>24.86683081</v>
      </c>
      <c r="BF12" s="869">
        <v>27.235162890000002</v>
      </c>
      <c r="BG12" s="869">
        <v>23.891909999999999</v>
      </c>
      <c r="BH12" s="869">
        <v>15.554169999999999</v>
      </c>
      <c r="BI12" s="352">
        <v>11.75198</v>
      </c>
      <c r="BJ12" s="352">
        <v>10.647880000000001</v>
      </c>
      <c r="BK12" s="352">
        <v>9.5323989999999998</v>
      </c>
      <c r="BL12" s="352">
        <v>10.54956</v>
      </c>
      <c r="BM12" s="352">
        <v>10.81958</v>
      </c>
      <c r="BN12" s="352">
        <v>11.65949</v>
      </c>
      <c r="BO12" s="352">
        <v>15.26336</v>
      </c>
      <c r="BP12" s="352">
        <v>21.485800000000001</v>
      </c>
      <c r="BQ12" s="352">
        <v>23.380230000000001</v>
      </c>
      <c r="BR12" s="352">
        <v>24.391950000000001</v>
      </c>
      <c r="BS12" s="352">
        <v>22.430219999999998</v>
      </c>
      <c r="BT12" s="352">
        <v>14.692830000000001</v>
      </c>
      <c r="BU12" s="352">
        <v>11.46481</v>
      </c>
      <c r="BV12" s="352">
        <v>10.55391</v>
      </c>
    </row>
    <row r="13" spans="1:74" ht="11.1"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69">
        <v>10.817184320000001</v>
      </c>
      <c r="AZ13" s="869">
        <v>10.82363058</v>
      </c>
      <c r="BA13" s="869">
        <v>11.71668917</v>
      </c>
      <c r="BB13" s="869">
        <v>12.992624729999999</v>
      </c>
      <c r="BC13" s="869">
        <v>16.13755737</v>
      </c>
      <c r="BD13" s="869">
        <v>20.483767279999999</v>
      </c>
      <c r="BE13" s="869">
        <v>23.604704430000002</v>
      </c>
      <c r="BF13" s="869">
        <v>26.189653589999999</v>
      </c>
      <c r="BG13" s="869">
        <v>23.754359999999998</v>
      </c>
      <c r="BH13" s="869">
        <v>16.18122</v>
      </c>
      <c r="BI13" s="352">
        <v>12.273389999999999</v>
      </c>
      <c r="BJ13" s="352">
        <v>11.535740000000001</v>
      </c>
      <c r="BK13" s="352">
        <v>11.280200000000001</v>
      </c>
      <c r="BL13" s="352">
        <v>11.639659999999999</v>
      </c>
      <c r="BM13" s="352">
        <v>11.91136</v>
      </c>
      <c r="BN13" s="352">
        <v>12.17442</v>
      </c>
      <c r="BO13" s="352">
        <v>16.024049999999999</v>
      </c>
      <c r="BP13" s="352">
        <v>20.186869999999999</v>
      </c>
      <c r="BQ13" s="352">
        <v>22.138580000000001</v>
      </c>
      <c r="BR13" s="352">
        <v>22.915780000000002</v>
      </c>
      <c r="BS13" s="352">
        <v>21.114380000000001</v>
      </c>
      <c r="BT13" s="352">
        <v>14.56399</v>
      </c>
      <c r="BU13" s="352">
        <v>11.302049999999999</v>
      </c>
      <c r="BV13" s="352">
        <v>10.83296</v>
      </c>
    </row>
    <row r="14" spans="1:74" ht="11.1"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69">
        <v>13.05330545</v>
      </c>
      <c r="AZ14" s="869">
        <v>14.70143025</v>
      </c>
      <c r="BA14" s="869">
        <v>17.87896078</v>
      </c>
      <c r="BB14" s="869">
        <v>20.226360769999999</v>
      </c>
      <c r="BC14" s="869">
        <v>25.752291150000001</v>
      </c>
      <c r="BD14" s="869">
        <v>31.32145916</v>
      </c>
      <c r="BE14" s="869">
        <v>33.679705009999999</v>
      </c>
      <c r="BF14" s="869">
        <v>33.14769665</v>
      </c>
      <c r="BG14" s="869">
        <v>30.952059999999999</v>
      </c>
      <c r="BH14" s="869">
        <v>23.307320000000001</v>
      </c>
      <c r="BI14" s="352">
        <v>15.99118</v>
      </c>
      <c r="BJ14" s="352">
        <v>14.44303</v>
      </c>
      <c r="BK14" s="352">
        <v>14.575279999999999</v>
      </c>
      <c r="BL14" s="352">
        <v>15.00915</v>
      </c>
      <c r="BM14" s="352">
        <v>16.34967</v>
      </c>
      <c r="BN14" s="352">
        <v>17.56504</v>
      </c>
      <c r="BO14" s="352">
        <v>21.854340000000001</v>
      </c>
      <c r="BP14" s="352">
        <v>26.648669999999999</v>
      </c>
      <c r="BQ14" s="352">
        <v>29.117599999999999</v>
      </c>
      <c r="BR14" s="352">
        <v>28.880669999999999</v>
      </c>
      <c r="BS14" s="352">
        <v>28.364450000000001</v>
      </c>
      <c r="BT14" s="352">
        <v>22.591080000000002</v>
      </c>
      <c r="BU14" s="352">
        <v>15.943110000000001</v>
      </c>
      <c r="BV14" s="352">
        <v>14.66086</v>
      </c>
    </row>
    <row r="15" spans="1:74" ht="11.1"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69">
        <v>10.78634943</v>
      </c>
      <c r="AZ15" s="869">
        <v>11.579032010000001</v>
      </c>
      <c r="BA15" s="869">
        <v>12.95753478</v>
      </c>
      <c r="BB15" s="869">
        <v>16.38665408</v>
      </c>
      <c r="BC15" s="869">
        <v>20.752678979999999</v>
      </c>
      <c r="BD15" s="869">
        <v>24.100999999999999</v>
      </c>
      <c r="BE15" s="869">
        <v>26.248019840000001</v>
      </c>
      <c r="BF15" s="869">
        <v>25.489386639999999</v>
      </c>
      <c r="BG15" s="869">
        <v>23.485040000000001</v>
      </c>
      <c r="BH15" s="869">
        <v>18.530010000000001</v>
      </c>
      <c r="BI15" s="352">
        <v>13.560700000000001</v>
      </c>
      <c r="BJ15" s="352">
        <v>12.06659</v>
      </c>
      <c r="BK15" s="352">
        <v>11.02678</v>
      </c>
      <c r="BL15" s="352">
        <v>11.938370000000001</v>
      </c>
      <c r="BM15" s="352">
        <v>12.50361</v>
      </c>
      <c r="BN15" s="352">
        <v>13.57437</v>
      </c>
      <c r="BO15" s="352">
        <v>17.742519999999999</v>
      </c>
      <c r="BP15" s="352">
        <v>20.641400000000001</v>
      </c>
      <c r="BQ15" s="352">
        <v>22.457840000000001</v>
      </c>
      <c r="BR15" s="352">
        <v>22.645140000000001</v>
      </c>
      <c r="BS15" s="352">
        <v>21.66647</v>
      </c>
      <c r="BT15" s="352">
        <v>17.795010000000001</v>
      </c>
      <c r="BU15" s="352">
        <v>13.41249</v>
      </c>
      <c r="BV15" s="352">
        <v>12.16018</v>
      </c>
    </row>
    <row r="16" spans="1:74" ht="11.1"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69">
        <v>12.99924401</v>
      </c>
      <c r="AZ16" s="869">
        <v>13.3407111</v>
      </c>
      <c r="BA16" s="869">
        <v>15.80374643</v>
      </c>
      <c r="BB16" s="869">
        <v>21.68103992</v>
      </c>
      <c r="BC16" s="869">
        <v>24.95057993</v>
      </c>
      <c r="BD16" s="869">
        <v>31.060710629999999</v>
      </c>
      <c r="BE16" s="869">
        <v>34.346479530000003</v>
      </c>
      <c r="BF16" s="869">
        <v>33.536133460000002</v>
      </c>
      <c r="BG16" s="869">
        <v>31.930879999999998</v>
      </c>
      <c r="BH16" s="869">
        <v>27.3582</v>
      </c>
      <c r="BI16" s="352">
        <v>17.670850000000002</v>
      </c>
      <c r="BJ16" s="352">
        <v>14.622640000000001</v>
      </c>
      <c r="BK16" s="352">
        <v>13.76122</v>
      </c>
      <c r="BL16" s="352">
        <v>12.607889999999999</v>
      </c>
      <c r="BM16" s="352">
        <v>13.864179999999999</v>
      </c>
      <c r="BN16" s="352">
        <v>17.016259999999999</v>
      </c>
      <c r="BO16" s="352">
        <v>20.461359999999999</v>
      </c>
      <c r="BP16" s="352">
        <v>22.912040000000001</v>
      </c>
      <c r="BQ16" s="352">
        <v>24.822399999999998</v>
      </c>
      <c r="BR16" s="352">
        <v>25.776789999999998</v>
      </c>
      <c r="BS16" s="352">
        <v>25.504950000000001</v>
      </c>
      <c r="BT16" s="352">
        <v>22.722460000000002</v>
      </c>
      <c r="BU16" s="352">
        <v>15.30148</v>
      </c>
      <c r="BV16" s="352">
        <v>13.14442</v>
      </c>
    </row>
    <row r="17" spans="1:74" ht="11.1"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69">
        <v>10.365466659999999</v>
      </c>
      <c r="AZ17" s="869">
        <v>10.15054937</v>
      </c>
      <c r="BA17" s="869">
        <v>10.66966126</v>
      </c>
      <c r="BB17" s="869">
        <v>11.161056049999999</v>
      </c>
      <c r="BC17" s="869">
        <v>12.94795339</v>
      </c>
      <c r="BD17" s="869">
        <v>15.6161589</v>
      </c>
      <c r="BE17" s="869">
        <v>16.602542570000001</v>
      </c>
      <c r="BF17" s="869">
        <v>17.397838220000001</v>
      </c>
      <c r="BG17" s="869">
        <v>17.092600000000001</v>
      </c>
      <c r="BH17" s="869">
        <v>13.409750000000001</v>
      </c>
      <c r="BI17" s="352">
        <v>11.55419</v>
      </c>
      <c r="BJ17" s="352">
        <v>10.970420000000001</v>
      </c>
      <c r="BK17" s="352">
        <v>11.15025</v>
      </c>
      <c r="BL17" s="352">
        <v>11.333170000000001</v>
      </c>
      <c r="BM17" s="352">
        <v>11.448230000000001</v>
      </c>
      <c r="BN17" s="352">
        <v>11.8583</v>
      </c>
      <c r="BO17" s="352">
        <v>13.751899999999999</v>
      </c>
      <c r="BP17" s="352">
        <v>16.21397</v>
      </c>
      <c r="BQ17" s="352">
        <v>17.877050000000001</v>
      </c>
      <c r="BR17" s="352">
        <v>18.29111</v>
      </c>
      <c r="BS17" s="352">
        <v>17.93627</v>
      </c>
      <c r="BT17" s="352">
        <v>14.03712</v>
      </c>
      <c r="BU17" s="352">
        <v>12.149089999999999</v>
      </c>
      <c r="BV17" s="352">
        <v>11.592879999999999</v>
      </c>
    </row>
    <row r="18" spans="1:74" ht="11.1"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69">
        <v>19.165490399999999</v>
      </c>
      <c r="AZ18" s="869">
        <v>20.161659719999999</v>
      </c>
      <c r="BA18" s="869">
        <v>20.89838589</v>
      </c>
      <c r="BB18" s="869">
        <v>20.562837980000001</v>
      </c>
      <c r="BC18" s="869">
        <v>20.09696422</v>
      </c>
      <c r="BD18" s="869">
        <v>21.42548472</v>
      </c>
      <c r="BE18" s="869">
        <v>21.91591687</v>
      </c>
      <c r="BF18" s="869">
        <v>22.03830486</v>
      </c>
      <c r="BG18" s="869">
        <v>20.619700000000002</v>
      </c>
      <c r="BH18" s="869">
        <v>18.880040000000001</v>
      </c>
      <c r="BI18" s="352">
        <v>18.198039999999999</v>
      </c>
      <c r="BJ18" s="352">
        <v>18.716989999999999</v>
      </c>
      <c r="BK18" s="352">
        <v>18.844139999999999</v>
      </c>
      <c r="BL18" s="352">
        <v>18.536729999999999</v>
      </c>
      <c r="BM18" s="352">
        <v>18.073720000000002</v>
      </c>
      <c r="BN18" s="352">
        <v>16.883679999999998</v>
      </c>
      <c r="BO18" s="352">
        <v>16.672640000000001</v>
      </c>
      <c r="BP18" s="352">
        <v>17.322479999999999</v>
      </c>
      <c r="BQ18" s="352">
        <v>17.856539999999999</v>
      </c>
      <c r="BR18" s="352">
        <v>18.550090000000001</v>
      </c>
      <c r="BS18" s="352">
        <v>18.042470000000002</v>
      </c>
      <c r="BT18" s="352">
        <v>17.099309999999999</v>
      </c>
      <c r="BU18" s="352">
        <v>16.967960000000001</v>
      </c>
      <c r="BV18" s="352">
        <v>17.854659999999999</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69"/>
      <c r="AZ19" s="869"/>
      <c r="BA19" s="869"/>
      <c r="BB19" s="869"/>
      <c r="BC19" s="869"/>
      <c r="BD19" s="869"/>
      <c r="BE19" s="869"/>
      <c r="BF19" s="869"/>
      <c r="BG19" s="869"/>
      <c r="BH19" s="869"/>
      <c r="BI19" s="352"/>
      <c r="BJ19" s="352"/>
      <c r="BK19" s="352"/>
      <c r="BL19" s="352"/>
      <c r="BM19" s="352"/>
      <c r="BN19" s="352"/>
      <c r="BO19" s="352"/>
      <c r="BP19" s="352"/>
      <c r="BQ19" s="352"/>
      <c r="BR19" s="352"/>
      <c r="BS19" s="352"/>
      <c r="BT19" s="352"/>
      <c r="BU19" s="352"/>
      <c r="BV19" s="352"/>
    </row>
    <row r="20" spans="1:74" ht="11.1"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06"/>
      <c r="AZ20" s="906"/>
      <c r="BA20" s="906"/>
      <c r="BB20" s="906"/>
      <c r="BC20" s="906"/>
      <c r="BD20" s="906"/>
      <c r="BE20" s="906"/>
      <c r="BF20" s="906"/>
      <c r="BG20" s="906"/>
      <c r="BH20" s="906"/>
      <c r="BI20" s="617"/>
      <c r="BJ20" s="617"/>
      <c r="BK20" s="617"/>
      <c r="BL20" s="617"/>
      <c r="BM20" s="617"/>
      <c r="BN20" s="617"/>
      <c r="BO20" s="617"/>
      <c r="BP20" s="617"/>
      <c r="BQ20" s="617"/>
      <c r="BR20" s="617"/>
      <c r="BS20" s="617"/>
      <c r="BT20" s="617"/>
      <c r="BU20" s="617"/>
      <c r="BV20" s="617"/>
    </row>
    <row r="21" spans="1:74" ht="11.1"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69">
        <v>9.77</v>
      </c>
      <c r="AZ21" s="869">
        <v>10.26</v>
      </c>
      <c r="BA21" s="869">
        <v>11.07</v>
      </c>
      <c r="BB21" s="869">
        <v>11.39</v>
      </c>
      <c r="BC21" s="869">
        <v>11.76</v>
      </c>
      <c r="BD21" s="869">
        <v>12.15</v>
      </c>
      <c r="BE21" s="869">
        <v>12.69</v>
      </c>
      <c r="BF21" s="869">
        <v>11.98</v>
      </c>
      <c r="BG21" s="869">
        <v>11.712289999999999</v>
      </c>
      <c r="BH21" s="869">
        <v>10.47987</v>
      </c>
      <c r="BI21" s="352">
        <v>9.8268629999999995</v>
      </c>
      <c r="BJ21" s="352">
        <v>9.8156049999999997</v>
      </c>
      <c r="BK21" s="352">
        <v>9.7786989999999996</v>
      </c>
      <c r="BL21" s="352">
        <v>9.8519439999999996</v>
      </c>
      <c r="BM21" s="352">
        <v>9.8808600000000002</v>
      </c>
      <c r="BN21" s="352">
        <v>9.9184049999999999</v>
      </c>
      <c r="BO21" s="352">
        <v>10.34313</v>
      </c>
      <c r="BP21" s="352">
        <v>10.77313</v>
      </c>
      <c r="BQ21" s="352">
        <v>10.793609999999999</v>
      </c>
      <c r="BR21" s="352">
        <v>10.9504</v>
      </c>
      <c r="BS21" s="352">
        <v>10.97734</v>
      </c>
      <c r="BT21" s="352">
        <v>10.140779999999999</v>
      </c>
      <c r="BU21" s="352">
        <v>9.8643409999999996</v>
      </c>
      <c r="BV21" s="352">
        <v>10.0688</v>
      </c>
    </row>
    <row r="22" spans="1:74" ht="11.1"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69">
        <v>13.026586569999999</v>
      </c>
      <c r="AZ22" s="869">
        <v>13.72375298</v>
      </c>
      <c r="BA22" s="869">
        <v>14.508525730000001</v>
      </c>
      <c r="BB22" s="869">
        <v>12.516334130000001</v>
      </c>
      <c r="BC22" s="869">
        <v>13.649076989999999</v>
      </c>
      <c r="BD22" s="869">
        <v>12.56138372</v>
      </c>
      <c r="BE22" s="869">
        <v>14.4329394</v>
      </c>
      <c r="BF22" s="869">
        <v>13.57156808</v>
      </c>
      <c r="BG22" s="869">
        <v>13.24508</v>
      </c>
      <c r="BH22" s="869">
        <v>12.40619</v>
      </c>
      <c r="BI22" s="352">
        <v>11.93988</v>
      </c>
      <c r="BJ22" s="352">
        <v>12.438269999999999</v>
      </c>
      <c r="BK22" s="352">
        <v>12.43824</v>
      </c>
      <c r="BL22" s="352">
        <v>12.597329999999999</v>
      </c>
      <c r="BM22" s="352">
        <v>12.625959999999999</v>
      </c>
      <c r="BN22" s="352">
        <v>12.861929999999999</v>
      </c>
      <c r="BO22" s="352">
        <v>12.99033</v>
      </c>
      <c r="BP22" s="352">
        <v>12.972250000000001</v>
      </c>
      <c r="BQ22" s="352">
        <v>13.02033</v>
      </c>
      <c r="BR22" s="352">
        <v>13.1639</v>
      </c>
      <c r="BS22" s="352">
        <v>13.07015</v>
      </c>
      <c r="BT22" s="352">
        <v>12.47068</v>
      </c>
      <c r="BU22" s="352">
        <v>12.217750000000001</v>
      </c>
      <c r="BV22" s="352">
        <v>12.87773</v>
      </c>
    </row>
    <row r="23" spans="1:74" ht="11.1"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69">
        <v>11.521078230000001</v>
      </c>
      <c r="AZ23" s="869">
        <v>11.734684339999999</v>
      </c>
      <c r="BA23" s="869">
        <v>12.427340129999999</v>
      </c>
      <c r="BB23" s="869">
        <v>12.68421861</v>
      </c>
      <c r="BC23" s="869">
        <v>12.996793739999999</v>
      </c>
      <c r="BD23" s="869">
        <v>11.292080950000001</v>
      </c>
      <c r="BE23" s="869">
        <v>12.377288099999999</v>
      </c>
      <c r="BF23" s="869">
        <v>11.744037540000001</v>
      </c>
      <c r="BG23" s="869">
        <v>11.655659999999999</v>
      </c>
      <c r="BH23" s="869">
        <v>10.877190000000001</v>
      </c>
      <c r="BI23" s="352">
        <v>10.5535</v>
      </c>
      <c r="BJ23" s="352">
        <v>10.7849</v>
      </c>
      <c r="BK23" s="352">
        <v>10.943009999999999</v>
      </c>
      <c r="BL23" s="352">
        <v>10.79954</v>
      </c>
      <c r="BM23" s="352">
        <v>10.567959999999999</v>
      </c>
      <c r="BN23" s="352">
        <v>9.9336870000000008</v>
      </c>
      <c r="BO23" s="352">
        <v>9.6352410000000006</v>
      </c>
      <c r="BP23" s="352">
        <v>9.3854520000000008</v>
      </c>
      <c r="BQ23" s="352">
        <v>9.0067500000000003</v>
      </c>
      <c r="BR23" s="352">
        <v>8.7807370000000002</v>
      </c>
      <c r="BS23" s="352">
        <v>9.4085459999999994</v>
      </c>
      <c r="BT23" s="352">
        <v>9.2675140000000003</v>
      </c>
      <c r="BU23" s="352">
        <v>9.476464</v>
      </c>
      <c r="BV23" s="352">
        <v>10.118119999999999</v>
      </c>
    </row>
    <row r="24" spans="1:74" ht="11.1"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69">
        <v>7.5825120479999999</v>
      </c>
      <c r="AZ24" s="869">
        <v>7.986636345</v>
      </c>
      <c r="BA24" s="869">
        <v>8.7722515750000003</v>
      </c>
      <c r="BB24" s="869">
        <v>9.6736620640000002</v>
      </c>
      <c r="BC24" s="869">
        <v>10.579829760000001</v>
      </c>
      <c r="BD24" s="869">
        <v>12.6363083</v>
      </c>
      <c r="BE24" s="869">
        <v>12.16783438</v>
      </c>
      <c r="BF24" s="869">
        <v>12.133440869999999</v>
      </c>
      <c r="BG24" s="869">
        <v>11.00116</v>
      </c>
      <c r="BH24" s="869">
        <v>8.8653089999999999</v>
      </c>
      <c r="BI24" s="352">
        <v>7.9477630000000001</v>
      </c>
      <c r="BJ24" s="352">
        <v>7.8941319999999999</v>
      </c>
      <c r="BK24" s="352">
        <v>7.8821099999999999</v>
      </c>
      <c r="BL24" s="352">
        <v>8.0124110000000002</v>
      </c>
      <c r="BM24" s="352">
        <v>8.0728829999999991</v>
      </c>
      <c r="BN24" s="352">
        <v>8.3437610000000006</v>
      </c>
      <c r="BO24" s="352">
        <v>9.3332440000000005</v>
      </c>
      <c r="BP24" s="352">
        <v>10.685689999999999</v>
      </c>
      <c r="BQ24" s="352">
        <v>10.796530000000001</v>
      </c>
      <c r="BR24" s="352">
        <v>11.21458</v>
      </c>
      <c r="BS24" s="352">
        <v>10.63954</v>
      </c>
      <c r="BT24" s="352">
        <v>8.7990910000000007</v>
      </c>
      <c r="BU24" s="352">
        <v>8.3701749999999997</v>
      </c>
      <c r="BV24" s="352">
        <v>8.419867</v>
      </c>
    </row>
    <row r="25" spans="1:74" ht="11.1"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69">
        <v>9.1159071839999992</v>
      </c>
      <c r="AZ25" s="869">
        <v>9.1044191730000001</v>
      </c>
      <c r="BA25" s="869">
        <v>9.2911807910000004</v>
      </c>
      <c r="BB25" s="869">
        <v>9.5667469789999995</v>
      </c>
      <c r="BC25" s="869">
        <v>10.068737990000001</v>
      </c>
      <c r="BD25" s="869">
        <v>11.076068340000001</v>
      </c>
      <c r="BE25" s="869">
        <v>11.892107190000001</v>
      </c>
      <c r="BF25" s="869">
        <v>11.915449069999999</v>
      </c>
      <c r="BG25" s="869">
        <v>11.306010000000001</v>
      </c>
      <c r="BH25" s="869">
        <v>9.5804480000000005</v>
      </c>
      <c r="BI25" s="352">
        <v>8.8592010000000005</v>
      </c>
      <c r="BJ25" s="352">
        <v>8.9379050000000007</v>
      </c>
      <c r="BK25" s="352">
        <v>9.0261119999999995</v>
      </c>
      <c r="BL25" s="352">
        <v>9.3278219999999994</v>
      </c>
      <c r="BM25" s="352">
        <v>9.2121899999999997</v>
      </c>
      <c r="BN25" s="352">
        <v>9.2863260000000007</v>
      </c>
      <c r="BO25" s="352">
        <v>10.18399</v>
      </c>
      <c r="BP25" s="352">
        <v>10.882849999999999</v>
      </c>
      <c r="BQ25" s="352">
        <v>11.209519999999999</v>
      </c>
      <c r="BR25" s="352">
        <v>11.2463</v>
      </c>
      <c r="BS25" s="352">
        <v>10.89123</v>
      </c>
      <c r="BT25" s="352">
        <v>9.3755170000000003</v>
      </c>
      <c r="BU25" s="352">
        <v>8.9791349999999994</v>
      </c>
      <c r="BV25" s="352">
        <v>9.3016590000000008</v>
      </c>
    </row>
    <row r="26" spans="1:74" ht="11.1"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69">
        <v>9.4187105160000009</v>
      </c>
      <c r="AZ26" s="869">
        <v>10.82636645</v>
      </c>
      <c r="BA26" s="869">
        <v>12.50737365</v>
      </c>
      <c r="BB26" s="869">
        <v>12.134199239999999</v>
      </c>
      <c r="BC26" s="869">
        <v>11.682433489999999</v>
      </c>
      <c r="BD26" s="869">
        <v>11.689980439999999</v>
      </c>
      <c r="BE26" s="869">
        <v>11.9553888</v>
      </c>
      <c r="BF26" s="869">
        <v>10.658248560000001</v>
      </c>
      <c r="BG26" s="869">
        <v>10.62196</v>
      </c>
      <c r="BH26" s="869">
        <v>10.02712</v>
      </c>
      <c r="BI26" s="352">
        <v>10.04903</v>
      </c>
      <c r="BJ26" s="352">
        <v>9.8696079999999995</v>
      </c>
      <c r="BK26" s="352">
        <v>10.043799999999999</v>
      </c>
      <c r="BL26" s="352">
        <v>9.9500609999999998</v>
      </c>
      <c r="BM26" s="352">
        <v>9.9334190000000007</v>
      </c>
      <c r="BN26" s="352">
        <v>10.378590000000001</v>
      </c>
      <c r="BO26" s="352">
        <v>10.57859</v>
      </c>
      <c r="BP26" s="352">
        <v>11.060829999999999</v>
      </c>
      <c r="BQ26" s="352">
        <v>11.17853</v>
      </c>
      <c r="BR26" s="352">
        <v>11.00324</v>
      </c>
      <c r="BS26" s="352">
        <v>11.09512</v>
      </c>
      <c r="BT26" s="352">
        <v>10.757860000000001</v>
      </c>
      <c r="BU26" s="352">
        <v>10.793430000000001</v>
      </c>
      <c r="BV26" s="352">
        <v>10.70809</v>
      </c>
    </row>
    <row r="27" spans="1:74" ht="11.1"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69">
        <v>9.6375024279999995</v>
      </c>
      <c r="AZ27" s="869">
        <v>10.09382025</v>
      </c>
      <c r="BA27" s="869">
        <v>11.086597830000001</v>
      </c>
      <c r="BB27" s="869">
        <v>12.13798165</v>
      </c>
      <c r="BC27" s="869">
        <v>12.420794409999999</v>
      </c>
      <c r="BD27" s="869">
        <v>12.723704489999999</v>
      </c>
      <c r="BE27" s="869">
        <v>13.210042769999999</v>
      </c>
      <c r="BF27" s="869">
        <v>13.12928361</v>
      </c>
      <c r="BG27" s="869">
        <v>12.361459999999999</v>
      </c>
      <c r="BH27" s="869">
        <v>11.43599</v>
      </c>
      <c r="BI27" s="352">
        <v>10.478440000000001</v>
      </c>
      <c r="BJ27" s="352">
        <v>10.133190000000001</v>
      </c>
      <c r="BK27" s="352">
        <v>10.144550000000001</v>
      </c>
      <c r="BL27" s="352">
        <v>9.9102549999999994</v>
      </c>
      <c r="BM27" s="352">
        <v>9.9662369999999996</v>
      </c>
      <c r="BN27" s="352">
        <v>10.35675</v>
      </c>
      <c r="BO27" s="352">
        <v>11.097479999999999</v>
      </c>
      <c r="BP27" s="352">
        <v>11.519679999999999</v>
      </c>
      <c r="BQ27" s="352">
        <v>11.81429</v>
      </c>
      <c r="BR27" s="352">
        <v>11.912419999999999</v>
      </c>
      <c r="BS27" s="352">
        <v>11.733359999999999</v>
      </c>
      <c r="BT27" s="352">
        <v>11.379659999999999</v>
      </c>
      <c r="BU27" s="352">
        <v>10.8301</v>
      </c>
      <c r="BV27" s="352">
        <v>10.74518</v>
      </c>
    </row>
    <row r="28" spans="1:74" ht="11.1"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69">
        <v>9.4447477539999998</v>
      </c>
      <c r="AZ28" s="869">
        <v>9.8444804789999996</v>
      </c>
      <c r="BA28" s="869">
        <v>10.49646049</v>
      </c>
      <c r="BB28" s="869">
        <v>11.27929679</v>
      </c>
      <c r="BC28" s="869">
        <v>11.936912319999999</v>
      </c>
      <c r="BD28" s="869">
        <v>12.39572592</v>
      </c>
      <c r="BE28" s="869">
        <v>13.12995549</v>
      </c>
      <c r="BF28" s="869">
        <v>12.57479858</v>
      </c>
      <c r="BG28" s="869">
        <v>11.959860000000001</v>
      </c>
      <c r="BH28" s="869">
        <v>11.32235</v>
      </c>
      <c r="BI28" s="352">
        <v>10.3606</v>
      </c>
      <c r="BJ28" s="352">
        <v>9.7875329999999998</v>
      </c>
      <c r="BK28" s="352">
        <v>9.5010600000000007</v>
      </c>
      <c r="BL28" s="352">
        <v>9.4431899999999995</v>
      </c>
      <c r="BM28" s="352">
        <v>9.5249900000000007</v>
      </c>
      <c r="BN28" s="352">
        <v>9.7410060000000005</v>
      </c>
      <c r="BO28" s="352">
        <v>10.13181</v>
      </c>
      <c r="BP28" s="352">
        <v>10.274660000000001</v>
      </c>
      <c r="BQ28" s="352">
        <v>10.45895</v>
      </c>
      <c r="BR28" s="352">
        <v>10.889379999999999</v>
      </c>
      <c r="BS28" s="352">
        <v>10.792809999999999</v>
      </c>
      <c r="BT28" s="352">
        <v>10.610279999999999</v>
      </c>
      <c r="BU28" s="352">
        <v>10.07879</v>
      </c>
      <c r="BV28" s="352">
        <v>9.8316590000000001</v>
      </c>
    </row>
    <row r="29" spans="1:74" ht="11.1"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69">
        <v>8.1573375020000007</v>
      </c>
      <c r="AZ29" s="869">
        <v>7.9699834789999997</v>
      </c>
      <c r="BA29" s="869">
        <v>8.0278100680000009</v>
      </c>
      <c r="BB29" s="869">
        <v>8.0357110410000008</v>
      </c>
      <c r="BC29" s="869">
        <v>8.2239888239999992</v>
      </c>
      <c r="BD29" s="869">
        <v>9.061971003</v>
      </c>
      <c r="BE29" s="869">
        <v>8.9854744639999993</v>
      </c>
      <c r="BF29" s="869">
        <v>9.0908339659999999</v>
      </c>
      <c r="BG29" s="869">
        <v>9.1119249999999994</v>
      </c>
      <c r="BH29" s="869">
        <v>8.4480789999999999</v>
      </c>
      <c r="BI29" s="352">
        <v>7.9996489999999998</v>
      </c>
      <c r="BJ29" s="352">
        <v>7.8332759999999997</v>
      </c>
      <c r="BK29" s="352">
        <v>7.9530050000000001</v>
      </c>
      <c r="BL29" s="352">
        <v>8.1939989999999998</v>
      </c>
      <c r="BM29" s="352">
        <v>8.3387980000000006</v>
      </c>
      <c r="BN29" s="352">
        <v>8.4461750000000002</v>
      </c>
      <c r="BO29" s="352">
        <v>8.880827</v>
      </c>
      <c r="BP29" s="352">
        <v>9.3847509999999996</v>
      </c>
      <c r="BQ29" s="352">
        <v>9.8605400000000003</v>
      </c>
      <c r="BR29" s="352">
        <v>9.8984539999999992</v>
      </c>
      <c r="BS29" s="352">
        <v>9.8897750000000002</v>
      </c>
      <c r="BT29" s="352">
        <v>9.224558</v>
      </c>
      <c r="BU29" s="352">
        <v>8.8634050000000002</v>
      </c>
      <c r="BV29" s="352">
        <v>8.7688439999999996</v>
      </c>
    </row>
    <row r="30" spans="1:74" ht="11.1"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69">
        <v>14.536766439999999</v>
      </c>
      <c r="AZ30" s="869">
        <v>15.457911040000001</v>
      </c>
      <c r="BA30" s="869">
        <v>15.69160342</v>
      </c>
      <c r="BB30" s="869">
        <v>15.014987830000001</v>
      </c>
      <c r="BC30" s="869">
        <v>14.52231269</v>
      </c>
      <c r="BD30" s="869">
        <v>15.22594185</v>
      </c>
      <c r="BE30" s="869">
        <v>16.220926639999998</v>
      </c>
      <c r="BF30" s="869">
        <v>14.427954789999999</v>
      </c>
      <c r="BG30" s="869">
        <v>14.00976</v>
      </c>
      <c r="BH30" s="869">
        <v>13.111219999999999</v>
      </c>
      <c r="BI30" s="352">
        <v>13.196</v>
      </c>
      <c r="BJ30" s="352">
        <v>13.657550000000001</v>
      </c>
      <c r="BK30" s="352">
        <v>14.06072</v>
      </c>
      <c r="BL30" s="352">
        <v>13.900930000000001</v>
      </c>
      <c r="BM30" s="352">
        <v>13.664289999999999</v>
      </c>
      <c r="BN30" s="352">
        <v>12.97621</v>
      </c>
      <c r="BO30" s="352">
        <v>12.74295</v>
      </c>
      <c r="BP30" s="352">
        <v>13.099119999999999</v>
      </c>
      <c r="BQ30" s="352">
        <v>13.27502</v>
      </c>
      <c r="BR30" s="352">
        <v>13.3964</v>
      </c>
      <c r="BS30" s="352">
        <v>13.259230000000001</v>
      </c>
      <c r="BT30" s="352">
        <v>12.6335</v>
      </c>
      <c r="BU30" s="352">
        <v>12.95762</v>
      </c>
      <c r="BV30" s="352">
        <v>13.605689999999999</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69"/>
      <c r="AZ31" s="869"/>
      <c r="BA31" s="869"/>
      <c r="BB31" s="869"/>
      <c r="BC31" s="869"/>
      <c r="BD31" s="869"/>
      <c r="BE31" s="869"/>
      <c r="BF31" s="869"/>
      <c r="BG31" s="869"/>
      <c r="BH31" s="869"/>
      <c r="BI31" s="352"/>
      <c r="BJ31" s="352"/>
      <c r="BK31" s="352"/>
      <c r="BL31" s="352"/>
      <c r="BM31" s="352"/>
      <c r="BN31" s="352"/>
      <c r="BO31" s="352"/>
      <c r="BP31" s="352"/>
      <c r="BQ31" s="352"/>
      <c r="BR31" s="352"/>
      <c r="BS31" s="352"/>
      <c r="BT31" s="352"/>
      <c r="BU31" s="352"/>
      <c r="BV31" s="352"/>
    </row>
    <row r="32" spans="1:74" ht="11.1"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06"/>
      <c r="AZ32" s="906"/>
      <c r="BA32" s="906"/>
      <c r="BB32" s="906"/>
      <c r="BC32" s="906"/>
      <c r="BD32" s="906"/>
      <c r="BE32" s="906"/>
      <c r="BF32" s="906"/>
      <c r="BG32" s="906"/>
      <c r="BH32" s="906"/>
      <c r="BI32" s="617"/>
      <c r="BJ32" s="617"/>
      <c r="BK32" s="617"/>
      <c r="BL32" s="617"/>
      <c r="BM32" s="617"/>
      <c r="BN32" s="617"/>
      <c r="BO32" s="617"/>
      <c r="BP32" s="617"/>
      <c r="BQ32" s="617"/>
      <c r="BR32" s="617"/>
      <c r="BS32" s="617"/>
      <c r="BT32" s="617"/>
      <c r="BU32" s="617"/>
      <c r="BV32" s="617"/>
    </row>
    <row r="33" spans="1:74" ht="11.1"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69">
        <v>5.83</v>
      </c>
      <c r="AZ33" s="869">
        <v>5.74</v>
      </c>
      <c r="BA33" s="869">
        <v>5.48</v>
      </c>
      <c r="BB33" s="869">
        <v>5.0999999999999996</v>
      </c>
      <c r="BC33" s="869">
        <v>4.51</v>
      </c>
      <c r="BD33" s="869">
        <v>4.46</v>
      </c>
      <c r="BE33" s="869">
        <v>4.41</v>
      </c>
      <c r="BF33" s="869">
        <v>4.22</v>
      </c>
      <c r="BG33" s="869">
        <v>3.8152710000000001</v>
      </c>
      <c r="BH33" s="869">
        <v>3.7814930000000002</v>
      </c>
      <c r="BI33" s="352">
        <v>4.2124569999999997</v>
      </c>
      <c r="BJ33" s="352">
        <v>5.0861770000000002</v>
      </c>
      <c r="BK33" s="352">
        <v>5.4200239999999997</v>
      </c>
      <c r="BL33" s="352">
        <v>5.5322820000000004</v>
      </c>
      <c r="BM33" s="352">
        <v>4.5964879999999999</v>
      </c>
      <c r="BN33" s="352">
        <v>4.1998360000000003</v>
      </c>
      <c r="BO33" s="352">
        <v>4.0821160000000001</v>
      </c>
      <c r="BP33" s="352">
        <v>4.283938</v>
      </c>
      <c r="BQ33" s="352">
        <v>4.3699409999999999</v>
      </c>
      <c r="BR33" s="352">
        <v>4.6101260000000002</v>
      </c>
      <c r="BS33" s="352">
        <v>4.8127579999999996</v>
      </c>
      <c r="BT33" s="352">
        <v>4.9882379999999999</v>
      </c>
      <c r="BU33" s="352">
        <v>5.4817830000000001</v>
      </c>
      <c r="BV33" s="352">
        <v>6.2478129999999998</v>
      </c>
    </row>
    <row r="34" spans="1:74" ht="11.1"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69">
        <v>10.99514989</v>
      </c>
      <c r="AZ34" s="869">
        <v>12.04278161</v>
      </c>
      <c r="BA34" s="869">
        <v>12.20451415</v>
      </c>
      <c r="BB34" s="869">
        <v>12.2594148</v>
      </c>
      <c r="BC34" s="869">
        <v>9.8645453310000004</v>
      </c>
      <c r="BD34" s="869">
        <v>9.5720306649999998</v>
      </c>
      <c r="BE34" s="869">
        <v>8.5712206609999999</v>
      </c>
      <c r="BF34" s="869">
        <v>8.0806821929999995</v>
      </c>
      <c r="BG34" s="869">
        <v>7.898523</v>
      </c>
      <c r="BH34" s="869">
        <v>7.8031100000000002</v>
      </c>
      <c r="BI34" s="352">
        <v>8.6270690000000005</v>
      </c>
      <c r="BJ34" s="352">
        <v>9.8115579999999998</v>
      </c>
      <c r="BK34" s="352">
        <v>10.10633</v>
      </c>
      <c r="BL34" s="352">
        <v>10.36299</v>
      </c>
      <c r="BM34" s="352">
        <v>10.350720000000001</v>
      </c>
      <c r="BN34" s="352">
        <v>10.42037</v>
      </c>
      <c r="BO34" s="352">
        <v>9.2979599999999998</v>
      </c>
      <c r="BP34" s="352">
        <v>8.5862560000000006</v>
      </c>
      <c r="BQ34" s="352">
        <v>8.3134870000000003</v>
      </c>
      <c r="BR34" s="352">
        <v>8.4033449999999998</v>
      </c>
      <c r="BS34" s="352">
        <v>8.4148739999999993</v>
      </c>
      <c r="BT34" s="352">
        <v>8.5283610000000003</v>
      </c>
      <c r="BU34" s="352">
        <v>9.5347030000000004</v>
      </c>
      <c r="BV34" s="352">
        <v>10.84287</v>
      </c>
    </row>
    <row r="35" spans="1:74" ht="11.1"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69">
        <v>10.832449840000001</v>
      </c>
      <c r="AZ35" s="869">
        <v>11.178544540000001</v>
      </c>
      <c r="BA35" s="869">
        <v>11.66629734</v>
      </c>
      <c r="BB35" s="869">
        <v>11.275489179999999</v>
      </c>
      <c r="BC35" s="869">
        <v>11.78677667</v>
      </c>
      <c r="BD35" s="869">
        <v>11.51809873</v>
      </c>
      <c r="BE35" s="869">
        <v>11.07054166</v>
      </c>
      <c r="BF35" s="869">
        <v>10.182944320000001</v>
      </c>
      <c r="BG35" s="869">
        <v>10.00277</v>
      </c>
      <c r="BH35" s="869">
        <v>9.8169439999999994</v>
      </c>
      <c r="BI35" s="352">
        <v>9.8335089999999994</v>
      </c>
      <c r="BJ35" s="352">
        <v>10.261850000000001</v>
      </c>
      <c r="BK35" s="352">
        <v>10.35538</v>
      </c>
      <c r="BL35" s="352">
        <v>10.331160000000001</v>
      </c>
      <c r="BM35" s="352">
        <v>10.201549999999999</v>
      </c>
      <c r="BN35" s="352">
        <v>9.4217289999999991</v>
      </c>
      <c r="BO35" s="352">
        <v>9.1861840000000008</v>
      </c>
      <c r="BP35" s="352">
        <v>9.0571669999999997</v>
      </c>
      <c r="BQ35" s="352">
        <v>9.171087</v>
      </c>
      <c r="BR35" s="352">
        <v>8.8641880000000004</v>
      </c>
      <c r="BS35" s="352">
        <v>9.0885079999999991</v>
      </c>
      <c r="BT35" s="352">
        <v>9.2854189999999992</v>
      </c>
      <c r="BU35" s="352">
        <v>9.6296009999999992</v>
      </c>
      <c r="BV35" s="352">
        <v>10.30578</v>
      </c>
    </row>
    <row r="36" spans="1:74" ht="11.1"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69">
        <v>6.5905717150000003</v>
      </c>
      <c r="AZ36" s="869">
        <v>6.879540499</v>
      </c>
      <c r="BA36" s="869">
        <v>7.3069593260000003</v>
      </c>
      <c r="BB36" s="869">
        <v>7.9369862060000003</v>
      </c>
      <c r="BC36" s="869">
        <v>7.3140134909999999</v>
      </c>
      <c r="BD36" s="869">
        <v>6.781429814</v>
      </c>
      <c r="BE36" s="869">
        <v>7.0982864450000003</v>
      </c>
      <c r="BF36" s="869">
        <v>6.779221894</v>
      </c>
      <c r="BG36" s="869">
        <v>6.5572239999999997</v>
      </c>
      <c r="BH36" s="869">
        <v>5.9451159999999996</v>
      </c>
      <c r="BI36" s="352">
        <v>6.263617</v>
      </c>
      <c r="BJ36" s="352">
        <v>6.5412540000000003</v>
      </c>
      <c r="BK36" s="352">
        <v>6.6820079999999997</v>
      </c>
      <c r="BL36" s="352">
        <v>7.0039879999999997</v>
      </c>
      <c r="BM36" s="352">
        <v>6.8668950000000004</v>
      </c>
      <c r="BN36" s="352">
        <v>6.9407949999999996</v>
      </c>
      <c r="BO36" s="352">
        <v>6.7714040000000004</v>
      </c>
      <c r="BP36" s="352">
        <v>7.0329040000000003</v>
      </c>
      <c r="BQ36" s="352">
        <v>6.683389</v>
      </c>
      <c r="BR36" s="352">
        <v>7.264475</v>
      </c>
      <c r="BS36" s="352">
        <v>7.2484799999999998</v>
      </c>
      <c r="BT36" s="352">
        <v>6.8505260000000003</v>
      </c>
      <c r="BU36" s="352">
        <v>7.33683</v>
      </c>
      <c r="BV36" s="352">
        <v>7.698823</v>
      </c>
    </row>
    <row r="37" spans="1:74" ht="11.1"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69">
        <v>6.662882551</v>
      </c>
      <c r="AZ37" s="869">
        <v>6.6856316060000003</v>
      </c>
      <c r="BA37" s="869">
        <v>5.998030355</v>
      </c>
      <c r="BB37" s="869">
        <v>5.4826239809999997</v>
      </c>
      <c r="BC37" s="869">
        <v>4.7654964409999998</v>
      </c>
      <c r="BD37" s="869">
        <v>4.8491544710000003</v>
      </c>
      <c r="BE37" s="869">
        <v>4.8820170760000003</v>
      </c>
      <c r="BF37" s="869">
        <v>4.4773840749999998</v>
      </c>
      <c r="BG37" s="869">
        <v>4.6142209999999997</v>
      </c>
      <c r="BH37" s="869">
        <v>4.4928090000000003</v>
      </c>
      <c r="BI37" s="352">
        <v>4.8738859999999997</v>
      </c>
      <c r="BJ37" s="352">
        <v>5.5721559999999997</v>
      </c>
      <c r="BK37" s="352">
        <v>6.1363960000000004</v>
      </c>
      <c r="BL37" s="352">
        <v>6.4116429999999998</v>
      </c>
      <c r="BM37" s="352">
        <v>5.8835579999999998</v>
      </c>
      <c r="BN37" s="352">
        <v>5.2703009999999999</v>
      </c>
      <c r="BO37" s="352">
        <v>5.0396989999999997</v>
      </c>
      <c r="BP37" s="352">
        <v>4.9951129999999999</v>
      </c>
      <c r="BQ37" s="352">
        <v>4.9842029999999999</v>
      </c>
      <c r="BR37" s="352">
        <v>5.2060839999999997</v>
      </c>
      <c r="BS37" s="352">
        <v>5.5177170000000002</v>
      </c>
      <c r="BT37" s="352">
        <v>5.5856050000000002</v>
      </c>
      <c r="BU37" s="352">
        <v>6.1002689999999999</v>
      </c>
      <c r="BV37" s="352">
        <v>6.8338619999999999</v>
      </c>
    </row>
    <row r="38" spans="1:74" ht="11.1"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69">
        <v>6.4352530410000002</v>
      </c>
      <c r="AZ38" s="869">
        <v>6.0274168760000002</v>
      </c>
      <c r="BA38" s="869">
        <v>6.6628419799999996</v>
      </c>
      <c r="BB38" s="869">
        <v>6.1627919440000003</v>
      </c>
      <c r="BC38" s="869">
        <v>5.8781449590000001</v>
      </c>
      <c r="BD38" s="869">
        <v>5.9056943469999998</v>
      </c>
      <c r="BE38" s="869">
        <v>5.9321919249999997</v>
      </c>
      <c r="BF38" s="869">
        <v>5.8670677339999999</v>
      </c>
      <c r="BG38" s="869">
        <v>5.57531</v>
      </c>
      <c r="BH38" s="869">
        <v>5.1168100000000001</v>
      </c>
      <c r="BI38" s="352">
        <v>5.425745</v>
      </c>
      <c r="BJ38" s="352">
        <v>6.1896620000000002</v>
      </c>
      <c r="BK38" s="352">
        <v>6.5786119999999997</v>
      </c>
      <c r="BL38" s="352">
        <v>6.464556</v>
      </c>
      <c r="BM38" s="352">
        <v>6.0767550000000004</v>
      </c>
      <c r="BN38" s="352">
        <v>5.6797199999999997</v>
      </c>
      <c r="BO38" s="352">
        <v>5.4867020000000002</v>
      </c>
      <c r="BP38" s="352">
        <v>5.5635630000000003</v>
      </c>
      <c r="BQ38" s="352">
        <v>5.7428189999999999</v>
      </c>
      <c r="BR38" s="352">
        <v>5.9166129999999999</v>
      </c>
      <c r="BS38" s="352">
        <v>6.165718</v>
      </c>
      <c r="BT38" s="352">
        <v>6.1177339999999996</v>
      </c>
      <c r="BU38" s="352">
        <v>6.665832</v>
      </c>
      <c r="BV38" s="352">
        <v>7.4838579999999997</v>
      </c>
    </row>
    <row r="39" spans="1:74" ht="11.1"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69">
        <v>6.0808135859999997</v>
      </c>
      <c r="AZ39" s="869">
        <v>6.0850048259999996</v>
      </c>
      <c r="BA39" s="869">
        <v>5.803839698</v>
      </c>
      <c r="BB39" s="869">
        <v>5.7295609130000003</v>
      </c>
      <c r="BC39" s="869">
        <v>4.9841357889999998</v>
      </c>
      <c r="BD39" s="869">
        <v>5.0193895749999999</v>
      </c>
      <c r="BE39" s="869">
        <v>5.0299862729999996</v>
      </c>
      <c r="BF39" s="869">
        <v>4.9082826270000002</v>
      </c>
      <c r="BG39" s="869">
        <v>4.6235670000000004</v>
      </c>
      <c r="BH39" s="869">
        <v>4.4036809999999997</v>
      </c>
      <c r="BI39" s="352">
        <v>4.7877299999999998</v>
      </c>
      <c r="BJ39" s="352">
        <v>5.577331</v>
      </c>
      <c r="BK39" s="352">
        <v>5.8633230000000003</v>
      </c>
      <c r="BL39" s="352">
        <v>6.0254390000000004</v>
      </c>
      <c r="BM39" s="352">
        <v>5.4229089999999998</v>
      </c>
      <c r="BN39" s="352">
        <v>4.9953609999999999</v>
      </c>
      <c r="BO39" s="352">
        <v>4.8528140000000004</v>
      </c>
      <c r="BP39" s="352">
        <v>4.9026560000000003</v>
      </c>
      <c r="BQ39" s="352">
        <v>5.0726560000000003</v>
      </c>
      <c r="BR39" s="352">
        <v>5.3497349999999999</v>
      </c>
      <c r="BS39" s="352">
        <v>5.4926919999999999</v>
      </c>
      <c r="BT39" s="352">
        <v>5.5840139999999998</v>
      </c>
      <c r="BU39" s="352">
        <v>6.1124159999999996</v>
      </c>
      <c r="BV39" s="352">
        <v>6.8681710000000002</v>
      </c>
    </row>
    <row r="40" spans="1:74" ht="11.1"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69">
        <v>4.3383723390000002</v>
      </c>
      <c r="AZ40" s="869">
        <v>3.8922534010000001</v>
      </c>
      <c r="BA40" s="869">
        <v>3.7941859010000001</v>
      </c>
      <c r="BB40" s="869">
        <v>3.5415615919999999</v>
      </c>
      <c r="BC40" s="869">
        <v>3.2144662039999998</v>
      </c>
      <c r="BD40" s="869">
        <v>3.2670905509999999</v>
      </c>
      <c r="BE40" s="869">
        <v>3.308548724</v>
      </c>
      <c r="BF40" s="869">
        <v>3.1254444399999999</v>
      </c>
      <c r="BG40" s="869">
        <v>3.2074289999999999</v>
      </c>
      <c r="BH40" s="869">
        <v>3.1546050000000001</v>
      </c>
      <c r="BI40" s="352">
        <v>3.5573380000000001</v>
      </c>
      <c r="BJ40" s="352">
        <v>4.4315480000000003</v>
      </c>
      <c r="BK40" s="352">
        <v>4.6810090000000004</v>
      </c>
      <c r="BL40" s="352">
        <v>4.7817629999999998</v>
      </c>
      <c r="BM40" s="352">
        <v>3.6998160000000002</v>
      </c>
      <c r="BN40" s="352">
        <v>3.4197359999999999</v>
      </c>
      <c r="BO40" s="352">
        <v>3.4674700000000001</v>
      </c>
      <c r="BP40" s="352">
        <v>3.78234</v>
      </c>
      <c r="BQ40" s="352">
        <v>3.9061080000000001</v>
      </c>
      <c r="BR40" s="352">
        <v>4.1351149999999999</v>
      </c>
      <c r="BS40" s="352">
        <v>4.3501919999999998</v>
      </c>
      <c r="BT40" s="352">
        <v>4.4749809999999997</v>
      </c>
      <c r="BU40" s="352">
        <v>4.9138859999999998</v>
      </c>
      <c r="BV40" s="352">
        <v>5.6325969999999996</v>
      </c>
    </row>
    <row r="41" spans="1:74" ht="11.1"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69">
        <v>6.1977806439999998</v>
      </c>
      <c r="AZ41" s="869">
        <v>6.2704676770000001</v>
      </c>
      <c r="BA41" s="869">
        <v>6.3014054430000002</v>
      </c>
      <c r="BB41" s="869">
        <v>5.9119895910000002</v>
      </c>
      <c r="BC41" s="869">
        <v>6.3417666370000001</v>
      </c>
      <c r="BD41" s="869">
        <v>6.9744404920000003</v>
      </c>
      <c r="BE41" s="869">
        <v>6.984372177</v>
      </c>
      <c r="BF41" s="869">
        <v>6.150959737</v>
      </c>
      <c r="BG41" s="869">
        <v>6.0464830000000003</v>
      </c>
      <c r="BH41" s="869">
        <v>6.4310720000000003</v>
      </c>
      <c r="BI41" s="352">
        <v>5.9368559999999997</v>
      </c>
      <c r="BJ41" s="352">
        <v>5.8386279999999999</v>
      </c>
      <c r="BK41" s="352">
        <v>6.2578310000000004</v>
      </c>
      <c r="BL41" s="352">
        <v>6.4237929999999999</v>
      </c>
      <c r="BM41" s="352">
        <v>6.3364209999999996</v>
      </c>
      <c r="BN41" s="352">
        <v>6.2217370000000001</v>
      </c>
      <c r="BO41" s="352">
        <v>6.4124999999999996</v>
      </c>
      <c r="BP41" s="352">
        <v>6.6962250000000001</v>
      </c>
      <c r="BQ41" s="352">
        <v>6.9483030000000001</v>
      </c>
      <c r="BR41" s="352">
        <v>6.9022160000000001</v>
      </c>
      <c r="BS41" s="352">
        <v>6.8873509999999998</v>
      </c>
      <c r="BT41" s="352">
        <v>7.380617</v>
      </c>
      <c r="BU41" s="352">
        <v>6.9837319999999998</v>
      </c>
      <c r="BV41" s="352">
        <v>6.947279</v>
      </c>
    </row>
    <row r="42" spans="1:74" ht="11.1"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2">
        <v>8.900732133</v>
      </c>
      <c r="AZ42" s="882">
        <v>9.1431291530000003</v>
      </c>
      <c r="BA42" s="882">
        <v>9.1145670509999999</v>
      </c>
      <c r="BB42" s="882">
        <v>8.6427149770000007</v>
      </c>
      <c r="BC42" s="882">
        <v>7.8702985280000002</v>
      </c>
      <c r="BD42" s="882">
        <v>7.9987354870000003</v>
      </c>
      <c r="BE42" s="882">
        <v>8.5822655210000001</v>
      </c>
      <c r="BF42" s="882">
        <v>7.9632501380000003</v>
      </c>
      <c r="BG42" s="882">
        <v>7.7156380000000002</v>
      </c>
      <c r="BH42" s="882">
        <v>7.5444789999999999</v>
      </c>
      <c r="BI42" s="378">
        <v>7.677753</v>
      </c>
      <c r="BJ42" s="378">
        <v>8.4171259999999997</v>
      </c>
      <c r="BK42" s="378">
        <v>8.6631389999999993</v>
      </c>
      <c r="BL42" s="378">
        <v>8.7118850000000005</v>
      </c>
      <c r="BM42" s="378">
        <v>8.4980440000000002</v>
      </c>
      <c r="BN42" s="378">
        <v>7.8264250000000004</v>
      </c>
      <c r="BO42" s="378">
        <v>7.3148759999999999</v>
      </c>
      <c r="BP42" s="378">
        <v>7.4438789999999999</v>
      </c>
      <c r="BQ42" s="378">
        <v>7.4834480000000001</v>
      </c>
      <c r="BR42" s="378">
        <v>7.6852330000000002</v>
      </c>
      <c r="BS42" s="378">
        <v>7.5862090000000002</v>
      </c>
      <c r="BT42" s="378">
        <v>7.5619100000000001</v>
      </c>
      <c r="BU42" s="378">
        <v>7.8218129999999997</v>
      </c>
      <c r="BV42" s="378">
        <v>8.6536310000000007</v>
      </c>
    </row>
    <row r="43" spans="1:74" s="115" customFormat="1" ht="12" customHeight="1" x14ac:dyDescent="0.2">
      <c r="A43" s="98"/>
      <c r="B43" s="1063" t="s">
        <v>1577</v>
      </c>
      <c r="C43" s="1044"/>
      <c r="D43" s="1044"/>
      <c r="E43" s="1044"/>
      <c r="F43" s="1044"/>
      <c r="G43" s="1044"/>
      <c r="H43" s="1044"/>
      <c r="I43" s="1044"/>
      <c r="J43" s="1044"/>
      <c r="K43" s="1044"/>
      <c r="L43" s="1044"/>
      <c r="M43" s="1044"/>
      <c r="N43" s="1044"/>
      <c r="O43" s="1044"/>
      <c r="P43" s="1044"/>
      <c r="Q43" s="1044"/>
      <c r="AY43" s="665"/>
      <c r="AZ43" s="665"/>
      <c r="BA43" s="665"/>
      <c r="BB43" s="665"/>
      <c r="BC43" s="665"/>
      <c r="BD43" s="665"/>
      <c r="BE43" s="665"/>
      <c r="BF43" s="665"/>
      <c r="BG43" s="665"/>
      <c r="BH43" s="665"/>
      <c r="BI43" s="665"/>
      <c r="BJ43" s="211"/>
    </row>
    <row r="44" spans="1:74" s="336" customFormat="1" ht="12"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2" customHeight="1" x14ac:dyDescent="0.2">
      <c r="A45" s="172"/>
      <c r="B45" s="994" t="str">
        <f>Dates!$G$2</f>
        <v>EIA completed modeling and analysis for this report on Thursday, November 6, 2025.</v>
      </c>
      <c r="C45" s="981"/>
      <c r="D45" s="981"/>
      <c r="E45" s="981"/>
      <c r="F45" s="981"/>
      <c r="G45" s="981"/>
      <c r="H45" s="981"/>
      <c r="I45" s="981"/>
      <c r="J45" s="981"/>
      <c r="K45" s="981"/>
      <c r="L45" s="981"/>
      <c r="M45" s="981"/>
      <c r="N45" s="981"/>
      <c r="O45" s="981"/>
      <c r="P45" s="981"/>
      <c r="Q45" s="981"/>
      <c r="AY45" s="666"/>
      <c r="AZ45" s="666"/>
      <c r="BA45" s="666"/>
      <c r="BB45" s="666"/>
      <c r="BC45" s="666"/>
      <c r="BD45" s="666"/>
      <c r="BE45" s="666"/>
      <c r="BF45" s="666"/>
      <c r="BG45" s="666"/>
      <c r="BH45" s="666"/>
      <c r="BI45" s="666"/>
      <c r="BJ45" s="212"/>
    </row>
    <row r="46" spans="1:74" s="173" customFormat="1" ht="12" customHeight="1" x14ac:dyDescent="0.2">
      <c r="A46" s="172"/>
      <c r="B46" s="989" t="s">
        <v>483</v>
      </c>
      <c r="C46" s="981"/>
      <c r="D46" s="981"/>
      <c r="E46" s="981"/>
      <c r="F46" s="981"/>
      <c r="G46" s="981"/>
      <c r="H46" s="981"/>
      <c r="I46" s="981"/>
      <c r="J46" s="981"/>
      <c r="K46" s="981"/>
      <c r="L46" s="981"/>
      <c r="M46" s="981"/>
      <c r="N46" s="981"/>
      <c r="O46" s="981"/>
      <c r="P46" s="981"/>
      <c r="Q46" s="981"/>
      <c r="AY46" s="666"/>
      <c r="AZ46" s="666"/>
      <c r="BA46" s="666"/>
      <c r="BB46" s="666"/>
      <c r="BC46" s="666"/>
      <c r="BD46" s="667"/>
      <c r="BE46" s="667"/>
      <c r="BF46" s="667"/>
      <c r="BG46" s="667"/>
      <c r="BH46" s="666"/>
      <c r="BI46" s="666"/>
      <c r="BJ46" s="212"/>
    </row>
    <row r="47" spans="1:74" s="115" customFormat="1" ht="12" customHeight="1" x14ac:dyDescent="0.2">
      <c r="A47" s="98"/>
      <c r="B47" s="1003" t="s">
        <v>1418</v>
      </c>
      <c r="C47" s="990"/>
      <c r="D47" s="990"/>
      <c r="E47" s="990"/>
      <c r="F47" s="990"/>
      <c r="G47" s="990"/>
      <c r="H47" s="990"/>
      <c r="I47" s="990"/>
      <c r="J47" s="990"/>
      <c r="K47" s="990"/>
      <c r="L47" s="990"/>
      <c r="M47" s="990"/>
      <c r="N47" s="990"/>
      <c r="O47" s="990"/>
      <c r="P47" s="990"/>
      <c r="Q47" s="990"/>
      <c r="AY47" s="665"/>
      <c r="AZ47" s="665"/>
      <c r="BA47" s="665"/>
      <c r="BB47" s="665"/>
      <c r="BC47" s="665"/>
      <c r="BD47" s="664"/>
      <c r="BE47" s="664"/>
      <c r="BF47" s="664"/>
      <c r="BG47" s="664"/>
      <c r="BH47" s="665"/>
      <c r="BI47" s="665"/>
      <c r="BJ47" s="211"/>
    </row>
    <row r="48" spans="1:74" s="173" customFormat="1" ht="12" customHeight="1" x14ac:dyDescent="0.2">
      <c r="A48" s="172"/>
      <c r="B48" s="998" t="s">
        <v>492</v>
      </c>
      <c r="C48" s="1000"/>
      <c r="D48" s="1000"/>
      <c r="E48" s="1000"/>
      <c r="F48" s="1000"/>
      <c r="G48" s="1000"/>
      <c r="H48" s="1000"/>
      <c r="I48" s="1000"/>
      <c r="J48" s="1000"/>
      <c r="K48" s="1000"/>
      <c r="L48" s="1000"/>
      <c r="M48" s="1000"/>
      <c r="N48" s="1000"/>
      <c r="O48" s="1000"/>
      <c r="P48" s="1000"/>
      <c r="Q48" s="1044"/>
      <c r="AY48" s="666"/>
      <c r="AZ48" s="666"/>
      <c r="BA48" s="666"/>
      <c r="BB48" s="666"/>
      <c r="BC48" s="666"/>
      <c r="BD48" s="667"/>
      <c r="BE48" s="667"/>
      <c r="BF48" s="667"/>
      <c r="BG48" s="667"/>
      <c r="BH48" s="666"/>
      <c r="BI48" s="666"/>
      <c r="BJ48" s="212"/>
    </row>
    <row r="49" spans="1:74" s="173" customFormat="1" ht="12" customHeight="1" x14ac:dyDescent="0.2">
      <c r="A49" s="172"/>
      <c r="B49" s="1004" t="s">
        <v>67</v>
      </c>
      <c r="C49" s="981"/>
      <c r="D49" s="981"/>
      <c r="E49" s="981"/>
      <c r="F49" s="981"/>
      <c r="G49" s="981"/>
      <c r="H49" s="981"/>
      <c r="I49" s="981"/>
      <c r="J49" s="981"/>
      <c r="K49" s="981"/>
      <c r="L49" s="981"/>
      <c r="M49" s="981"/>
      <c r="N49" s="981"/>
      <c r="O49" s="981"/>
      <c r="P49" s="981"/>
      <c r="Q49" s="981"/>
      <c r="AY49" s="666"/>
      <c r="AZ49" s="666"/>
      <c r="BA49" s="666"/>
      <c r="BB49" s="666"/>
      <c r="BC49" s="666"/>
      <c r="BD49" s="667"/>
      <c r="BE49" s="667"/>
      <c r="BF49" s="667"/>
      <c r="BG49" s="667"/>
      <c r="BH49" s="666"/>
      <c r="BI49" s="666"/>
      <c r="BJ49" s="212"/>
    </row>
    <row r="50" spans="1:74" s="173" customFormat="1" ht="12" customHeight="1" x14ac:dyDescent="0.2">
      <c r="A50" s="174"/>
      <c r="B50" s="998" t="s">
        <v>494</v>
      </c>
      <c r="C50" s="1049"/>
      <c r="D50" s="1049"/>
      <c r="E50" s="1049"/>
      <c r="F50" s="1049"/>
      <c r="G50" s="1049"/>
      <c r="H50" s="1049"/>
      <c r="I50" s="1049"/>
      <c r="J50" s="1049"/>
      <c r="K50" s="1049"/>
      <c r="L50" s="1049"/>
      <c r="M50" s="1049"/>
      <c r="N50" s="1049"/>
      <c r="O50" s="1049"/>
      <c r="P50" s="1049"/>
      <c r="Q50" s="1044"/>
      <c r="AY50" s="666"/>
      <c r="AZ50" s="666"/>
      <c r="BA50" s="666"/>
      <c r="BB50" s="666"/>
      <c r="BC50" s="666"/>
      <c r="BD50" s="667"/>
      <c r="BE50" s="667"/>
      <c r="BF50" s="667"/>
      <c r="BG50" s="667"/>
      <c r="BH50" s="666"/>
      <c r="BI50" s="666"/>
      <c r="BJ50" s="212"/>
    </row>
    <row r="51" spans="1:74" s="173" customFormat="1" ht="12"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2" customHeight="1" x14ac:dyDescent="0.2">
      <c r="A52" s="174"/>
      <c r="B52" s="998" t="s">
        <v>1563</v>
      </c>
      <c r="C52" s="1049"/>
      <c r="D52" s="1049"/>
      <c r="E52" s="1049"/>
      <c r="F52" s="1049"/>
      <c r="G52" s="1049"/>
      <c r="H52" s="1049"/>
      <c r="I52" s="1049"/>
      <c r="J52" s="1049"/>
      <c r="K52" s="1049"/>
      <c r="L52" s="1049"/>
      <c r="M52" s="1049"/>
      <c r="N52" s="1049"/>
      <c r="O52" s="1049"/>
      <c r="P52" s="1049"/>
      <c r="Q52" s="1044"/>
      <c r="AY52" s="666"/>
      <c r="AZ52" s="666"/>
      <c r="BA52" s="666"/>
      <c r="BB52" s="666"/>
      <c r="BC52" s="666"/>
      <c r="BD52" s="667"/>
      <c r="BE52" s="667"/>
      <c r="BF52" s="667"/>
      <c r="BG52" s="667"/>
      <c r="BH52" s="666"/>
      <c r="BI52" s="666"/>
      <c r="BJ52" s="212"/>
    </row>
    <row r="53" spans="1:74" s="175" customFormat="1" ht="12" customHeight="1" x14ac:dyDescent="0.2">
      <c r="A53" s="158"/>
      <c r="B53" s="1048" t="s">
        <v>1080</v>
      </c>
      <c r="C53" s="1044"/>
      <c r="D53" s="1044"/>
      <c r="E53" s="1044"/>
      <c r="F53" s="1044"/>
      <c r="G53" s="1044"/>
      <c r="H53" s="1044"/>
      <c r="I53" s="1044"/>
      <c r="J53" s="1044"/>
      <c r="K53" s="1044"/>
      <c r="L53" s="1044"/>
      <c r="M53" s="1044"/>
      <c r="N53" s="1044"/>
      <c r="O53" s="1044"/>
      <c r="P53" s="1044"/>
      <c r="Q53" s="1044"/>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70" customWidth="1"/>
    <col min="56" max="58" width="6.5703125" style="668" customWidth="1"/>
    <col min="59" max="61" width="6.5703125" style="670" customWidth="1"/>
    <col min="62" max="62" width="6.5703125" style="143" customWidth="1"/>
    <col min="63" max="74" width="6.5703125" style="45" customWidth="1"/>
    <col min="75" max="16384" width="9.5703125" style="45"/>
  </cols>
  <sheetData>
    <row r="1" spans="1:74" ht="14.85" customHeight="1" x14ac:dyDescent="0.2">
      <c r="A1" s="978" t="s">
        <v>479</v>
      </c>
      <c r="B1" s="1067" t="s">
        <v>1350</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row>
    <row r="2" spans="1:74" s="35"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07"/>
      <c r="AZ5" s="946"/>
      <c r="BA5" s="946"/>
      <c r="BB5" s="946"/>
      <c r="BC5" s="946"/>
      <c r="BD5" s="959"/>
      <c r="BE5" s="959"/>
      <c r="BF5" s="959"/>
      <c r="BG5" s="959"/>
      <c r="BH5" s="974"/>
      <c r="BI5" s="856"/>
      <c r="BJ5" s="432"/>
      <c r="BK5" s="432"/>
      <c r="BL5" s="432"/>
      <c r="BM5" s="432"/>
      <c r="BN5" s="432"/>
      <c r="BO5" s="432"/>
      <c r="BP5" s="432"/>
      <c r="BQ5" s="432"/>
      <c r="BR5" s="432"/>
      <c r="BS5" s="432"/>
      <c r="BT5" s="432"/>
      <c r="BU5" s="432"/>
      <c r="BV5" s="432"/>
    </row>
    <row r="6" spans="1:74" s="277" customFormat="1" ht="11.1"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29.150617162</v>
      </c>
      <c r="AE6" s="34">
        <v>31.821709298999998</v>
      </c>
      <c r="AF6" s="34">
        <v>37.687577234999999</v>
      </c>
      <c r="AG6" s="34">
        <v>46.984744943999999</v>
      </c>
      <c r="AH6" s="34">
        <v>47.40417343</v>
      </c>
      <c r="AI6" s="34">
        <v>40.268641703999997</v>
      </c>
      <c r="AJ6" s="34">
        <v>34.356047791000002</v>
      </c>
      <c r="AK6" s="34">
        <v>32.317353634</v>
      </c>
      <c r="AL6" s="34">
        <v>36.136711243000001</v>
      </c>
      <c r="AM6" s="34">
        <v>46.041526396999998</v>
      </c>
      <c r="AN6" s="34">
        <v>31.333880032</v>
      </c>
      <c r="AO6" s="34">
        <v>27.189050900000002</v>
      </c>
      <c r="AP6" s="34">
        <v>27.102476963000001</v>
      </c>
      <c r="AQ6" s="34">
        <v>30.422264240000001</v>
      </c>
      <c r="AR6" s="34">
        <v>39.109095723000003</v>
      </c>
      <c r="AS6" s="34">
        <v>44.062259136999998</v>
      </c>
      <c r="AT6" s="34">
        <v>45.326551357</v>
      </c>
      <c r="AU6" s="34">
        <v>36.978913493999997</v>
      </c>
      <c r="AV6" s="34">
        <v>31.700530832999998</v>
      </c>
      <c r="AW6" s="34">
        <v>30.043497408</v>
      </c>
      <c r="AX6" s="34">
        <v>38.321573190000002</v>
      </c>
      <c r="AY6" s="888">
        <v>52.941948863999997</v>
      </c>
      <c r="AZ6" s="888">
        <v>39.081749756000001</v>
      </c>
      <c r="BA6" s="888">
        <v>34.592207997999999</v>
      </c>
      <c r="BB6" s="888">
        <v>31.523491688</v>
      </c>
      <c r="BC6" s="888">
        <v>33.147459208999997</v>
      </c>
      <c r="BD6" s="888">
        <v>38.948065108999998</v>
      </c>
      <c r="BE6" s="888">
        <v>49.243031825000003</v>
      </c>
      <c r="BF6" s="888">
        <v>46.538812399999998</v>
      </c>
      <c r="BG6" s="888">
        <v>34.859776799999999</v>
      </c>
      <c r="BH6" s="888">
        <v>32.898336663000002</v>
      </c>
      <c r="BI6" s="437">
        <v>30.77779</v>
      </c>
      <c r="BJ6" s="437">
        <v>38.660299999999999</v>
      </c>
      <c r="BK6" s="437">
        <v>41.520989999999998</v>
      </c>
      <c r="BL6" s="437">
        <v>33.404130000000002</v>
      </c>
      <c r="BM6" s="437">
        <v>28.277550000000002</v>
      </c>
      <c r="BN6" s="437">
        <v>24.646820000000002</v>
      </c>
      <c r="BO6" s="437">
        <v>28.286909999999999</v>
      </c>
      <c r="BP6" s="437">
        <v>36.913820000000001</v>
      </c>
      <c r="BQ6" s="437">
        <v>45.075479999999999</v>
      </c>
      <c r="BR6" s="437">
        <v>45.020359999999997</v>
      </c>
      <c r="BS6" s="437">
        <v>37.884039999999999</v>
      </c>
      <c r="BT6" s="437">
        <v>32.563499999999998</v>
      </c>
      <c r="BU6" s="437">
        <v>33.263669999999998</v>
      </c>
      <c r="BV6" s="437">
        <v>39.577489999999997</v>
      </c>
    </row>
    <row r="7" spans="1:74" ht="11.1"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-10.534228000000001</v>
      </c>
      <c r="AE7" s="343">
        <v>-8.4430449999999997</v>
      </c>
      <c r="AF7" s="343">
        <v>-1.5173859999999999</v>
      </c>
      <c r="AG7" s="343">
        <v>6.2834399999999997</v>
      </c>
      <c r="AH7" s="343">
        <v>5.0276189999999996</v>
      </c>
      <c r="AI7" s="343">
        <v>-0.14672499999999999</v>
      </c>
      <c r="AJ7" s="343">
        <v>-4.9897919999999996</v>
      </c>
      <c r="AK7" s="343">
        <v>-7.936096</v>
      </c>
      <c r="AL7" s="343">
        <v>-2.0409470000000001</v>
      </c>
      <c r="AM7" s="343">
        <v>9.2359679999999997</v>
      </c>
      <c r="AN7" s="343">
        <v>-5.2489020000000002</v>
      </c>
      <c r="AO7" s="343">
        <v>-6.3000290000000003</v>
      </c>
      <c r="AP7" s="343">
        <v>-3.4318499999999998</v>
      </c>
      <c r="AQ7" s="343">
        <v>-1.18316</v>
      </c>
      <c r="AR7" s="343">
        <v>4.5335219999999996</v>
      </c>
      <c r="AS7" s="343">
        <v>7.7456110000000002</v>
      </c>
      <c r="AT7" s="343">
        <v>5.5156739999999997</v>
      </c>
      <c r="AU7" s="343">
        <v>-0.90556999999999999</v>
      </c>
      <c r="AV7" s="343">
        <v>-5.1456109999999997</v>
      </c>
      <c r="AW7" s="343">
        <v>-3.298362</v>
      </c>
      <c r="AX7" s="343">
        <v>3.3106749999999998</v>
      </c>
      <c r="AY7" s="871">
        <v>14.615947999999999</v>
      </c>
      <c r="AZ7" s="871">
        <v>6.5641340000000001</v>
      </c>
      <c r="BA7" s="871">
        <v>-4.7694470000000004</v>
      </c>
      <c r="BB7" s="871">
        <v>-3.5066609</v>
      </c>
      <c r="BC7" s="871">
        <v>-3.6459518000000002</v>
      </c>
      <c r="BD7" s="871">
        <v>3.0121525999999998</v>
      </c>
      <c r="BE7" s="871">
        <v>7.5394644</v>
      </c>
      <c r="BF7" s="871">
        <v>4.1054566000000001</v>
      </c>
      <c r="BG7" s="871">
        <v>-4.3764821999999999</v>
      </c>
      <c r="BH7" s="871">
        <v>-3.9598784</v>
      </c>
      <c r="BI7" s="354">
        <v>-1.940002</v>
      </c>
      <c r="BJ7" s="354">
        <v>8.1255970000000008</v>
      </c>
      <c r="BK7" s="354">
        <v>3.7617349999999998</v>
      </c>
      <c r="BL7" s="354">
        <v>1.305814</v>
      </c>
      <c r="BM7" s="354">
        <v>-6.7127350000000003</v>
      </c>
      <c r="BN7" s="354">
        <v>-6.8786209999999999</v>
      </c>
      <c r="BO7" s="354">
        <v>-5.4330259999999999</v>
      </c>
      <c r="BP7" s="354">
        <v>3.9199760000000001</v>
      </c>
      <c r="BQ7" s="354">
        <v>9.4274889999999996</v>
      </c>
      <c r="BR7" s="354">
        <v>5.1078089999999996</v>
      </c>
      <c r="BS7" s="354">
        <v>1.4856279999999999</v>
      </c>
      <c r="BT7" s="354">
        <v>-4.0609799999999998</v>
      </c>
      <c r="BU7" s="354">
        <v>-2.3081740000000002</v>
      </c>
      <c r="BV7" s="354">
        <v>5.5704529999999997</v>
      </c>
    </row>
    <row r="8" spans="1:74" ht="11.1"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1">
        <v>0.70439399700000005</v>
      </c>
      <c r="AZ8" s="871">
        <v>0.830317992</v>
      </c>
      <c r="BA8" s="871">
        <v>0.81164999800000004</v>
      </c>
      <c r="BB8" s="871">
        <v>0.52250001000000001</v>
      </c>
      <c r="BC8" s="871">
        <v>0.52250000900000004</v>
      </c>
      <c r="BD8" s="871">
        <v>0.52250001000000001</v>
      </c>
      <c r="BE8" s="871">
        <v>0.52250000900000004</v>
      </c>
      <c r="BF8" s="871">
        <v>0.52249999999999996</v>
      </c>
      <c r="BG8" s="871">
        <v>0.52249999999999996</v>
      </c>
      <c r="BH8" s="871">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1"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35.975105411000001</v>
      </c>
      <c r="AN9" s="34">
        <v>35.861690043000003</v>
      </c>
      <c r="AO9" s="34">
        <v>32.721497890000002</v>
      </c>
      <c r="AP9" s="34">
        <v>29.788590953</v>
      </c>
      <c r="AQ9" s="34">
        <v>31.006017230000001</v>
      </c>
      <c r="AR9" s="34">
        <v>33.798333722999999</v>
      </c>
      <c r="AS9" s="34">
        <v>35.445587134999997</v>
      </c>
      <c r="AT9" s="34">
        <v>39.157777355</v>
      </c>
      <c r="AU9" s="34">
        <v>37.327887494000002</v>
      </c>
      <c r="AV9" s="34">
        <v>36.251873848000002</v>
      </c>
      <c r="AW9" s="34">
        <v>32.804045418000001</v>
      </c>
      <c r="AX9" s="34">
        <v>34.364217203000003</v>
      </c>
      <c r="AY9" s="888">
        <v>37.621606866999997</v>
      </c>
      <c r="AZ9" s="888">
        <v>31.687297764</v>
      </c>
      <c r="BA9" s="888">
        <v>38.550004999999999</v>
      </c>
      <c r="BB9" s="888">
        <v>34.507652577999998</v>
      </c>
      <c r="BC9" s="888">
        <v>36.270910999999998</v>
      </c>
      <c r="BD9" s="888">
        <v>35.413412499000003</v>
      </c>
      <c r="BE9" s="888">
        <v>41.181067415999998</v>
      </c>
      <c r="BF9" s="888">
        <v>41.9108558</v>
      </c>
      <c r="BG9" s="888">
        <v>38.713759000000003</v>
      </c>
      <c r="BH9" s="888">
        <v>36.335715063000002</v>
      </c>
      <c r="BI9" s="437">
        <v>32.19529</v>
      </c>
      <c r="BJ9" s="437">
        <v>30.0122</v>
      </c>
      <c r="BK9" s="437">
        <v>37.236750000000001</v>
      </c>
      <c r="BL9" s="437">
        <v>31.57582</v>
      </c>
      <c r="BM9" s="437">
        <v>34.467790000000001</v>
      </c>
      <c r="BN9" s="437">
        <v>31.002939999999999</v>
      </c>
      <c r="BO9" s="437">
        <v>33.19744</v>
      </c>
      <c r="BP9" s="437">
        <v>32.471339999999998</v>
      </c>
      <c r="BQ9" s="437">
        <v>35.125489999999999</v>
      </c>
      <c r="BR9" s="437">
        <v>39.390050000000002</v>
      </c>
      <c r="BS9" s="437">
        <v>35.875909999999998</v>
      </c>
      <c r="BT9" s="437">
        <v>36.101979999999998</v>
      </c>
      <c r="BU9" s="437">
        <v>35.049340000000001</v>
      </c>
      <c r="BV9" s="437">
        <v>33.484540000000003</v>
      </c>
    </row>
    <row r="10" spans="1:74" s="277" customFormat="1" ht="11.1"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88">
        <v>44.845035000000003</v>
      </c>
      <c r="AZ10" s="888">
        <v>39.706701000000002</v>
      </c>
      <c r="BA10" s="888">
        <v>47.781933000000002</v>
      </c>
      <c r="BB10" s="888">
        <v>41.876334</v>
      </c>
      <c r="BC10" s="888">
        <v>44.020249</v>
      </c>
      <c r="BD10" s="888">
        <v>42.239888000000001</v>
      </c>
      <c r="BE10" s="888">
        <v>46.958624999999998</v>
      </c>
      <c r="BF10" s="888">
        <v>48.646165000000003</v>
      </c>
      <c r="BG10" s="888">
        <v>45.458542000000001</v>
      </c>
      <c r="BH10" s="888">
        <v>44.601948143000001</v>
      </c>
      <c r="BI10" s="437">
        <v>40.626669999999997</v>
      </c>
      <c r="BJ10" s="437">
        <v>39.45458</v>
      </c>
      <c r="BK10" s="437">
        <v>44.701819999999998</v>
      </c>
      <c r="BL10" s="437">
        <v>39.870330000000003</v>
      </c>
      <c r="BM10" s="437">
        <v>43.218000000000004</v>
      </c>
      <c r="BN10" s="437">
        <v>38.447200000000002</v>
      </c>
      <c r="BO10" s="437">
        <v>40.451990000000002</v>
      </c>
      <c r="BP10" s="437">
        <v>40.071599999999997</v>
      </c>
      <c r="BQ10" s="437">
        <v>41.730989999999998</v>
      </c>
      <c r="BR10" s="437">
        <v>46.621139999999997</v>
      </c>
      <c r="BS10" s="437">
        <v>43.104849999999999</v>
      </c>
      <c r="BT10" s="437">
        <v>44.625340000000001</v>
      </c>
      <c r="BU10" s="437">
        <v>43.301349999999999</v>
      </c>
      <c r="BV10" s="437">
        <v>42.647599999999997</v>
      </c>
    </row>
    <row r="11" spans="1:74" ht="11.1"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1">
        <v>13.467164</v>
      </c>
      <c r="AZ11" s="871">
        <v>11.924091000000001</v>
      </c>
      <c r="BA11" s="871">
        <v>14.349178</v>
      </c>
      <c r="BB11" s="871">
        <v>13.212796000000001</v>
      </c>
      <c r="BC11" s="871">
        <v>13.889249</v>
      </c>
      <c r="BD11" s="871">
        <v>13.327510999999999</v>
      </c>
      <c r="BE11" s="871">
        <v>14.613268</v>
      </c>
      <c r="BF11" s="871">
        <v>15.135875</v>
      </c>
      <c r="BG11" s="871">
        <v>14.156843</v>
      </c>
      <c r="BH11" s="871">
        <v>13.606781429</v>
      </c>
      <c r="BI11" s="354">
        <v>11.915459999999999</v>
      </c>
      <c r="BJ11" s="354">
        <v>11.197179999999999</v>
      </c>
      <c r="BK11" s="354">
        <v>15.4528</v>
      </c>
      <c r="BL11" s="354">
        <v>13.70998</v>
      </c>
      <c r="BM11" s="354">
        <v>14.45584</v>
      </c>
      <c r="BN11" s="354">
        <v>13.16306</v>
      </c>
      <c r="BO11" s="354">
        <v>13.60746</v>
      </c>
      <c r="BP11" s="354">
        <v>13.389239999999999</v>
      </c>
      <c r="BQ11" s="354">
        <v>12.11641</v>
      </c>
      <c r="BR11" s="354">
        <v>13.35868</v>
      </c>
      <c r="BS11" s="354">
        <v>12.406549999999999</v>
      </c>
      <c r="BT11" s="354">
        <v>13.280010000000001</v>
      </c>
      <c r="BU11" s="354">
        <v>12.90455</v>
      </c>
      <c r="BV11" s="354">
        <v>12.954219999999999</v>
      </c>
    </row>
    <row r="12" spans="1:74" ht="11.1"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1">
        <v>7.7727279999999999</v>
      </c>
      <c r="AZ12" s="871">
        <v>6.882117</v>
      </c>
      <c r="BA12" s="871">
        <v>8.2817100000000003</v>
      </c>
      <c r="BB12" s="871">
        <v>6.3844329999999996</v>
      </c>
      <c r="BC12" s="871">
        <v>6.7112999999999996</v>
      </c>
      <c r="BD12" s="871">
        <v>6.4398559999999998</v>
      </c>
      <c r="BE12" s="871">
        <v>7.4273449999999999</v>
      </c>
      <c r="BF12" s="871">
        <v>7.6474130000000002</v>
      </c>
      <c r="BG12" s="871">
        <v>7.1888480000000001</v>
      </c>
      <c r="BH12" s="871">
        <v>7.0190534286000004</v>
      </c>
      <c r="BI12" s="354">
        <v>6.3373799999999996</v>
      </c>
      <c r="BJ12" s="354">
        <v>6.0907549999999997</v>
      </c>
      <c r="BK12" s="354">
        <v>7.5574349999999999</v>
      </c>
      <c r="BL12" s="354">
        <v>6.7898420000000002</v>
      </c>
      <c r="BM12" s="354">
        <v>7.5145689999999998</v>
      </c>
      <c r="BN12" s="354">
        <v>6.6269900000000002</v>
      </c>
      <c r="BO12" s="354">
        <v>6.9633310000000002</v>
      </c>
      <c r="BP12" s="354">
        <v>6.731077</v>
      </c>
      <c r="BQ12" s="354">
        <v>6.5395760000000003</v>
      </c>
      <c r="BR12" s="354">
        <v>7.4335969999999998</v>
      </c>
      <c r="BS12" s="354">
        <v>6.8343800000000003</v>
      </c>
      <c r="BT12" s="354">
        <v>7.0324530000000003</v>
      </c>
      <c r="BU12" s="354">
        <v>6.821269</v>
      </c>
      <c r="BV12" s="354">
        <v>6.7407859999999999</v>
      </c>
    </row>
    <row r="13" spans="1:74" ht="11.1"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1">
        <v>23.605143000000002</v>
      </c>
      <c r="AZ13" s="871">
        <v>20.900493000000001</v>
      </c>
      <c r="BA13" s="871">
        <v>25.151045</v>
      </c>
      <c r="BB13" s="871">
        <v>22.279105000000001</v>
      </c>
      <c r="BC13" s="871">
        <v>23.419699999999999</v>
      </c>
      <c r="BD13" s="871">
        <v>22.472521</v>
      </c>
      <c r="BE13" s="871">
        <v>24.918012000000001</v>
      </c>
      <c r="BF13" s="871">
        <v>25.862877000000001</v>
      </c>
      <c r="BG13" s="871">
        <v>24.112850999999999</v>
      </c>
      <c r="BH13" s="871">
        <v>23.976113286</v>
      </c>
      <c r="BI13" s="354">
        <v>22.373830000000002</v>
      </c>
      <c r="BJ13" s="354">
        <v>22.166640000000001</v>
      </c>
      <c r="BK13" s="354">
        <v>21.691590000000001</v>
      </c>
      <c r="BL13" s="354">
        <v>19.370509999999999</v>
      </c>
      <c r="BM13" s="354">
        <v>21.247589999999999</v>
      </c>
      <c r="BN13" s="354">
        <v>18.657150000000001</v>
      </c>
      <c r="BO13" s="354">
        <v>19.8812</v>
      </c>
      <c r="BP13" s="354">
        <v>19.951270000000001</v>
      </c>
      <c r="BQ13" s="354">
        <v>23.074999999999999</v>
      </c>
      <c r="BR13" s="354">
        <v>25.828869999999998</v>
      </c>
      <c r="BS13" s="354">
        <v>23.86392</v>
      </c>
      <c r="BT13" s="354">
        <v>24.31288</v>
      </c>
      <c r="BU13" s="354">
        <v>23.575530000000001</v>
      </c>
      <c r="BV13" s="354">
        <v>22.9526</v>
      </c>
    </row>
    <row r="14" spans="1:74" s="277" customFormat="1" ht="11.1"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-8.33521</v>
      </c>
      <c r="AN14" s="34">
        <v>-8.5291490000000003</v>
      </c>
      <c r="AO14" s="34">
        <v>-9.5775889999999997</v>
      </c>
      <c r="AP14" s="34">
        <v>-6.511323</v>
      </c>
      <c r="AQ14" s="34">
        <v>-9.0431980000000003</v>
      </c>
      <c r="AR14" s="34">
        <v>-9.9620499999999996</v>
      </c>
      <c r="AS14" s="34">
        <v>-8.7203992968000001</v>
      </c>
      <c r="AT14" s="34">
        <v>-8.8307950000000002</v>
      </c>
      <c r="AU14" s="34">
        <v>-9.3185409999999997</v>
      </c>
      <c r="AV14" s="34">
        <v>-8.9994350000000001</v>
      </c>
      <c r="AW14" s="34">
        <v>-9.1379260000000002</v>
      </c>
      <c r="AX14" s="34">
        <v>-9.363054</v>
      </c>
      <c r="AY14" s="888">
        <v>-7.4811881329999999</v>
      </c>
      <c r="AZ14" s="888">
        <v>-7.1899032361000002</v>
      </c>
      <c r="BA14" s="888">
        <v>-9.1083780000000001</v>
      </c>
      <c r="BB14" s="888">
        <v>-7.3199714217</v>
      </c>
      <c r="BC14" s="888">
        <v>-7.6483379999999999</v>
      </c>
      <c r="BD14" s="888">
        <v>-6.7174755008</v>
      </c>
      <c r="BE14" s="888">
        <v>-6.2965575843000003</v>
      </c>
      <c r="BF14" s="888">
        <v>-7.5613089999999996</v>
      </c>
      <c r="BG14" s="888">
        <v>-7.3417830000000004</v>
      </c>
      <c r="BH14" s="888">
        <v>-8.1613629999999997</v>
      </c>
      <c r="BI14" s="437">
        <v>-8.3797300000000003</v>
      </c>
      <c r="BJ14" s="437">
        <v>-9.4443889999999993</v>
      </c>
      <c r="BK14" s="437">
        <v>-7.6735790000000001</v>
      </c>
      <c r="BL14" s="437">
        <v>-7.419702</v>
      </c>
      <c r="BM14" s="437">
        <v>-8.6470819999999993</v>
      </c>
      <c r="BN14" s="437">
        <v>-7.3541930000000004</v>
      </c>
      <c r="BO14" s="437">
        <v>-7.154153</v>
      </c>
      <c r="BP14" s="437">
        <v>-7.5109459999999997</v>
      </c>
      <c r="BQ14" s="437">
        <v>-7.1130709999999997</v>
      </c>
      <c r="BR14" s="437">
        <v>-8.0249570000000006</v>
      </c>
      <c r="BS14" s="437">
        <v>-7.7792399999999997</v>
      </c>
      <c r="BT14" s="437">
        <v>-8.4153719999999996</v>
      </c>
      <c r="BU14" s="437">
        <v>-8.1451550000000008</v>
      </c>
      <c r="BV14" s="437">
        <v>-9.0890760000000004</v>
      </c>
    </row>
    <row r="15" spans="1:74" s="720" customFormat="1" ht="11.1"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1">
        <v>0.24458186699000001</v>
      </c>
      <c r="AZ15" s="871">
        <v>0.19734876392</v>
      </c>
      <c r="BA15" s="871">
        <v>0.190439</v>
      </c>
      <c r="BB15" s="871">
        <v>0.26411457831000001</v>
      </c>
      <c r="BC15" s="871">
        <v>0.195683</v>
      </c>
      <c r="BD15" s="871">
        <v>0.23220049918999999</v>
      </c>
      <c r="BE15" s="871">
        <v>0.22099441573</v>
      </c>
      <c r="BF15" s="871">
        <v>0.33700190000000002</v>
      </c>
      <c r="BG15" s="871">
        <v>0.37811630000000002</v>
      </c>
      <c r="BH15" s="871">
        <v>0.35533320000000002</v>
      </c>
      <c r="BI15" s="354">
        <v>0.4032406</v>
      </c>
      <c r="BJ15" s="354">
        <v>0.36476259999999999</v>
      </c>
      <c r="BK15" s="354">
        <v>0.39083960000000001</v>
      </c>
      <c r="BL15" s="354">
        <v>0.20144119999999999</v>
      </c>
      <c r="BM15" s="354">
        <v>0.34418789999999999</v>
      </c>
      <c r="BN15" s="354">
        <v>0.37805640000000001</v>
      </c>
      <c r="BO15" s="354">
        <v>0.48973100000000003</v>
      </c>
      <c r="BP15" s="354">
        <v>0.46348539999999999</v>
      </c>
      <c r="BQ15" s="354">
        <v>0.51992439999999995</v>
      </c>
      <c r="BR15" s="354">
        <v>0.43918659999999998</v>
      </c>
      <c r="BS15" s="354">
        <v>0.40259159999999999</v>
      </c>
      <c r="BT15" s="354">
        <v>0.36529840000000002</v>
      </c>
      <c r="BU15" s="354">
        <v>0.42389739999999998</v>
      </c>
      <c r="BV15" s="354">
        <v>0.39336169999999998</v>
      </c>
    </row>
    <row r="16" spans="1:74" s="720" customFormat="1" ht="11.1"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8.4287510000000001</v>
      </c>
      <c r="AN16" s="343">
        <v>8.6796760000000006</v>
      </c>
      <c r="AO16" s="343">
        <v>9.6624400000000001</v>
      </c>
      <c r="AP16" s="343">
        <v>6.7648619999999999</v>
      </c>
      <c r="AQ16" s="343">
        <v>9.1229130000000005</v>
      </c>
      <c r="AR16" s="343">
        <v>10.164614</v>
      </c>
      <c r="AS16" s="343">
        <v>8.9052799999999994</v>
      </c>
      <c r="AT16" s="343">
        <v>9.1188870000000009</v>
      </c>
      <c r="AU16" s="343">
        <v>9.566497</v>
      </c>
      <c r="AV16" s="343">
        <v>9.117597</v>
      </c>
      <c r="AW16" s="343">
        <v>9.3050110000000004</v>
      </c>
      <c r="AX16" s="343">
        <v>9.4898550000000004</v>
      </c>
      <c r="AY16" s="871">
        <v>7.7257699999999998</v>
      </c>
      <c r="AZ16" s="871">
        <v>7.3872520000000002</v>
      </c>
      <c r="BA16" s="871">
        <v>9.2988169999999997</v>
      </c>
      <c r="BB16" s="871">
        <v>7.5840860000000001</v>
      </c>
      <c r="BC16" s="871">
        <v>7.8440209999999997</v>
      </c>
      <c r="BD16" s="871">
        <v>6.9496760000000002</v>
      </c>
      <c r="BE16" s="871">
        <v>6.5175520000000002</v>
      </c>
      <c r="BF16" s="871">
        <v>7.8983100000000004</v>
      </c>
      <c r="BG16" s="871">
        <v>7.7198989999999998</v>
      </c>
      <c r="BH16" s="871">
        <v>8.5166959999999996</v>
      </c>
      <c r="BI16" s="354">
        <v>8.7829709999999999</v>
      </c>
      <c r="BJ16" s="354">
        <v>9.8091519999999992</v>
      </c>
      <c r="BK16" s="354">
        <v>8.0644189999999991</v>
      </c>
      <c r="BL16" s="354">
        <v>7.6211440000000001</v>
      </c>
      <c r="BM16" s="354">
        <v>8.9912700000000001</v>
      </c>
      <c r="BN16" s="354">
        <v>7.7322499999999996</v>
      </c>
      <c r="BO16" s="354">
        <v>7.6438839999999999</v>
      </c>
      <c r="BP16" s="354">
        <v>7.9744320000000002</v>
      </c>
      <c r="BQ16" s="354">
        <v>7.6329960000000003</v>
      </c>
      <c r="BR16" s="354">
        <v>8.464143</v>
      </c>
      <c r="BS16" s="354">
        <v>8.1818310000000007</v>
      </c>
      <c r="BT16" s="354">
        <v>8.7806700000000006</v>
      </c>
      <c r="BU16" s="354">
        <v>8.5690530000000003</v>
      </c>
      <c r="BV16" s="354">
        <v>9.4824380000000001</v>
      </c>
    </row>
    <row r="17" spans="1:74" ht="11.1"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3.9392870000000002</v>
      </c>
      <c r="AN17" s="343">
        <v>4.5618369999999997</v>
      </c>
      <c r="AO17" s="343">
        <v>5.5548469999999996</v>
      </c>
      <c r="AP17" s="343">
        <v>3.468629</v>
      </c>
      <c r="AQ17" s="343">
        <v>4.5436500000000004</v>
      </c>
      <c r="AR17" s="343">
        <v>5.8277330000000003</v>
      </c>
      <c r="AS17" s="343">
        <v>4.3086849999999997</v>
      </c>
      <c r="AT17" s="343">
        <v>4.3366249999999997</v>
      </c>
      <c r="AU17" s="343">
        <v>4.7500520000000002</v>
      </c>
      <c r="AV17" s="343">
        <v>4.2634059999999998</v>
      </c>
      <c r="AW17" s="343">
        <v>5.2819120000000002</v>
      </c>
      <c r="AX17" s="343">
        <v>5.750203</v>
      </c>
      <c r="AY17" s="871">
        <v>3.7648570000000001</v>
      </c>
      <c r="AZ17" s="871">
        <v>3.9979789999999999</v>
      </c>
      <c r="BA17" s="871">
        <v>4.9272400000000003</v>
      </c>
      <c r="BB17" s="871">
        <v>3.6171190000000002</v>
      </c>
      <c r="BC17" s="871">
        <v>3.8988679999999998</v>
      </c>
      <c r="BD17" s="871">
        <v>4.0426419999999998</v>
      </c>
      <c r="BE17" s="871">
        <v>3.6217519999999999</v>
      </c>
      <c r="BF17" s="871">
        <v>4.4430480000000001</v>
      </c>
      <c r="BG17" s="871">
        <v>4.2738899999999997</v>
      </c>
      <c r="BH17" s="871">
        <v>4.4159839999999999</v>
      </c>
      <c r="BI17" s="354">
        <v>4.212078</v>
      </c>
      <c r="BJ17" s="354">
        <v>4.6231600000000004</v>
      </c>
      <c r="BK17" s="354">
        <v>4.1923959999999996</v>
      </c>
      <c r="BL17" s="354">
        <v>3.9872519999999998</v>
      </c>
      <c r="BM17" s="354">
        <v>4.7597459999999998</v>
      </c>
      <c r="BN17" s="354">
        <v>4.6180510000000004</v>
      </c>
      <c r="BO17" s="354">
        <v>4.7161350000000004</v>
      </c>
      <c r="BP17" s="354">
        <v>4.6041670000000003</v>
      </c>
      <c r="BQ17" s="354">
        <v>4.1773670000000003</v>
      </c>
      <c r="BR17" s="354">
        <v>4.7978100000000001</v>
      </c>
      <c r="BS17" s="354">
        <v>4.5786959999999999</v>
      </c>
      <c r="BT17" s="354">
        <v>4.6130529999999998</v>
      </c>
      <c r="BU17" s="354">
        <v>4.4286649999999996</v>
      </c>
      <c r="BV17" s="354">
        <v>4.7861000000000002</v>
      </c>
    </row>
    <row r="18" spans="1:74" ht="11.1"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4.4894639999999999</v>
      </c>
      <c r="AN18" s="343">
        <v>4.117839</v>
      </c>
      <c r="AO18" s="343">
        <v>4.1075929999999996</v>
      </c>
      <c r="AP18" s="343">
        <v>3.296233</v>
      </c>
      <c r="AQ18" s="343">
        <v>4.5792630000000001</v>
      </c>
      <c r="AR18" s="343">
        <v>4.336881</v>
      </c>
      <c r="AS18" s="343">
        <v>4.5965949999999998</v>
      </c>
      <c r="AT18" s="343">
        <v>4.7822620000000002</v>
      </c>
      <c r="AU18" s="343">
        <v>4.8164449999999999</v>
      </c>
      <c r="AV18" s="343">
        <v>4.8541910000000001</v>
      </c>
      <c r="AW18" s="343">
        <v>4.0230990000000002</v>
      </c>
      <c r="AX18" s="343">
        <v>3.739652</v>
      </c>
      <c r="AY18" s="871">
        <v>3.9609130000000001</v>
      </c>
      <c r="AZ18" s="871">
        <v>3.3892730000000002</v>
      </c>
      <c r="BA18" s="871">
        <v>4.3715770000000003</v>
      </c>
      <c r="BB18" s="871">
        <v>3.9669669999999999</v>
      </c>
      <c r="BC18" s="871">
        <v>3.9451529999999999</v>
      </c>
      <c r="BD18" s="871">
        <v>2.9070339999999999</v>
      </c>
      <c r="BE18" s="871">
        <v>2.8957999999999999</v>
      </c>
      <c r="BF18" s="871">
        <v>3.455263</v>
      </c>
      <c r="BG18" s="871">
        <v>3.4460090000000001</v>
      </c>
      <c r="BH18" s="871">
        <v>4.1007119999999997</v>
      </c>
      <c r="BI18" s="354">
        <v>4.5708929999999999</v>
      </c>
      <c r="BJ18" s="354">
        <v>5.1859909999999996</v>
      </c>
      <c r="BK18" s="354">
        <v>3.872023</v>
      </c>
      <c r="BL18" s="354">
        <v>3.6338910000000002</v>
      </c>
      <c r="BM18" s="354">
        <v>4.2315240000000003</v>
      </c>
      <c r="BN18" s="354">
        <v>3.1141990000000002</v>
      </c>
      <c r="BO18" s="354">
        <v>2.9277489999999999</v>
      </c>
      <c r="BP18" s="354">
        <v>3.3702649999999998</v>
      </c>
      <c r="BQ18" s="354">
        <v>3.4556290000000001</v>
      </c>
      <c r="BR18" s="354">
        <v>3.6663329999999998</v>
      </c>
      <c r="BS18" s="354">
        <v>3.603135</v>
      </c>
      <c r="BT18" s="354">
        <v>4.1676169999999999</v>
      </c>
      <c r="BU18" s="354">
        <v>4.1403869999999996</v>
      </c>
      <c r="BV18" s="354">
        <v>4.6963379999999999</v>
      </c>
    </row>
    <row r="19" spans="1:74" s="277" customFormat="1" ht="11.1"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88">
        <v>0.25775999999999999</v>
      </c>
      <c r="AZ19" s="888">
        <v>-0.82950000000000002</v>
      </c>
      <c r="BA19" s="888">
        <v>-0.12354999999999999</v>
      </c>
      <c r="BB19" s="888">
        <v>-4.8710000000000003E-2</v>
      </c>
      <c r="BC19" s="888">
        <v>-0.10100000000000001</v>
      </c>
      <c r="BD19" s="888">
        <v>-0.109</v>
      </c>
      <c r="BE19" s="888">
        <v>0.51900000000000002</v>
      </c>
      <c r="BF19" s="888">
        <v>0.82599999999999996</v>
      </c>
      <c r="BG19" s="888">
        <v>0.59699999999999998</v>
      </c>
      <c r="BH19" s="888">
        <v>-0.1048723</v>
      </c>
      <c r="BI19" s="437">
        <v>-5.1643799999999997E-2</v>
      </c>
      <c r="BJ19" s="437">
        <v>2.0052199999999998E-3</v>
      </c>
      <c r="BK19" s="437">
        <v>0.20850769999999999</v>
      </c>
      <c r="BL19" s="437">
        <v>-0.87481399999999998</v>
      </c>
      <c r="BM19" s="437">
        <v>-0.10313020000000001</v>
      </c>
      <c r="BN19" s="437">
        <v>-9.0065400000000004E-2</v>
      </c>
      <c r="BO19" s="437">
        <v>-0.1003969</v>
      </c>
      <c r="BP19" s="437">
        <v>-8.9309399999999997E-2</v>
      </c>
      <c r="BQ19" s="437">
        <v>0.5075691</v>
      </c>
      <c r="BR19" s="437">
        <v>0.79386429999999997</v>
      </c>
      <c r="BS19" s="437">
        <v>0.55029830000000002</v>
      </c>
      <c r="BT19" s="437">
        <v>-0.1079957</v>
      </c>
      <c r="BU19" s="437">
        <v>-0.10685509999999999</v>
      </c>
      <c r="BV19" s="437">
        <v>-7.3987399999999995E-2</v>
      </c>
    </row>
    <row r="20" spans="1:74" ht="11.1"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08"/>
      <c r="AZ20" s="908"/>
      <c r="BA20" s="908"/>
      <c r="BB20" s="908"/>
      <c r="BC20" s="908"/>
      <c r="BD20" s="908"/>
      <c r="BE20" s="908"/>
      <c r="BF20" s="908"/>
      <c r="BG20" s="908"/>
      <c r="BH20" s="908"/>
      <c r="BI20" s="433"/>
      <c r="BJ20" s="433"/>
      <c r="BK20" s="433"/>
      <c r="BL20" s="433"/>
      <c r="BM20" s="433"/>
      <c r="BN20" s="433"/>
      <c r="BO20" s="433"/>
      <c r="BP20" s="433"/>
      <c r="BQ20" s="433"/>
      <c r="BR20" s="433"/>
      <c r="BS20" s="433"/>
      <c r="BT20" s="433"/>
      <c r="BU20" s="433"/>
      <c r="BV20" s="433"/>
    </row>
    <row r="21" spans="1:74" ht="11.1"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08"/>
      <c r="AZ21" s="908"/>
      <c r="BA21" s="908"/>
      <c r="BB21" s="908"/>
      <c r="BC21" s="908"/>
      <c r="BD21" s="908"/>
      <c r="BE21" s="908"/>
      <c r="BF21" s="908"/>
      <c r="BG21" s="908"/>
      <c r="BH21" s="908"/>
      <c r="BI21" s="433"/>
      <c r="BJ21" s="433"/>
      <c r="BK21" s="433"/>
      <c r="BL21" s="433"/>
      <c r="BM21" s="433"/>
      <c r="BN21" s="433"/>
      <c r="BO21" s="433"/>
      <c r="BP21" s="433"/>
      <c r="BQ21" s="433"/>
      <c r="BR21" s="433"/>
      <c r="BS21" s="433"/>
      <c r="BT21" s="433"/>
      <c r="BU21" s="433"/>
      <c r="BV21" s="433"/>
    </row>
    <row r="22" spans="1:74" s="277" customFormat="1" ht="11.1"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45.624516870000001</v>
      </c>
      <c r="AN22" s="34">
        <v>29.170229026000001</v>
      </c>
      <c r="AO22" s="34">
        <v>25.629176993000002</v>
      </c>
      <c r="AP22" s="34">
        <v>24.245748979999998</v>
      </c>
      <c r="AQ22" s="34">
        <v>29.226581751000001</v>
      </c>
      <c r="AR22" s="34">
        <v>37.441641693999998</v>
      </c>
      <c r="AS22" s="34">
        <v>43.526344229000003</v>
      </c>
      <c r="AT22" s="34">
        <v>42.480982504000004</v>
      </c>
      <c r="AU22" s="34">
        <v>34.491535376999998</v>
      </c>
      <c r="AV22" s="34">
        <v>30.591773106000002</v>
      </c>
      <c r="AW22" s="34">
        <v>29.598730561</v>
      </c>
      <c r="AX22" s="34">
        <v>38.783404683000001</v>
      </c>
      <c r="AY22" s="888">
        <v>49.060488319999997</v>
      </c>
      <c r="AZ22" s="888">
        <v>38.236127451000002</v>
      </c>
      <c r="BA22" s="888">
        <v>31.154850051</v>
      </c>
      <c r="BB22" s="888">
        <v>28.685449009999999</v>
      </c>
      <c r="BC22" s="888">
        <v>30.612990660000001</v>
      </c>
      <c r="BD22" s="888">
        <v>39.309177013999999</v>
      </c>
      <c r="BE22" s="888">
        <v>47.84158798</v>
      </c>
      <c r="BF22" s="888">
        <v>42.463765823999999</v>
      </c>
      <c r="BG22" s="888">
        <v>34.828304099999997</v>
      </c>
      <c r="BH22" s="888">
        <v>32.948011170000001</v>
      </c>
      <c r="BI22" s="437">
        <v>30.77779</v>
      </c>
      <c r="BJ22" s="437">
        <v>38.660299999999999</v>
      </c>
      <c r="BK22" s="437">
        <v>41.520989999999998</v>
      </c>
      <c r="BL22" s="437">
        <v>33.404130000000002</v>
      </c>
      <c r="BM22" s="437">
        <v>28.277550000000002</v>
      </c>
      <c r="BN22" s="437">
        <v>24.646820000000002</v>
      </c>
      <c r="BO22" s="437">
        <v>28.286909999999999</v>
      </c>
      <c r="BP22" s="437">
        <v>36.913820000000001</v>
      </c>
      <c r="BQ22" s="437">
        <v>45.075479999999999</v>
      </c>
      <c r="BR22" s="437">
        <v>45.020359999999997</v>
      </c>
      <c r="BS22" s="437">
        <v>37.884039999999999</v>
      </c>
      <c r="BT22" s="437">
        <v>32.563499999999998</v>
      </c>
      <c r="BU22" s="437">
        <v>33.263669999999998</v>
      </c>
      <c r="BV22" s="437">
        <v>39.577489999999997</v>
      </c>
    </row>
    <row r="23" spans="1:74" s="720" customFormat="1" ht="11.1"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1">
        <v>1.2453000080000001</v>
      </c>
      <c r="AZ23" s="871">
        <v>1.1282050079999999</v>
      </c>
      <c r="BA23" s="871">
        <v>1.2476579919999999</v>
      </c>
      <c r="BB23" s="871">
        <v>1.145316</v>
      </c>
      <c r="BC23" s="871">
        <v>1.1826128</v>
      </c>
      <c r="BD23" s="871">
        <v>1.1752050000000001</v>
      </c>
      <c r="BE23" s="871">
        <v>1.1945013</v>
      </c>
      <c r="BF23" s="871">
        <v>1.2492080000000001</v>
      </c>
      <c r="BG23" s="871">
        <v>1.1971620000000001</v>
      </c>
      <c r="BH23" s="871">
        <v>1.2274750000000001</v>
      </c>
      <c r="BI23" s="354">
        <v>1.2273799999999999</v>
      </c>
      <c r="BJ23" s="354">
        <v>1.2697780000000001</v>
      </c>
      <c r="BK23" s="354">
        <v>1.241757</v>
      </c>
      <c r="BL23" s="354">
        <v>1.161761</v>
      </c>
      <c r="BM23" s="354">
        <v>1.2751140000000001</v>
      </c>
      <c r="BN23" s="354">
        <v>1.2245330000000001</v>
      </c>
      <c r="BO23" s="354">
        <v>1.2788079999999999</v>
      </c>
      <c r="BP23" s="354">
        <v>1.2685820000000001</v>
      </c>
      <c r="BQ23" s="354">
        <v>1.287517</v>
      </c>
      <c r="BR23" s="354">
        <v>1.308689</v>
      </c>
      <c r="BS23" s="354">
        <v>1.247827</v>
      </c>
      <c r="BT23" s="354">
        <v>1.2778419999999999</v>
      </c>
      <c r="BU23" s="354">
        <v>1.274966</v>
      </c>
      <c r="BV23" s="354">
        <v>1.318147</v>
      </c>
    </row>
    <row r="24" spans="1:74" s="720" customFormat="1" ht="11.1"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42.462506857000001</v>
      </c>
      <c r="AN24" s="343">
        <v>26.017036000000001</v>
      </c>
      <c r="AO24" s="343">
        <v>22.422229999999999</v>
      </c>
      <c r="AP24" s="343">
        <v>21.281213000000001</v>
      </c>
      <c r="AQ24" s="343">
        <v>26.198445764999999</v>
      </c>
      <c r="AR24" s="343">
        <v>34.447315713999998</v>
      </c>
      <c r="AS24" s="343">
        <v>40.470849223999998</v>
      </c>
      <c r="AT24" s="343">
        <v>39.397056499999998</v>
      </c>
      <c r="AU24" s="343">
        <v>31.501532366999999</v>
      </c>
      <c r="AV24" s="343">
        <v>27.307751092</v>
      </c>
      <c r="AW24" s="343">
        <v>26.336124570999999</v>
      </c>
      <c r="AX24" s="343">
        <v>35.416149683999997</v>
      </c>
      <c r="AY24" s="871">
        <v>45.929194316</v>
      </c>
      <c r="AZ24" s="871">
        <v>35.223525438999999</v>
      </c>
      <c r="BA24" s="871">
        <v>28.022229061000001</v>
      </c>
      <c r="BB24" s="871">
        <v>25.861280000000001</v>
      </c>
      <c r="BC24" s="871">
        <v>27.931246999999999</v>
      </c>
      <c r="BD24" s="871">
        <v>36.563031223999999</v>
      </c>
      <c r="BE24" s="871">
        <v>45.1399665</v>
      </c>
      <c r="BF24" s="871">
        <v>39.721846204000002</v>
      </c>
      <c r="BG24" s="871">
        <v>32.045990000000003</v>
      </c>
      <c r="BH24" s="871">
        <v>29.999680000000001</v>
      </c>
      <c r="BI24" s="354">
        <v>27.749890000000001</v>
      </c>
      <c r="BJ24" s="354">
        <v>35.68215</v>
      </c>
      <c r="BK24" s="354">
        <v>38.624589999999998</v>
      </c>
      <c r="BL24" s="354">
        <v>30.396930000000001</v>
      </c>
      <c r="BM24" s="354">
        <v>25.32056</v>
      </c>
      <c r="BN24" s="354">
        <v>21.980530000000002</v>
      </c>
      <c r="BO24" s="354">
        <v>25.604199999999999</v>
      </c>
      <c r="BP24" s="354">
        <v>34.206090000000003</v>
      </c>
      <c r="BQ24" s="354">
        <v>42.408380000000001</v>
      </c>
      <c r="BR24" s="354">
        <v>42.31485</v>
      </c>
      <c r="BS24" s="354">
        <v>35.130519999999997</v>
      </c>
      <c r="BT24" s="354">
        <v>29.635390000000001</v>
      </c>
      <c r="BU24" s="354">
        <v>30.2529</v>
      </c>
      <c r="BV24" s="354">
        <v>36.62341</v>
      </c>
    </row>
    <row r="25" spans="1:74" s="720" customFormat="1" ht="11.1"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1">
        <v>1.8859939960000001</v>
      </c>
      <c r="AZ25" s="871">
        <v>1.884397004</v>
      </c>
      <c r="BA25" s="871">
        <v>1.884962998</v>
      </c>
      <c r="BB25" s="871">
        <v>1.6788530100000001</v>
      </c>
      <c r="BC25" s="871">
        <v>1.49913086</v>
      </c>
      <c r="BD25" s="871">
        <v>1.5709407900000001</v>
      </c>
      <c r="BE25" s="871">
        <v>1.50712018</v>
      </c>
      <c r="BF25" s="871">
        <v>1.49271262</v>
      </c>
      <c r="BG25" s="871">
        <v>1.5851421000000001</v>
      </c>
      <c r="BH25" s="871">
        <v>1.7208586699999999</v>
      </c>
      <c r="BI25" s="354">
        <v>1.800521</v>
      </c>
      <c r="BJ25" s="354">
        <v>1.708364</v>
      </c>
      <c r="BK25" s="354">
        <v>1.6546350000000001</v>
      </c>
      <c r="BL25" s="354">
        <v>1.8454349999999999</v>
      </c>
      <c r="BM25" s="354">
        <v>1.6818770000000001</v>
      </c>
      <c r="BN25" s="354">
        <v>1.4417519999999999</v>
      </c>
      <c r="BO25" s="354">
        <v>1.4039060000000001</v>
      </c>
      <c r="BP25" s="354">
        <v>1.4391449999999999</v>
      </c>
      <c r="BQ25" s="354">
        <v>1.3795790000000001</v>
      </c>
      <c r="BR25" s="354">
        <v>1.396819</v>
      </c>
      <c r="BS25" s="354">
        <v>1.505687</v>
      </c>
      <c r="BT25" s="354">
        <v>1.6502680000000001</v>
      </c>
      <c r="BU25" s="354">
        <v>1.735803</v>
      </c>
      <c r="BV25" s="354">
        <v>1.635928</v>
      </c>
    </row>
    <row r="26" spans="1:74" ht="11.1"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1">
        <v>8.6521992000000006E-2</v>
      </c>
      <c r="AZ26" s="871">
        <v>7.4275991999999999E-2</v>
      </c>
      <c r="BA26" s="871">
        <v>6.5728990000000001E-2</v>
      </c>
      <c r="BB26" s="871">
        <v>4.5104999999999999E-2</v>
      </c>
      <c r="BC26" s="871">
        <v>4.9769260000000003E-2</v>
      </c>
      <c r="BD26" s="871">
        <v>4.7290800000000001E-2</v>
      </c>
      <c r="BE26" s="871">
        <v>3.7041280000000003E-2</v>
      </c>
      <c r="BF26" s="871">
        <v>4.3676600000000003E-2</v>
      </c>
      <c r="BG26" s="871">
        <v>4.2527099999999998E-2</v>
      </c>
      <c r="BH26" s="871">
        <v>5.7283800000000003E-2</v>
      </c>
      <c r="BI26" s="354">
        <v>6.6247899999999998E-2</v>
      </c>
      <c r="BJ26" s="354">
        <v>8.2594799999999996E-2</v>
      </c>
      <c r="BK26" s="354">
        <v>0.101963</v>
      </c>
      <c r="BL26" s="354">
        <v>9.6297900000000006E-2</v>
      </c>
      <c r="BM26" s="354">
        <v>8.9189500000000005E-2</v>
      </c>
      <c r="BN26" s="354">
        <v>4.6800899999999999E-2</v>
      </c>
      <c r="BO26" s="354">
        <v>4.58789E-2</v>
      </c>
      <c r="BP26" s="354">
        <v>4.90284E-2</v>
      </c>
      <c r="BQ26" s="354">
        <v>4.4405E-2</v>
      </c>
      <c r="BR26" s="354">
        <v>4.4251699999999998E-2</v>
      </c>
      <c r="BS26" s="354">
        <v>4.33809E-2</v>
      </c>
      <c r="BT26" s="354">
        <v>5.9664700000000001E-2</v>
      </c>
      <c r="BU26" s="354">
        <v>6.9141400000000006E-2</v>
      </c>
      <c r="BV26" s="354">
        <v>8.5230799999999995E-2</v>
      </c>
    </row>
    <row r="27" spans="1:74" ht="11.1"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1">
        <v>1.7994720040000001</v>
      </c>
      <c r="AZ27" s="871">
        <v>1.810121012</v>
      </c>
      <c r="BA27" s="871">
        <v>1.819234008</v>
      </c>
      <c r="BB27" s="871">
        <v>1.6337480099999999</v>
      </c>
      <c r="BC27" s="871">
        <v>1.4493616</v>
      </c>
      <c r="BD27" s="871">
        <v>1.52364999</v>
      </c>
      <c r="BE27" s="871">
        <v>1.4700789000000001</v>
      </c>
      <c r="BF27" s="871">
        <v>1.4490361</v>
      </c>
      <c r="BG27" s="871">
        <v>1.5426150000000001</v>
      </c>
      <c r="BH27" s="871">
        <v>1.6635747000000001</v>
      </c>
      <c r="BI27" s="354">
        <v>1.734273</v>
      </c>
      <c r="BJ27" s="354">
        <v>1.625769</v>
      </c>
      <c r="BK27" s="354">
        <v>1.5526720000000001</v>
      </c>
      <c r="BL27" s="354">
        <v>1.7491369999999999</v>
      </c>
      <c r="BM27" s="354">
        <v>1.5926880000000001</v>
      </c>
      <c r="BN27" s="354">
        <v>1.3949510000000001</v>
      </c>
      <c r="BO27" s="354">
        <v>1.3580270000000001</v>
      </c>
      <c r="BP27" s="354">
        <v>1.390117</v>
      </c>
      <c r="BQ27" s="354">
        <v>1.3351740000000001</v>
      </c>
      <c r="BR27" s="354">
        <v>1.3525670000000001</v>
      </c>
      <c r="BS27" s="354">
        <v>1.4623060000000001</v>
      </c>
      <c r="BT27" s="354">
        <v>1.590603</v>
      </c>
      <c r="BU27" s="354">
        <v>1.6666620000000001</v>
      </c>
      <c r="BV27" s="354">
        <v>1.550697</v>
      </c>
    </row>
    <row r="28" spans="1:74" ht="11.1"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08"/>
      <c r="AZ28" s="908"/>
      <c r="BA28" s="908"/>
      <c r="BB28" s="908"/>
      <c r="BC28" s="908"/>
      <c r="BD28" s="908"/>
      <c r="BE28" s="908"/>
      <c r="BF28" s="908"/>
      <c r="BG28" s="908"/>
      <c r="BH28" s="908"/>
      <c r="BI28" s="433"/>
      <c r="BJ28" s="433"/>
      <c r="BK28" s="433"/>
      <c r="BL28" s="433"/>
      <c r="BM28" s="433"/>
      <c r="BN28" s="433"/>
      <c r="BO28" s="433"/>
      <c r="BP28" s="433"/>
      <c r="BQ28" s="433"/>
      <c r="BR28" s="433"/>
      <c r="BS28" s="433"/>
      <c r="BT28" s="433"/>
      <c r="BU28" s="433"/>
      <c r="BV28" s="433"/>
    </row>
    <row r="29" spans="1:74" s="277" customFormat="1" ht="11.1"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3.0879731325000002</v>
      </c>
      <c r="AE29" s="34">
        <v>3.1324672793000001</v>
      </c>
      <c r="AF29" s="34">
        <v>0.95854924495000005</v>
      </c>
      <c r="AG29" s="34">
        <v>-0.57505137371000004</v>
      </c>
      <c r="AH29" s="34">
        <v>0.35442485534000001</v>
      </c>
      <c r="AI29" s="34">
        <v>2.9353083840999998</v>
      </c>
      <c r="AJ29" s="34">
        <v>1.6486380676000001</v>
      </c>
      <c r="AK29" s="34">
        <v>-0.47316701616000001</v>
      </c>
      <c r="AL29" s="34">
        <v>0.91497788578999995</v>
      </c>
      <c r="AM29" s="34">
        <v>0.41700952674000002</v>
      </c>
      <c r="AN29" s="34">
        <v>2.1636510057999998</v>
      </c>
      <c r="AO29" s="34">
        <v>1.5598739070000001</v>
      </c>
      <c r="AP29" s="34">
        <v>2.8567279824999998</v>
      </c>
      <c r="AQ29" s="34">
        <v>1.195682489</v>
      </c>
      <c r="AR29" s="34">
        <v>1.6674540291</v>
      </c>
      <c r="AS29" s="34">
        <v>0.53591490745000003</v>
      </c>
      <c r="AT29" s="34">
        <v>2.8455688533000001</v>
      </c>
      <c r="AU29" s="34">
        <v>2.4873781169</v>
      </c>
      <c r="AV29" s="34">
        <v>1.1087577275</v>
      </c>
      <c r="AW29" s="34">
        <v>0.44476684640000003</v>
      </c>
      <c r="AX29" s="34">
        <v>-0.46183149312999999</v>
      </c>
      <c r="AY29" s="888">
        <v>3.8814605436999998</v>
      </c>
      <c r="AZ29" s="888">
        <v>0.84562230514000003</v>
      </c>
      <c r="BA29" s="888">
        <v>3.4373579468000002</v>
      </c>
      <c r="BB29" s="888">
        <v>2.8380426782999999</v>
      </c>
      <c r="BC29" s="888">
        <v>2.5344685490000001</v>
      </c>
      <c r="BD29" s="888">
        <v>-0.36111190529999998</v>
      </c>
      <c r="BE29" s="888">
        <v>1.4014438446999999</v>
      </c>
      <c r="BF29" s="888">
        <v>4.0750465759000001</v>
      </c>
      <c r="BG29" s="888">
        <v>3.1472699999999999E-2</v>
      </c>
      <c r="BH29" s="888">
        <v>-4.9674507143E-2</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08"/>
      <c r="AZ30" s="908"/>
      <c r="BA30" s="908"/>
      <c r="BB30" s="908"/>
      <c r="BC30" s="908"/>
      <c r="BD30" s="908"/>
      <c r="BE30" s="908"/>
      <c r="BF30" s="908"/>
      <c r="BG30" s="908"/>
      <c r="BH30" s="908"/>
      <c r="BI30" s="433"/>
      <c r="BJ30" s="433"/>
      <c r="BK30" s="433"/>
      <c r="BL30" s="433"/>
      <c r="BM30" s="433"/>
      <c r="BN30" s="433"/>
      <c r="BO30" s="433"/>
      <c r="BP30" s="433"/>
      <c r="BQ30" s="433"/>
      <c r="BR30" s="433"/>
      <c r="BS30" s="433"/>
      <c r="BT30" s="433"/>
      <c r="BU30" s="433"/>
      <c r="BV30" s="433"/>
    </row>
    <row r="31" spans="1:74" s="277" customFormat="1" ht="11.1"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146.94551229999999</v>
      </c>
      <c r="AE31" s="34">
        <v>155.87957797999999</v>
      </c>
      <c r="AF31" s="34">
        <v>157.83261575</v>
      </c>
      <c r="AG31" s="34">
        <v>151.91838480999999</v>
      </c>
      <c r="AH31" s="34">
        <v>147.18245837000001</v>
      </c>
      <c r="AI31" s="34">
        <v>147.53228566000001</v>
      </c>
      <c r="AJ31" s="34">
        <v>152.62551587999999</v>
      </c>
      <c r="AK31" s="34">
        <v>160.55431225999999</v>
      </c>
      <c r="AL31" s="34">
        <v>162.466148</v>
      </c>
      <c r="AM31" s="34">
        <v>152.97187459</v>
      </c>
      <c r="AN31" s="34">
        <v>157.84065955</v>
      </c>
      <c r="AO31" s="34">
        <v>163.64983366000001</v>
      </c>
      <c r="AP31" s="34">
        <v>166.49116470000001</v>
      </c>
      <c r="AQ31" s="34">
        <v>166.99521547000001</v>
      </c>
      <c r="AR31" s="34">
        <v>161.70506775000001</v>
      </c>
      <c r="AS31" s="34">
        <v>153.13638832000001</v>
      </c>
      <c r="AT31" s="34">
        <v>146.74227696</v>
      </c>
      <c r="AU31" s="34">
        <v>146.72511446999999</v>
      </c>
      <c r="AV31" s="34">
        <v>150.91477162000001</v>
      </c>
      <c r="AW31" s="34">
        <v>153.23503220000001</v>
      </c>
      <c r="AX31" s="34">
        <v>148.935182</v>
      </c>
      <c r="AY31" s="888">
        <v>134.061474</v>
      </c>
      <c r="AZ31" s="888">
        <v>128.32684</v>
      </c>
      <c r="BA31" s="888">
        <v>133.21983700000001</v>
      </c>
      <c r="BB31" s="888">
        <v>136.7752079</v>
      </c>
      <c r="BC31" s="888">
        <v>140.5221597</v>
      </c>
      <c r="BD31" s="888">
        <v>137.6190071</v>
      </c>
      <c r="BE31" s="888">
        <v>129.56054270000001</v>
      </c>
      <c r="BF31" s="888">
        <v>129.87540000000001</v>
      </c>
      <c r="BG31" s="888">
        <v>128.49680000000001</v>
      </c>
      <c r="BH31" s="888">
        <v>132.47329999999999</v>
      </c>
      <c r="BI31" s="437">
        <v>134.465</v>
      </c>
      <c r="BJ31" s="437">
        <v>126.3374</v>
      </c>
      <c r="BK31" s="437">
        <v>122.36709999999999</v>
      </c>
      <c r="BL31" s="437">
        <v>121.9361</v>
      </c>
      <c r="BM31" s="437">
        <v>128.75200000000001</v>
      </c>
      <c r="BN31" s="437">
        <v>135.72069999999999</v>
      </c>
      <c r="BO31" s="437">
        <v>141.25409999999999</v>
      </c>
      <c r="BP31" s="437">
        <v>137.42339999999999</v>
      </c>
      <c r="BQ31" s="437">
        <v>127.4884</v>
      </c>
      <c r="BR31" s="437">
        <v>121.58669999999999</v>
      </c>
      <c r="BS31" s="437">
        <v>119.5508</v>
      </c>
      <c r="BT31" s="437">
        <v>123.7197</v>
      </c>
      <c r="BU31" s="437">
        <v>126.1348</v>
      </c>
      <c r="BV31" s="437">
        <v>120.6383</v>
      </c>
    </row>
    <row r="32" spans="1:74" s="720" customFormat="1" ht="11.1"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1">
        <v>15.91324</v>
      </c>
      <c r="AZ32" s="871">
        <v>16.742740000000001</v>
      </c>
      <c r="BA32" s="871">
        <v>16.866289999999999</v>
      </c>
      <c r="BB32" s="871">
        <v>16.914999999999999</v>
      </c>
      <c r="BC32" s="871">
        <v>17.015999999999998</v>
      </c>
      <c r="BD32" s="871">
        <v>17.125</v>
      </c>
      <c r="BE32" s="871">
        <v>16.606000000000002</v>
      </c>
      <c r="BF32" s="871">
        <v>15.78</v>
      </c>
      <c r="BG32" s="871">
        <v>15.183</v>
      </c>
      <c r="BH32" s="871">
        <v>15.28787</v>
      </c>
      <c r="BI32" s="354">
        <v>15.339510000000001</v>
      </c>
      <c r="BJ32" s="354">
        <v>15.33751</v>
      </c>
      <c r="BK32" s="354">
        <v>15.129</v>
      </c>
      <c r="BL32" s="354">
        <v>16.003810000000001</v>
      </c>
      <c r="BM32" s="354">
        <v>16.106940000000002</v>
      </c>
      <c r="BN32" s="354">
        <v>16.197009999999999</v>
      </c>
      <c r="BO32" s="354">
        <v>16.297409999999999</v>
      </c>
      <c r="BP32" s="354">
        <v>16.38672</v>
      </c>
      <c r="BQ32" s="354">
        <v>15.879149999999999</v>
      </c>
      <c r="BR32" s="354">
        <v>15.085279999999999</v>
      </c>
      <c r="BS32" s="354">
        <v>14.534979999999999</v>
      </c>
      <c r="BT32" s="354">
        <v>14.64298</v>
      </c>
      <c r="BU32" s="354">
        <v>14.749840000000001</v>
      </c>
      <c r="BV32" s="354">
        <v>14.82382</v>
      </c>
    </row>
    <row r="33" spans="1:74" s="720" customFormat="1" ht="11.1"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123.829216</v>
      </c>
      <c r="AE33" s="343">
        <v>132.27226099999999</v>
      </c>
      <c r="AF33" s="343">
        <v>133.789647</v>
      </c>
      <c r="AG33" s="343">
        <v>127.506207</v>
      </c>
      <c r="AH33" s="343">
        <v>122.478588</v>
      </c>
      <c r="AI33" s="343">
        <v>122.62531300000001</v>
      </c>
      <c r="AJ33" s="343">
        <v>127.615105</v>
      </c>
      <c r="AK33" s="343">
        <v>135.55120099999999</v>
      </c>
      <c r="AL33" s="343">
        <v>137.59214800000001</v>
      </c>
      <c r="AM33" s="343">
        <v>128.35617999999999</v>
      </c>
      <c r="AN33" s="343">
        <v>133.60508200000001</v>
      </c>
      <c r="AO33" s="343">
        <v>139.90511100000001</v>
      </c>
      <c r="AP33" s="343">
        <v>143.336961</v>
      </c>
      <c r="AQ33" s="343">
        <v>144.52012099999999</v>
      </c>
      <c r="AR33" s="343">
        <v>139.98659900000001</v>
      </c>
      <c r="AS33" s="343">
        <v>132.24098799999999</v>
      </c>
      <c r="AT33" s="343">
        <v>126.725314</v>
      </c>
      <c r="AU33" s="343">
        <v>127.63088399999999</v>
      </c>
      <c r="AV33" s="343">
        <v>132.77649500000001</v>
      </c>
      <c r="AW33" s="343">
        <v>136.07485700000001</v>
      </c>
      <c r="AX33" s="343">
        <v>132.76418200000001</v>
      </c>
      <c r="AY33" s="871">
        <v>118.148234</v>
      </c>
      <c r="AZ33" s="871">
        <v>111.58410000000001</v>
      </c>
      <c r="BA33" s="871">
        <v>116.35354700000001</v>
      </c>
      <c r="BB33" s="871">
        <v>119.86020790000001</v>
      </c>
      <c r="BC33" s="871">
        <v>123.5061597</v>
      </c>
      <c r="BD33" s="871">
        <v>120.4940071</v>
      </c>
      <c r="BE33" s="871">
        <v>112.9545427</v>
      </c>
      <c r="BF33" s="871">
        <v>108.84908609999999</v>
      </c>
      <c r="BG33" s="871">
        <v>113.22556830000001</v>
      </c>
      <c r="BH33" s="871">
        <v>117.1854467</v>
      </c>
      <c r="BI33" s="354">
        <v>119.1254</v>
      </c>
      <c r="BJ33" s="354">
        <v>110.9999</v>
      </c>
      <c r="BK33" s="354">
        <v>107.2381</v>
      </c>
      <c r="BL33" s="354">
        <v>105.9323</v>
      </c>
      <c r="BM33" s="354">
        <v>112.645</v>
      </c>
      <c r="BN33" s="354">
        <v>119.52370000000001</v>
      </c>
      <c r="BO33" s="354">
        <v>124.9567</v>
      </c>
      <c r="BP33" s="354">
        <v>121.0367</v>
      </c>
      <c r="BQ33" s="354">
        <v>111.6092</v>
      </c>
      <c r="BR33" s="354">
        <v>106.5014</v>
      </c>
      <c r="BS33" s="354">
        <v>105.0158</v>
      </c>
      <c r="BT33" s="354">
        <v>109.07680000000001</v>
      </c>
      <c r="BU33" s="354">
        <v>111.3849</v>
      </c>
      <c r="BV33" s="354">
        <v>105.8145</v>
      </c>
    </row>
    <row r="34" spans="1:74" ht="11.1"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119.46028</v>
      </c>
      <c r="AE34" s="343">
        <v>127.78824</v>
      </c>
      <c r="AF34" s="343">
        <v>129.190541</v>
      </c>
      <c r="AG34" s="343">
        <v>122.916276</v>
      </c>
      <c r="AH34" s="343">
        <v>117.89783300000001</v>
      </c>
      <c r="AI34" s="343">
        <v>118.05373299999999</v>
      </c>
      <c r="AJ34" s="343">
        <v>123.046131</v>
      </c>
      <c r="AK34" s="343">
        <v>130.98483400000001</v>
      </c>
      <c r="AL34" s="343">
        <v>133.02838700000001</v>
      </c>
      <c r="AM34" s="343">
        <v>123.854271</v>
      </c>
      <c r="AN34" s="343">
        <v>129.170199</v>
      </c>
      <c r="AO34" s="343">
        <v>135.53725399999999</v>
      </c>
      <c r="AP34" s="343">
        <v>138.83927399999999</v>
      </c>
      <c r="AQ34" s="343">
        <v>139.892605</v>
      </c>
      <c r="AR34" s="343">
        <v>135.229253</v>
      </c>
      <c r="AS34" s="343">
        <v>127.37750200000001</v>
      </c>
      <c r="AT34" s="343">
        <v>121.755689</v>
      </c>
      <c r="AU34" s="343">
        <v>122.555119</v>
      </c>
      <c r="AV34" s="343">
        <v>127.74657000000001</v>
      </c>
      <c r="AW34" s="343">
        <v>131.09076999999999</v>
      </c>
      <c r="AX34" s="343">
        <v>127.825935</v>
      </c>
      <c r="AY34" s="871">
        <v>113.29333</v>
      </c>
      <c r="AZ34" s="871">
        <v>106.81254</v>
      </c>
      <c r="BA34" s="871">
        <v>111.66533</v>
      </c>
      <c r="BB34" s="871">
        <v>115.928974</v>
      </c>
      <c r="BC34" s="871">
        <v>119.50830999999999</v>
      </c>
      <c r="BD34" s="871">
        <v>116.434455</v>
      </c>
      <c r="BE34" s="871">
        <v>108.748628</v>
      </c>
      <c r="BF34" s="871">
        <v>104.584324</v>
      </c>
      <c r="BG34" s="871">
        <v>108.90130000000001</v>
      </c>
      <c r="BH34" s="871">
        <v>112.8715</v>
      </c>
      <c r="BI34" s="354">
        <v>114.8154</v>
      </c>
      <c r="BJ34" s="354">
        <v>106.6913</v>
      </c>
      <c r="BK34" s="354">
        <v>103.16289999999999</v>
      </c>
      <c r="BL34" s="354">
        <v>102.0909</v>
      </c>
      <c r="BM34" s="354">
        <v>109.0425</v>
      </c>
      <c r="BN34" s="354">
        <v>115.8496</v>
      </c>
      <c r="BO34" s="354">
        <v>121.20820000000001</v>
      </c>
      <c r="BP34" s="354">
        <v>117.2144</v>
      </c>
      <c r="BQ34" s="354">
        <v>107.63079999999999</v>
      </c>
      <c r="BR34" s="354">
        <v>102.4562</v>
      </c>
      <c r="BS34" s="354">
        <v>100.90260000000001</v>
      </c>
      <c r="BT34" s="354">
        <v>104.9657</v>
      </c>
      <c r="BU34" s="354">
        <v>107.2697</v>
      </c>
      <c r="BV34" s="354">
        <v>101.6934</v>
      </c>
    </row>
    <row r="35" spans="1:74" ht="11.1"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1">
        <v>3.0664829999999998</v>
      </c>
      <c r="AZ35" s="871">
        <v>2.9987699999999999</v>
      </c>
      <c r="BA35" s="871">
        <v>2.9310559999999999</v>
      </c>
      <c r="BB35" s="871">
        <v>2.475133</v>
      </c>
      <c r="BC35" s="871">
        <v>2.5151300000000001</v>
      </c>
      <c r="BD35" s="871">
        <v>2.5485220000000002</v>
      </c>
      <c r="BE35" s="871">
        <v>2.6849769999999999</v>
      </c>
      <c r="BF35" s="871">
        <v>2.7467790000000001</v>
      </c>
      <c r="BG35" s="871">
        <v>2.8088700000000002</v>
      </c>
      <c r="BH35" s="871">
        <v>2.8191410000000001</v>
      </c>
      <c r="BI35" s="354">
        <v>2.8293729999999999</v>
      </c>
      <c r="BJ35" s="354">
        <v>2.8363900000000002</v>
      </c>
      <c r="BK35" s="354">
        <v>2.6794829999999998</v>
      </c>
      <c r="BL35" s="354">
        <v>2.524257</v>
      </c>
      <c r="BM35" s="354">
        <v>2.3612739999999999</v>
      </c>
      <c r="BN35" s="354">
        <v>2.3976470000000001</v>
      </c>
      <c r="BO35" s="354">
        <v>2.4340679999999999</v>
      </c>
      <c r="BP35" s="354">
        <v>2.468928</v>
      </c>
      <c r="BQ35" s="354">
        <v>2.605213</v>
      </c>
      <c r="BR35" s="354">
        <v>2.667484</v>
      </c>
      <c r="BS35" s="354">
        <v>2.7312720000000001</v>
      </c>
      <c r="BT35" s="354">
        <v>2.7435019999999999</v>
      </c>
      <c r="BU35" s="354">
        <v>2.75569</v>
      </c>
      <c r="BV35" s="354">
        <v>2.7643580000000001</v>
      </c>
    </row>
    <row r="36" spans="1:74" ht="11.1"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1">
        <v>1.66021</v>
      </c>
      <c r="AZ36" s="871">
        <v>1.654711</v>
      </c>
      <c r="BA36" s="871">
        <v>1.649213</v>
      </c>
      <c r="BB36" s="871">
        <v>1.304413</v>
      </c>
      <c r="BC36" s="871">
        <v>1.330541</v>
      </c>
      <c r="BD36" s="871">
        <v>1.357334</v>
      </c>
      <c r="BE36" s="871">
        <v>1.3604499999999999</v>
      </c>
      <c r="BF36" s="871">
        <v>1.3526609999999999</v>
      </c>
      <c r="BG36" s="871">
        <v>1.345483</v>
      </c>
      <c r="BH36" s="871">
        <v>1.3271649999999999</v>
      </c>
      <c r="BI36" s="354">
        <v>1.3144290000000001</v>
      </c>
      <c r="BJ36" s="354">
        <v>1.3067310000000001</v>
      </c>
      <c r="BK36" s="354">
        <v>1.242694</v>
      </c>
      <c r="BL36" s="354">
        <v>1.176518</v>
      </c>
      <c r="BM36" s="354">
        <v>1.113464</v>
      </c>
      <c r="BN36" s="354">
        <v>1.147678</v>
      </c>
      <c r="BO36" s="354">
        <v>1.1850579999999999</v>
      </c>
      <c r="BP36" s="354">
        <v>1.222828</v>
      </c>
      <c r="BQ36" s="354">
        <v>1.2363740000000001</v>
      </c>
      <c r="BR36" s="354">
        <v>1.2362610000000001</v>
      </c>
      <c r="BS36" s="354">
        <v>1.236029</v>
      </c>
      <c r="BT36" s="354">
        <v>1.2243280000000001</v>
      </c>
      <c r="BU36" s="354">
        <v>1.2179450000000001</v>
      </c>
      <c r="BV36" s="354">
        <v>1.216372</v>
      </c>
    </row>
    <row r="37" spans="1:74" ht="11.1"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1">
        <v>0.12821099999999999</v>
      </c>
      <c r="AZ37" s="871">
        <v>0.118079</v>
      </c>
      <c r="BA37" s="871">
        <v>0.107948</v>
      </c>
      <c r="BB37" s="871">
        <v>0.15168789999999999</v>
      </c>
      <c r="BC37" s="871">
        <v>0.1521787</v>
      </c>
      <c r="BD37" s="871">
        <v>0.1536961</v>
      </c>
      <c r="BE37" s="871">
        <v>0.16048770000000001</v>
      </c>
      <c r="BF37" s="871">
        <v>0.1653221</v>
      </c>
      <c r="BG37" s="871">
        <v>0.16991529999999999</v>
      </c>
      <c r="BH37" s="871">
        <v>0.1676407</v>
      </c>
      <c r="BI37" s="354">
        <v>0.1662932</v>
      </c>
      <c r="BJ37" s="354">
        <v>0.16539619999999999</v>
      </c>
      <c r="BK37" s="354">
        <v>0.15307770000000001</v>
      </c>
      <c r="BL37" s="354">
        <v>0.14063400000000001</v>
      </c>
      <c r="BM37" s="354">
        <v>0.1278271</v>
      </c>
      <c r="BN37" s="354">
        <v>0.12873780000000001</v>
      </c>
      <c r="BO37" s="354">
        <v>0.12933059999999999</v>
      </c>
      <c r="BP37" s="354">
        <v>0.1305963</v>
      </c>
      <c r="BQ37" s="354">
        <v>0.13678779999999999</v>
      </c>
      <c r="BR37" s="354">
        <v>0.14144139999999999</v>
      </c>
      <c r="BS37" s="354">
        <v>0.1458335</v>
      </c>
      <c r="BT37" s="354">
        <v>0.14326320000000001</v>
      </c>
      <c r="BU37" s="354">
        <v>0.14158029999999999</v>
      </c>
      <c r="BV37" s="354">
        <v>0.14036779999999999</v>
      </c>
    </row>
    <row r="38" spans="1:74" ht="11.1"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09"/>
      <c r="AZ38" s="909"/>
      <c r="BA38" s="909"/>
      <c r="BB38" s="909"/>
      <c r="BC38" s="909"/>
      <c r="BD38" s="909"/>
      <c r="BE38" s="909"/>
      <c r="BF38" s="909"/>
      <c r="BG38" s="909"/>
      <c r="BH38" s="909"/>
      <c r="BI38" s="434"/>
      <c r="BJ38" s="434"/>
      <c r="BK38" s="434"/>
      <c r="BL38" s="434"/>
      <c r="BM38" s="434"/>
      <c r="BN38" s="434"/>
      <c r="BO38" s="434"/>
      <c r="BP38" s="434"/>
      <c r="BQ38" s="434"/>
      <c r="BR38" s="434"/>
      <c r="BS38" s="434"/>
      <c r="BT38" s="434"/>
      <c r="BU38" s="434"/>
      <c r="BV38" s="434"/>
    </row>
    <row r="39" spans="1:74" ht="11.1"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09"/>
      <c r="AZ39" s="909"/>
      <c r="BA39" s="909"/>
      <c r="BB39" s="909"/>
      <c r="BC39" s="909"/>
      <c r="BD39" s="909"/>
      <c r="BE39" s="909"/>
      <c r="BF39" s="909"/>
      <c r="BG39" s="909"/>
      <c r="BH39" s="909"/>
      <c r="BI39" s="434"/>
      <c r="BJ39" s="434"/>
      <c r="BK39" s="434"/>
      <c r="BL39" s="434"/>
      <c r="BM39" s="434"/>
      <c r="BN39" s="434"/>
      <c r="BO39" s="434"/>
      <c r="BP39" s="434"/>
      <c r="BQ39" s="434"/>
      <c r="BR39" s="434"/>
      <c r="BS39" s="434"/>
      <c r="BT39" s="434"/>
      <c r="BU39" s="434"/>
      <c r="BV39" s="434"/>
    </row>
    <row r="40" spans="1:74" ht="11.1"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69">
        <v>6.27</v>
      </c>
      <c r="AZ40" s="869">
        <v>6.27</v>
      </c>
      <c r="BA40" s="869">
        <v>6.27</v>
      </c>
      <c r="BB40" s="869">
        <v>6.27</v>
      </c>
      <c r="BC40" s="869">
        <v>6.27</v>
      </c>
      <c r="BD40" s="869">
        <v>6.27</v>
      </c>
      <c r="BE40" s="869">
        <v>6.27</v>
      </c>
      <c r="BF40" s="869">
        <v>6.27</v>
      </c>
      <c r="BG40" s="869">
        <v>6.27</v>
      </c>
      <c r="BH40" s="869">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1"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69">
        <v>7.2977142856999997</v>
      </c>
      <c r="AZ41" s="869">
        <v>6.6471428571000004</v>
      </c>
      <c r="BA41" s="869">
        <v>7.3965714285999997</v>
      </c>
      <c r="BB41" s="869">
        <v>7.2455714285999999</v>
      </c>
      <c r="BC41" s="869">
        <v>7.7002857142999996</v>
      </c>
      <c r="BD41" s="869">
        <v>7.6398571429000004</v>
      </c>
      <c r="BE41" s="869">
        <v>7.8730000000000002</v>
      </c>
      <c r="BF41" s="869">
        <v>7.8885714285999997</v>
      </c>
      <c r="BG41" s="869">
        <v>7.5761428570999998</v>
      </c>
      <c r="BH41" s="869">
        <v>7.7038571428999996</v>
      </c>
      <c r="BI41" s="352">
        <v>7.5389280000000003</v>
      </c>
      <c r="BJ41" s="352">
        <v>7.754607</v>
      </c>
      <c r="BK41" s="352">
        <v>7.7041570000000004</v>
      </c>
      <c r="BL41" s="352">
        <v>7.2098469999999999</v>
      </c>
      <c r="BM41" s="352">
        <v>7.848433</v>
      </c>
      <c r="BN41" s="352">
        <v>7.7300009999999997</v>
      </c>
      <c r="BO41" s="352">
        <v>8.0575019999999995</v>
      </c>
      <c r="BP41" s="352">
        <v>7.9482970000000002</v>
      </c>
      <c r="BQ41" s="352">
        <v>8.1201319999999999</v>
      </c>
      <c r="BR41" s="352">
        <v>8.2182480000000009</v>
      </c>
      <c r="BS41" s="352">
        <v>7.9398720000000003</v>
      </c>
      <c r="BT41" s="352">
        <v>7.96767</v>
      </c>
      <c r="BU41" s="352">
        <v>7.7748850000000003</v>
      </c>
      <c r="BV41" s="352">
        <v>7.9759130000000003</v>
      </c>
    </row>
    <row r="42" spans="1:74" ht="11.1"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2.4806339994000002</v>
      </c>
      <c r="AN42" s="431">
        <v>2.4818840379</v>
      </c>
      <c r="AO42" s="431">
        <v>2.4990102975999999</v>
      </c>
      <c r="AP42" s="431">
        <v>2.5358311646999998</v>
      </c>
      <c r="AQ42" s="431">
        <v>2.5624787641000002</v>
      </c>
      <c r="AR42" s="431">
        <v>2.5077763424000001</v>
      </c>
      <c r="AS42" s="431">
        <v>2.4719804123000002</v>
      </c>
      <c r="AT42" s="431">
        <v>2.4424824922999999</v>
      </c>
      <c r="AU42" s="431">
        <v>2.4158504054000001</v>
      </c>
      <c r="AV42" s="431">
        <v>2.4734106157000002</v>
      </c>
      <c r="AW42" s="431">
        <v>2.4189353316000002</v>
      </c>
      <c r="AX42" s="431">
        <v>2.4001598331</v>
      </c>
      <c r="AY42" s="882">
        <v>2.4072413742999998</v>
      </c>
      <c r="AZ42" s="882">
        <v>2.4220836954</v>
      </c>
      <c r="BA42" s="882">
        <v>2.4481212279000002</v>
      </c>
      <c r="BB42" s="882">
        <v>2.4748776673999999</v>
      </c>
      <c r="BC42" s="882">
        <v>2.4975022703</v>
      </c>
      <c r="BD42" s="882">
        <v>2.4556935038000001</v>
      </c>
      <c r="BE42" s="882">
        <v>2.4038538293</v>
      </c>
      <c r="BF42" s="882">
        <v>2.4052350316000002</v>
      </c>
      <c r="BG42" s="882">
        <v>2.3913530000000001</v>
      </c>
      <c r="BH42" s="882">
        <v>2.3719700000000001</v>
      </c>
      <c r="BI42" s="378">
        <v>2.372881</v>
      </c>
      <c r="BJ42" s="378">
        <v>2.394854</v>
      </c>
      <c r="BK42" s="378">
        <v>2.4041769999999998</v>
      </c>
      <c r="BL42" s="378">
        <v>2.3974769999999999</v>
      </c>
      <c r="BM42" s="378">
        <v>2.398301</v>
      </c>
      <c r="BN42" s="378">
        <v>2.4041290000000002</v>
      </c>
      <c r="BO42" s="378">
        <v>2.407845</v>
      </c>
      <c r="BP42" s="378">
        <v>2.3974609999999998</v>
      </c>
      <c r="BQ42" s="378">
        <v>2.4034849999999999</v>
      </c>
      <c r="BR42" s="378">
        <v>2.4096350000000002</v>
      </c>
      <c r="BS42" s="378">
        <v>2.402047</v>
      </c>
      <c r="BT42" s="378">
        <v>2.3820100000000002</v>
      </c>
      <c r="BU42" s="378">
        <v>2.3837760000000001</v>
      </c>
      <c r="BV42" s="378">
        <v>2.4022790000000001</v>
      </c>
    </row>
    <row r="43" spans="1:74" s="177" customFormat="1" ht="12" customHeight="1" x14ac:dyDescent="0.2">
      <c r="A43" s="176"/>
      <c r="B43" s="1065" t="s">
        <v>1427</v>
      </c>
      <c r="C43" s="1066"/>
      <c r="D43" s="1066"/>
      <c r="E43" s="1066"/>
      <c r="F43" s="1066"/>
      <c r="G43" s="1066"/>
      <c r="H43" s="1066"/>
      <c r="I43" s="1066"/>
      <c r="J43" s="1066"/>
      <c r="K43" s="1066"/>
      <c r="L43" s="1066"/>
      <c r="M43" s="1066"/>
      <c r="N43" s="1066"/>
      <c r="O43" s="1066"/>
      <c r="P43" s="1066"/>
      <c r="Q43" s="1056"/>
      <c r="R43" s="779"/>
      <c r="AY43" s="669"/>
      <c r="AZ43" s="669"/>
      <c r="BA43" s="669"/>
      <c r="BB43" s="669"/>
      <c r="BC43" s="669"/>
      <c r="BD43" s="669"/>
      <c r="BE43" s="669"/>
      <c r="BF43" s="669"/>
      <c r="BG43" s="669"/>
      <c r="BH43" s="669"/>
      <c r="BI43" s="669"/>
      <c r="BJ43" s="209"/>
    </row>
    <row r="44" spans="1:74" s="177" customFormat="1" ht="12" customHeight="1" x14ac:dyDescent="0.2">
      <c r="A44" s="176"/>
      <c r="B44" s="1058" t="s">
        <v>1428</v>
      </c>
      <c r="C44" s="1066"/>
      <c r="D44" s="1066"/>
      <c r="E44" s="1066"/>
      <c r="F44" s="1066"/>
      <c r="G44" s="1066"/>
      <c r="H44" s="1066"/>
      <c r="I44" s="1066"/>
      <c r="J44" s="1066"/>
      <c r="K44" s="1066"/>
      <c r="L44" s="1066"/>
      <c r="M44" s="1066"/>
      <c r="N44" s="1066"/>
      <c r="O44" s="1066"/>
      <c r="P44" s="1066"/>
      <c r="Q44" s="1056"/>
      <c r="R44" s="779"/>
      <c r="AY44" s="669"/>
      <c r="AZ44" s="669"/>
      <c r="BA44" s="669"/>
      <c r="BB44" s="669"/>
      <c r="BC44" s="669"/>
      <c r="BD44" s="669"/>
      <c r="BE44" s="669"/>
      <c r="BF44" s="669"/>
      <c r="BG44" s="669"/>
      <c r="BH44" s="669"/>
      <c r="BI44" s="669"/>
      <c r="BJ44" s="209"/>
    </row>
    <row r="45" spans="1:74" s="177" customFormat="1" ht="12" customHeight="1" x14ac:dyDescent="0.2">
      <c r="A45" s="176"/>
      <c r="B45" s="1065" t="s">
        <v>1429</v>
      </c>
      <c r="C45" s="1066"/>
      <c r="D45" s="1066"/>
      <c r="E45" s="1066"/>
      <c r="F45" s="1066"/>
      <c r="G45" s="1066"/>
      <c r="H45" s="1066"/>
      <c r="I45" s="1066"/>
      <c r="J45" s="1066"/>
      <c r="K45" s="1066"/>
      <c r="L45" s="1066"/>
      <c r="M45" s="1066"/>
      <c r="N45" s="1066"/>
      <c r="O45" s="1066"/>
      <c r="P45" s="1066"/>
      <c r="Q45" s="1056"/>
      <c r="R45" s="779"/>
      <c r="AY45" s="669"/>
      <c r="AZ45" s="669"/>
      <c r="BA45" s="669"/>
      <c r="BB45" s="669"/>
      <c r="BC45" s="669"/>
      <c r="BD45" s="669"/>
      <c r="BE45" s="669"/>
      <c r="BF45" s="669"/>
      <c r="BG45" s="669"/>
      <c r="BH45" s="669"/>
      <c r="BI45" s="669"/>
      <c r="BJ45" s="209"/>
    </row>
    <row r="46" spans="1:74" s="177" customFormat="1" ht="12" customHeight="1" x14ac:dyDescent="0.2">
      <c r="A46" s="176"/>
      <c r="B46" s="1065" t="s">
        <v>1430</v>
      </c>
      <c r="C46" s="1066"/>
      <c r="D46" s="1066"/>
      <c r="E46" s="1066"/>
      <c r="F46" s="1066"/>
      <c r="G46" s="1066"/>
      <c r="H46" s="1066"/>
      <c r="I46" s="1066"/>
      <c r="J46" s="1066"/>
      <c r="K46" s="1066"/>
      <c r="L46" s="1066"/>
      <c r="M46" s="1066"/>
      <c r="N46" s="1066"/>
      <c r="O46" s="1066"/>
      <c r="P46" s="1066"/>
      <c r="Q46" s="1056"/>
      <c r="R46" s="779"/>
      <c r="AY46" s="669"/>
      <c r="AZ46" s="669"/>
      <c r="BA46" s="669"/>
      <c r="BB46" s="669"/>
      <c r="BC46" s="669"/>
      <c r="BD46" s="669"/>
      <c r="BE46" s="669"/>
      <c r="BF46" s="669"/>
      <c r="BG46" s="669"/>
      <c r="BH46" s="669"/>
      <c r="BI46" s="669"/>
      <c r="BJ46" s="209"/>
    </row>
    <row r="47" spans="1:74" s="116" customFormat="1" ht="12"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2" customHeight="1" x14ac:dyDescent="0.2">
      <c r="A48" s="335"/>
      <c r="B48" s="994" t="str">
        <f>Dates!$G$2</f>
        <v>EIA completed modeling and analysis for this report on Thursday, November 6, 2025.</v>
      </c>
      <c r="C48" s="981"/>
      <c r="D48" s="981"/>
      <c r="E48" s="981"/>
      <c r="F48" s="981"/>
      <c r="G48" s="981"/>
      <c r="H48" s="981"/>
      <c r="I48" s="981"/>
      <c r="J48" s="981"/>
      <c r="K48" s="981"/>
      <c r="L48" s="981"/>
      <c r="M48" s="981"/>
      <c r="N48" s="981"/>
      <c r="O48" s="981"/>
      <c r="P48" s="981"/>
      <c r="Q48" s="981"/>
      <c r="R48" s="779"/>
      <c r="AY48" s="339"/>
      <c r="AZ48" s="339"/>
      <c r="BA48" s="339"/>
      <c r="BB48" s="339"/>
      <c r="BC48" s="339"/>
      <c r="BD48" s="339"/>
      <c r="BE48" s="339"/>
      <c r="BF48" s="339"/>
      <c r="BG48" s="339"/>
      <c r="BH48" s="339"/>
      <c r="BI48" s="339"/>
    </row>
    <row r="49" spans="1:74" s="177" customFormat="1" ht="12" customHeight="1" x14ac:dyDescent="0.2">
      <c r="A49" s="176"/>
      <c r="B49" s="989" t="s">
        <v>483</v>
      </c>
      <c r="C49" s="990"/>
      <c r="D49" s="990"/>
      <c r="E49" s="990"/>
      <c r="F49" s="990"/>
      <c r="G49" s="990"/>
      <c r="H49" s="990"/>
      <c r="I49" s="990"/>
      <c r="J49" s="990"/>
      <c r="K49" s="990"/>
      <c r="L49" s="990"/>
      <c r="M49" s="990"/>
      <c r="N49" s="990"/>
      <c r="O49" s="990"/>
      <c r="P49" s="990"/>
      <c r="Q49" s="990"/>
      <c r="R49" s="779"/>
      <c r="AY49" s="669"/>
      <c r="AZ49" s="669"/>
      <c r="BA49" s="669"/>
      <c r="BB49" s="669"/>
      <c r="BC49" s="669"/>
      <c r="BD49" s="669"/>
      <c r="BE49" s="669"/>
      <c r="BF49" s="669"/>
      <c r="BG49" s="669"/>
      <c r="BH49" s="669"/>
      <c r="BI49" s="669"/>
      <c r="BJ49" s="209"/>
    </row>
    <row r="50" spans="1:74" s="177" customFormat="1" ht="12" customHeight="1" x14ac:dyDescent="0.2">
      <c r="A50" s="176"/>
      <c r="B50" s="1003" t="s">
        <v>1418</v>
      </c>
      <c r="C50" s="990"/>
      <c r="D50" s="990"/>
      <c r="E50" s="990"/>
      <c r="F50" s="990"/>
      <c r="G50" s="990"/>
      <c r="H50" s="990"/>
      <c r="I50" s="990"/>
      <c r="J50" s="990"/>
      <c r="K50" s="990"/>
      <c r="L50" s="990"/>
      <c r="M50" s="990"/>
      <c r="N50" s="990"/>
      <c r="O50" s="990"/>
      <c r="P50" s="990"/>
      <c r="Q50" s="990"/>
      <c r="R50" s="779"/>
      <c r="AY50" s="669"/>
      <c r="AZ50" s="669"/>
      <c r="BA50" s="669"/>
      <c r="BB50" s="669"/>
      <c r="BC50" s="669"/>
      <c r="BD50" s="669"/>
      <c r="BE50" s="669"/>
      <c r="BF50" s="669"/>
      <c r="BG50" s="669"/>
      <c r="BH50" s="669"/>
      <c r="BI50" s="669"/>
      <c r="BJ50" s="209"/>
    </row>
    <row r="51" spans="1:74" s="177" customFormat="1" ht="12" customHeight="1" x14ac:dyDescent="0.2">
      <c r="A51" s="176"/>
      <c r="B51" s="995" t="s">
        <v>827</v>
      </c>
      <c r="C51" s="995"/>
      <c r="D51" s="995"/>
      <c r="E51" s="995"/>
      <c r="F51" s="995"/>
      <c r="G51" s="995"/>
      <c r="H51" s="995"/>
      <c r="I51" s="995"/>
      <c r="J51" s="995"/>
      <c r="K51" s="995"/>
      <c r="L51" s="995"/>
      <c r="M51" s="995"/>
      <c r="N51" s="995"/>
      <c r="O51" s="995"/>
      <c r="P51" s="995"/>
      <c r="Q51" s="995"/>
      <c r="R51" s="995"/>
      <c r="AY51" s="669"/>
      <c r="AZ51" s="669"/>
      <c r="BA51" s="669"/>
      <c r="BB51" s="669"/>
      <c r="BC51" s="669"/>
      <c r="BD51" s="669"/>
      <c r="BE51" s="669"/>
      <c r="BF51" s="669"/>
      <c r="BG51" s="669"/>
      <c r="BH51" s="669"/>
      <c r="BI51" s="669"/>
      <c r="BJ51" s="209"/>
    </row>
    <row r="52" spans="1:74" s="177" customFormat="1" ht="12" customHeight="1" x14ac:dyDescent="0.2">
      <c r="A52" s="176"/>
      <c r="B52" s="998" t="s">
        <v>1565</v>
      </c>
      <c r="C52" s="999"/>
      <c r="D52" s="999"/>
      <c r="E52" s="999"/>
      <c r="F52" s="999"/>
      <c r="G52" s="999"/>
      <c r="H52" s="999"/>
      <c r="I52" s="999"/>
      <c r="J52" s="999"/>
      <c r="K52" s="999"/>
      <c r="L52" s="999"/>
      <c r="M52" s="999"/>
      <c r="N52" s="999"/>
      <c r="O52" s="999"/>
      <c r="P52" s="999"/>
      <c r="Q52" s="1000"/>
      <c r="R52" s="779"/>
      <c r="AY52" s="669"/>
      <c r="AZ52" s="669"/>
      <c r="BA52" s="669"/>
      <c r="BB52" s="669"/>
      <c r="BC52" s="669"/>
      <c r="BD52" s="669"/>
      <c r="BE52" s="669"/>
      <c r="BF52" s="669"/>
      <c r="BG52" s="669"/>
      <c r="BH52" s="669"/>
      <c r="BI52" s="669"/>
      <c r="BJ52" s="209"/>
    </row>
    <row r="53" spans="1:74" s="178" customFormat="1" ht="12" customHeight="1" x14ac:dyDescent="0.2">
      <c r="A53" s="158"/>
      <c r="B53" s="998" t="s">
        <v>492</v>
      </c>
      <c r="C53" s="1000"/>
      <c r="D53" s="1000"/>
      <c r="E53" s="1000"/>
      <c r="F53" s="1000"/>
      <c r="G53" s="1000"/>
      <c r="H53" s="1000"/>
      <c r="I53" s="1000"/>
      <c r="J53" s="1000"/>
      <c r="K53" s="1000"/>
      <c r="L53" s="1000"/>
      <c r="M53" s="1000"/>
      <c r="N53" s="1000"/>
      <c r="O53" s="1000"/>
      <c r="P53" s="1000"/>
      <c r="Q53" s="1000"/>
      <c r="R53" s="779"/>
      <c r="AY53" s="669"/>
      <c r="AZ53" s="669"/>
      <c r="BA53" s="669"/>
      <c r="BB53" s="669"/>
      <c r="BC53" s="669"/>
      <c r="BD53" s="669"/>
      <c r="BE53" s="669"/>
      <c r="BF53" s="669"/>
      <c r="BG53" s="669"/>
      <c r="BH53" s="669"/>
      <c r="BI53" s="669"/>
      <c r="BJ53" s="210"/>
    </row>
    <row r="54" spans="1:74" ht="12.75" x14ac:dyDescent="0.2">
      <c r="A54" s="158"/>
      <c r="B54" s="1005" t="s">
        <v>829</v>
      </c>
      <c r="C54" s="1000"/>
      <c r="D54" s="1000"/>
      <c r="E54" s="1000"/>
      <c r="F54" s="1000"/>
      <c r="G54" s="1000"/>
      <c r="H54" s="1000"/>
      <c r="I54" s="1000"/>
      <c r="J54" s="1000"/>
      <c r="K54" s="1000"/>
      <c r="L54" s="1000"/>
      <c r="M54" s="1000"/>
      <c r="N54" s="1000"/>
      <c r="O54" s="1000"/>
      <c r="P54" s="1000"/>
      <c r="Q54" s="1000"/>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31" customWidth="1"/>
    <col min="56" max="58" width="6.5703125" style="671" customWidth="1"/>
    <col min="59" max="61" width="6.5703125" style="831" customWidth="1"/>
    <col min="62" max="62" width="6.5703125" style="142" customWidth="1"/>
    <col min="63" max="74" width="6.5703125" style="49" customWidth="1"/>
    <col min="75" max="16384" width="11" style="49"/>
  </cols>
  <sheetData>
    <row r="1" spans="1:74" ht="15.6" customHeight="1" x14ac:dyDescent="0.2">
      <c r="A1" s="978" t="s">
        <v>479</v>
      </c>
      <c r="B1" s="1076" t="s">
        <v>481</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4.1" customHeight="1"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0"/>
      <c r="AZ5" s="910"/>
      <c r="BA5" s="910"/>
      <c r="BB5" s="910"/>
      <c r="BC5" s="910"/>
      <c r="BD5" s="960"/>
      <c r="BE5" s="960"/>
      <c r="BF5" s="960"/>
      <c r="BG5" s="960"/>
      <c r="BH5" s="960"/>
      <c r="BI5" s="857"/>
      <c r="BJ5" s="442"/>
      <c r="BK5" s="442"/>
      <c r="BL5" s="442"/>
      <c r="BM5" s="442"/>
      <c r="BN5" s="442"/>
      <c r="BO5" s="442"/>
      <c r="BP5" s="442"/>
      <c r="BQ5" s="442"/>
      <c r="BR5" s="442"/>
      <c r="BS5" s="442"/>
      <c r="BT5" s="442"/>
      <c r="BU5" s="442"/>
      <c r="BV5" s="442"/>
    </row>
    <row r="6" spans="1:74" s="278" customFormat="1" ht="11.1"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351.23565294000002</v>
      </c>
      <c r="AB6" s="107">
        <v>312.86591353</v>
      </c>
      <c r="AC6" s="107">
        <v>334.26653418000001</v>
      </c>
      <c r="AD6" s="107">
        <v>303.81597939</v>
      </c>
      <c r="AE6" s="107">
        <v>330.09843304999998</v>
      </c>
      <c r="AF6" s="107">
        <v>360.92317743000001</v>
      </c>
      <c r="AG6" s="107">
        <v>426.68593514000003</v>
      </c>
      <c r="AH6" s="107">
        <v>424.28871121999998</v>
      </c>
      <c r="AI6" s="107">
        <v>360.57577404</v>
      </c>
      <c r="AJ6" s="107">
        <v>326.92317556</v>
      </c>
      <c r="AK6" s="107">
        <v>321.42499104000001</v>
      </c>
      <c r="AL6" s="107">
        <v>349.07036341999998</v>
      </c>
      <c r="AM6" s="107">
        <v>382.85869933999999</v>
      </c>
      <c r="AN6" s="107">
        <v>322.37473731</v>
      </c>
      <c r="AO6" s="107">
        <v>324.58954017999997</v>
      </c>
      <c r="AP6" s="107">
        <v>310.31651146000002</v>
      </c>
      <c r="AQ6" s="107">
        <v>348.53032973000001</v>
      </c>
      <c r="AR6" s="107">
        <v>393.05352811</v>
      </c>
      <c r="AS6" s="107">
        <v>431.80319307000002</v>
      </c>
      <c r="AT6" s="107">
        <v>425.2831888</v>
      </c>
      <c r="AU6" s="107">
        <v>361.49881735999998</v>
      </c>
      <c r="AV6" s="107">
        <v>335.87079231000001</v>
      </c>
      <c r="AW6" s="107">
        <v>322.89390887000002</v>
      </c>
      <c r="AX6" s="107">
        <v>363.37849160000002</v>
      </c>
      <c r="AY6" s="638">
        <v>405.21193185999999</v>
      </c>
      <c r="AZ6" s="638">
        <v>339.91378313000001</v>
      </c>
      <c r="BA6" s="638">
        <v>334.68877101999999</v>
      </c>
      <c r="BB6" s="638">
        <v>321.65515037</v>
      </c>
      <c r="BC6" s="638">
        <v>346.05916481000003</v>
      </c>
      <c r="BD6" s="638">
        <v>397.70703653999999</v>
      </c>
      <c r="BE6" s="638">
        <v>451.38132088999998</v>
      </c>
      <c r="BF6" s="638">
        <v>425.00506365000001</v>
      </c>
      <c r="BG6" s="638">
        <v>367.53769999999997</v>
      </c>
      <c r="BH6" s="638">
        <v>343.4042</v>
      </c>
      <c r="BI6" s="396">
        <v>332.91140000000001</v>
      </c>
      <c r="BJ6" s="396">
        <v>372.38010000000003</v>
      </c>
      <c r="BK6" s="396">
        <v>390.69990000000001</v>
      </c>
      <c r="BL6" s="396">
        <v>335.26900000000001</v>
      </c>
      <c r="BM6" s="396">
        <v>344.64170000000001</v>
      </c>
      <c r="BN6" s="396">
        <v>327.61599999999999</v>
      </c>
      <c r="BO6" s="396">
        <v>355.54649999999998</v>
      </c>
      <c r="BP6" s="396">
        <v>403.9237</v>
      </c>
      <c r="BQ6" s="396">
        <v>459.4853</v>
      </c>
      <c r="BR6" s="396">
        <v>454.66950000000003</v>
      </c>
      <c r="BS6" s="396">
        <v>390.70490000000001</v>
      </c>
      <c r="BT6" s="396">
        <v>359.23410000000001</v>
      </c>
      <c r="BU6" s="396">
        <v>344.51690000000002</v>
      </c>
      <c r="BV6" s="396">
        <v>384.25279999999998</v>
      </c>
    </row>
    <row r="7" spans="1:74" s="278" customFormat="1" ht="11.1"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347.95030193000002</v>
      </c>
      <c r="AB7" s="107">
        <v>310.92167652000001</v>
      </c>
      <c r="AC7" s="107">
        <v>331.70447217999998</v>
      </c>
      <c r="AD7" s="107">
        <v>301.90318037999998</v>
      </c>
      <c r="AE7" s="107">
        <v>327.47393904</v>
      </c>
      <c r="AF7" s="107">
        <v>359.23362942</v>
      </c>
      <c r="AG7" s="107">
        <v>425.45453113000002</v>
      </c>
      <c r="AH7" s="107">
        <v>422.90452123</v>
      </c>
      <c r="AI7" s="107">
        <v>360.48955805999998</v>
      </c>
      <c r="AJ7" s="107">
        <v>326.71829157000002</v>
      </c>
      <c r="AK7" s="107">
        <v>320.78475902999998</v>
      </c>
      <c r="AL7" s="107">
        <v>347.73161841000001</v>
      </c>
      <c r="AM7" s="107">
        <v>381.12190134000002</v>
      </c>
      <c r="AN7" s="107">
        <v>322.21435030999999</v>
      </c>
      <c r="AO7" s="107">
        <v>324.93809917999999</v>
      </c>
      <c r="AP7" s="107">
        <v>310.77962345999998</v>
      </c>
      <c r="AQ7" s="107">
        <v>348.48515773000003</v>
      </c>
      <c r="AR7" s="107">
        <v>391.63198811000001</v>
      </c>
      <c r="AS7" s="107">
        <v>429.31664107</v>
      </c>
      <c r="AT7" s="107">
        <v>423.12692379999999</v>
      </c>
      <c r="AU7" s="107">
        <v>359.39657136</v>
      </c>
      <c r="AV7" s="107">
        <v>333.98011831000002</v>
      </c>
      <c r="AW7" s="107">
        <v>322.35087086999999</v>
      </c>
      <c r="AX7" s="107">
        <v>361.29205159999998</v>
      </c>
      <c r="AY7" s="638">
        <v>402.36777907999999</v>
      </c>
      <c r="AZ7" s="638">
        <v>338.37890576000001</v>
      </c>
      <c r="BA7" s="638">
        <v>333.73112573999998</v>
      </c>
      <c r="BB7" s="638">
        <v>320.41248413</v>
      </c>
      <c r="BC7" s="638">
        <v>343.86143714999997</v>
      </c>
      <c r="BD7" s="638">
        <v>392.99764503</v>
      </c>
      <c r="BE7" s="638">
        <v>446.05700092000001</v>
      </c>
      <c r="BF7" s="638">
        <v>419.75885479999999</v>
      </c>
      <c r="BG7" s="638">
        <v>365.96749999999997</v>
      </c>
      <c r="BH7" s="638">
        <v>341.68939999999998</v>
      </c>
      <c r="BI7" s="396">
        <v>331.5351</v>
      </c>
      <c r="BJ7" s="396">
        <v>370.7629</v>
      </c>
      <c r="BK7" s="396">
        <v>389.30919999999998</v>
      </c>
      <c r="BL7" s="396">
        <v>334.23090000000002</v>
      </c>
      <c r="BM7" s="396">
        <v>344.0505</v>
      </c>
      <c r="BN7" s="396">
        <v>327.36700000000002</v>
      </c>
      <c r="BO7" s="396">
        <v>354.14370000000002</v>
      </c>
      <c r="BP7" s="396">
        <v>402.19450000000001</v>
      </c>
      <c r="BQ7" s="396">
        <v>457.30939999999998</v>
      </c>
      <c r="BR7" s="396">
        <v>452.13830000000002</v>
      </c>
      <c r="BS7" s="396">
        <v>389.01949999999999</v>
      </c>
      <c r="BT7" s="396">
        <v>358.79739999999998</v>
      </c>
      <c r="BU7" s="396">
        <v>343.83929999999998</v>
      </c>
      <c r="BV7" s="396">
        <v>383.32380000000001</v>
      </c>
    </row>
    <row r="8" spans="1:74" ht="11.1"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335.03725353999999</v>
      </c>
      <c r="AB8" s="386">
        <v>298.90362907999997</v>
      </c>
      <c r="AC8" s="386">
        <v>318.82473404000001</v>
      </c>
      <c r="AD8" s="386">
        <v>290.51308065000001</v>
      </c>
      <c r="AE8" s="386">
        <v>314.97722917999999</v>
      </c>
      <c r="AF8" s="386">
        <v>346.19245710000001</v>
      </c>
      <c r="AG8" s="386">
        <v>411.66990392000002</v>
      </c>
      <c r="AH8" s="386">
        <v>409.02357001000001</v>
      </c>
      <c r="AI8" s="386">
        <v>347.35987829999999</v>
      </c>
      <c r="AJ8" s="386">
        <v>314.03734979000001</v>
      </c>
      <c r="AK8" s="386">
        <v>307.85433540000002</v>
      </c>
      <c r="AL8" s="386">
        <v>334.14766947999999</v>
      </c>
      <c r="AM8" s="386">
        <v>367.31484388000001</v>
      </c>
      <c r="AN8" s="386">
        <v>309.83025851999997</v>
      </c>
      <c r="AO8" s="386">
        <v>312.45440238999998</v>
      </c>
      <c r="AP8" s="386">
        <v>298.66757063</v>
      </c>
      <c r="AQ8" s="386">
        <v>336.01687774999999</v>
      </c>
      <c r="AR8" s="386">
        <v>379.20231092</v>
      </c>
      <c r="AS8" s="386">
        <v>415.92142017999998</v>
      </c>
      <c r="AT8" s="386">
        <v>409.36335055000001</v>
      </c>
      <c r="AU8" s="386">
        <v>346.98635159999998</v>
      </c>
      <c r="AV8" s="386">
        <v>322.42691843</v>
      </c>
      <c r="AW8" s="386">
        <v>310.28924977999998</v>
      </c>
      <c r="AX8" s="386">
        <v>348.15347838999998</v>
      </c>
      <c r="AY8" s="875">
        <v>388.54561139999998</v>
      </c>
      <c r="AZ8" s="875">
        <v>326.27448119000002</v>
      </c>
      <c r="BA8" s="875">
        <v>320.90567634000001</v>
      </c>
      <c r="BB8" s="875">
        <v>308.53439376</v>
      </c>
      <c r="BC8" s="875">
        <v>331.68358062999999</v>
      </c>
      <c r="BD8" s="875">
        <v>380.43810043000002</v>
      </c>
      <c r="BE8" s="875">
        <v>432.72367839999998</v>
      </c>
      <c r="BF8" s="875">
        <v>406.33669528000001</v>
      </c>
      <c r="BG8" s="875">
        <v>353.51</v>
      </c>
      <c r="BH8" s="875">
        <v>329.50349999999997</v>
      </c>
      <c r="BI8" s="358">
        <v>318.99529999999999</v>
      </c>
      <c r="BJ8" s="358">
        <v>357.38130000000001</v>
      </c>
      <c r="BK8" s="358">
        <v>375.96289999999999</v>
      </c>
      <c r="BL8" s="358">
        <v>322.202</v>
      </c>
      <c r="BM8" s="358">
        <v>331.52969999999999</v>
      </c>
      <c r="BN8" s="358">
        <v>315.43340000000001</v>
      </c>
      <c r="BO8" s="358">
        <v>341.73430000000002</v>
      </c>
      <c r="BP8" s="358">
        <v>389.26670000000001</v>
      </c>
      <c r="BQ8" s="358">
        <v>443.52030000000002</v>
      </c>
      <c r="BR8" s="358">
        <v>438.30700000000002</v>
      </c>
      <c r="BS8" s="358">
        <v>376.3252</v>
      </c>
      <c r="BT8" s="358">
        <v>346.42840000000001</v>
      </c>
      <c r="BU8" s="358">
        <v>331.16149999999999</v>
      </c>
      <c r="BV8" s="358">
        <v>369.82619999999997</v>
      </c>
    </row>
    <row r="9" spans="1:74" ht="11.1"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11.596975565999999</v>
      </c>
      <c r="AB9" s="386">
        <v>10.803129036</v>
      </c>
      <c r="AC9" s="386">
        <v>11.615860641999999</v>
      </c>
      <c r="AD9" s="386">
        <v>10.17586416</v>
      </c>
      <c r="AE9" s="386">
        <v>11.179980305999999</v>
      </c>
      <c r="AF9" s="386">
        <v>11.659681620000001</v>
      </c>
      <c r="AG9" s="386">
        <v>12.255322534999999</v>
      </c>
      <c r="AH9" s="386">
        <v>12.409872942</v>
      </c>
      <c r="AI9" s="386">
        <v>11.76008631</v>
      </c>
      <c r="AJ9" s="386">
        <v>11.358313727000001</v>
      </c>
      <c r="AK9" s="386">
        <v>11.622435749999999</v>
      </c>
      <c r="AL9" s="386">
        <v>12.226356816999999</v>
      </c>
      <c r="AM9" s="386">
        <v>12.476780754</v>
      </c>
      <c r="AN9" s="386">
        <v>11.18052453</v>
      </c>
      <c r="AO9" s="386">
        <v>11.262989508</v>
      </c>
      <c r="AP9" s="386">
        <v>10.924835805000001</v>
      </c>
      <c r="AQ9" s="386">
        <v>11.223652746000001</v>
      </c>
      <c r="AR9" s="386">
        <v>11.122114088</v>
      </c>
      <c r="AS9" s="386">
        <v>11.959944953000001</v>
      </c>
      <c r="AT9" s="386">
        <v>12.354456558000001</v>
      </c>
      <c r="AU9" s="386">
        <v>11.153712164</v>
      </c>
      <c r="AV9" s="386">
        <v>10.337878740000001</v>
      </c>
      <c r="AW9" s="386">
        <v>10.851988355</v>
      </c>
      <c r="AX9" s="386">
        <v>11.900344312</v>
      </c>
      <c r="AY9" s="875">
        <v>12.471772294999999</v>
      </c>
      <c r="AZ9" s="875">
        <v>10.87716593</v>
      </c>
      <c r="BA9" s="875">
        <v>11.534171474000001</v>
      </c>
      <c r="BB9" s="875">
        <v>10.686543649000001</v>
      </c>
      <c r="BC9" s="875">
        <v>10.988347514999999</v>
      </c>
      <c r="BD9" s="875">
        <v>11.220320342000001</v>
      </c>
      <c r="BE9" s="875">
        <v>11.874087672</v>
      </c>
      <c r="BF9" s="875">
        <v>11.995028784</v>
      </c>
      <c r="BG9" s="875">
        <v>11.084339999999999</v>
      </c>
      <c r="BH9" s="875">
        <v>10.830489999999999</v>
      </c>
      <c r="BI9" s="358">
        <v>11.205109999999999</v>
      </c>
      <c r="BJ9" s="358">
        <v>11.95448</v>
      </c>
      <c r="BK9" s="358">
        <v>11.899100000000001</v>
      </c>
      <c r="BL9" s="358">
        <v>10.67245</v>
      </c>
      <c r="BM9" s="358">
        <v>11.08019</v>
      </c>
      <c r="BN9" s="358">
        <v>10.55767</v>
      </c>
      <c r="BO9" s="358">
        <v>10.99208</v>
      </c>
      <c r="BP9" s="358">
        <v>11.43004</v>
      </c>
      <c r="BQ9" s="358">
        <v>12.15049</v>
      </c>
      <c r="BR9" s="358">
        <v>12.1936</v>
      </c>
      <c r="BS9" s="358">
        <v>11.17328</v>
      </c>
      <c r="BT9" s="358">
        <v>10.89282</v>
      </c>
      <c r="BU9" s="358">
        <v>11.24897</v>
      </c>
      <c r="BV9" s="358">
        <v>11.99315</v>
      </c>
    </row>
    <row r="10" spans="1:74" ht="11.1"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1.316072822</v>
      </c>
      <c r="AB10" s="386">
        <v>1.2149184040000001</v>
      </c>
      <c r="AC10" s="386">
        <v>1.2638775019999999</v>
      </c>
      <c r="AD10" s="386">
        <v>1.21423557</v>
      </c>
      <c r="AE10" s="386">
        <v>1.3167295569999999</v>
      </c>
      <c r="AF10" s="386">
        <v>1.3814907000000001</v>
      </c>
      <c r="AG10" s="386">
        <v>1.529304679</v>
      </c>
      <c r="AH10" s="386">
        <v>1.471078278</v>
      </c>
      <c r="AI10" s="386">
        <v>1.36959345</v>
      </c>
      <c r="AJ10" s="386">
        <v>1.3226280509999999</v>
      </c>
      <c r="AK10" s="386">
        <v>1.30798788</v>
      </c>
      <c r="AL10" s="386">
        <v>1.357592114</v>
      </c>
      <c r="AM10" s="386">
        <v>1.330276708</v>
      </c>
      <c r="AN10" s="386">
        <v>1.2035672580000001</v>
      </c>
      <c r="AO10" s="386">
        <v>1.220707285</v>
      </c>
      <c r="AP10" s="386">
        <v>1.1872170319999999</v>
      </c>
      <c r="AQ10" s="386">
        <v>1.2446272309999999</v>
      </c>
      <c r="AR10" s="386">
        <v>1.3075630949999999</v>
      </c>
      <c r="AS10" s="386">
        <v>1.4352759429999999</v>
      </c>
      <c r="AT10" s="386">
        <v>1.409116687</v>
      </c>
      <c r="AU10" s="386">
        <v>1.2565075889999999</v>
      </c>
      <c r="AV10" s="386">
        <v>1.2153211420000001</v>
      </c>
      <c r="AW10" s="386">
        <v>1.2096327360000001</v>
      </c>
      <c r="AX10" s="386">
        <v>1.2382289049999999</v>
      </c>
      <c r="AY10" s="875">
        <v>1.3503953820000001</v>
      </c>
      <c r="AZ10" s="875">
        <v>1.2272586400000001</v>
      </c>
      <c r="BA10" s="875">
        <v>1.291277926</v>
      </c>
      <c r="BB10" s="875">
        <v>1.191546717</v>
      </c>
      <c r="BC10" s="875">
        <v>1.1895090049999999</v>
      </c>
      <c r="BD10" s="875">
        <v>1.3392242599999999</v>
      </c>
      <c r="BE10" s="875">
        <v>1.4592348500000001</v>
      </c>
      <c r="BF10" s="875">
        <v>1.427130738</v>
      </c>
      <c r="BG10" s="875">
        <v>1.3730869999999999</v>
      </c>
      <c r="BH10" s="875">
        <v>1.355418</v>
      </c>
      <c r="BI10" s="358">
        <v>1.334689</v>
      </c>
      <c r="BJ10" s="358">
        <v>1.4270780000000001</v>
      </c>
      <c r="BK10" s="358">
        <v>1.4471350000000001</v>
      </c>
      <c r="BL10" s="358">
        <v>1.3563940000000001</v>
      </c>
      <c r="BM10" s="358">
        <v>1.4406110000000001</v>
      </c>
      <c r="BN10" s="358">
        <v>1.3759049999999999</v>
      </c>
      <c r="BO10" s="358">
        <v>1.4173020000000001</v>
      </c>
      <c r="BP10" s="358">
        <v>1.4978039999999999</v>
      </c>
      <c r="BQ10" s="358">
        <v>1.6385099999999999</v>
      </c>
      <c r="BR10" s="358">
        <v>1.6376729999999999</v>
      </c>
      <c r="BS10" s="358">
        <v>1.520983</v>
      </c>
      <c r="BT10" s="358">
        <v>1.4762059999999999</v>
      </c>
      <c r="BU10" s="358">
        <v>1.4288799999999999</v>
      </c>
      <c r="BV10" s="358">
        <v>1.50441</v>
      </c>
    </row>
    <row r="11" spans="1:74" s="278" customFormat="1" ht="11.1"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1.7367980000000001</v>
      </c>
      <c r="AN11" s="107">
        <v>0.160387</v>
      </c>
      <c r="AO11" s="107">
        <v>-0.34855900000000001</v>
      </c>
      <c r="AP11" s="107">
        <v>-0.46311200000000002</v>
      </c>
      <c r="AQ11" s="107">
        <v>4.5171999999999997E-2</v>
      </c>
      <c r="AR11" s="107">
        <v>1.42154</v>
      </c>
      <c r="AS11" s="107">
        <v>2.4865520000000001</v>
      </c>
      <c r="AT11" s="107">
        <v>2.1562649999999999</v>
      </c>
      <c r="AU11" s="107">
        <v>2.1022460000000001</v>
      </c>
      <c r="AV11" s="107">
        <v>1.890674</v>
      </c>
      <c r="AW11" s="107">
        <v>0.54303800000000002</v>
      </c>
      <c r="AX11" s="107">
        <v>2.0864400000000001</v>
      </c>
      <c r="AY11" s="638">
        <v>2.8441527834999998</v>
      </c>
      <c r="AZ11" s="638">
        <v>1.5348773701</v>
      </c>
      <c r="BA11" s="638">
        <v>0.95764528691999995</v>
      </c>
      <c r="BB11" s="638">
        <v>1.2426662466</v>
      </c>
      <c r="BC11" s="638">
        <v>2.1977276605</v>
      </c>
      <c r="BD11" s="638">
        <v>4.7093915111999998</v>
      </c>
      <c r="BE11" s="638">
        <v>5.3243199693000003</v>
      </c>
      <c r="BF11" s="638">
        <v>5.2462088420999997</v>
      </c>
      <c r="BG11" s="638">
        <v>1.570265</v>
      </c>
      <c r="BH11" s="638">
        <v>1.714793</v>
      </c>
      <c r="BI11" s="396">
        <v>1.3763540000000001</v>
      </c>
      <c r="BJ11" s="396">
        <v>1.6172359999999999</v>
      </c>
      <c r="BK11" s="396">
        <v>1.39069</v>
      </c>
      <c r="BL11" s="396">
        <v>1.038168</v>
      </c>
      <c r="BM11" s="396">
        <v>0.5912096</v>
      </c>
      <c r="BN11" s="396">
        <v>0.24905350000000001</v>
      </c>
      <c r="BO11" s="396">
        <v>1.402822</v>
      </c>
      <c r="BP11" s="396">
        <v>1.7291369999999999</v>
      </c>
      <c r="BQ11" s="396">
        <v>2.1759919999999999</v>
      </c>
      <c r="BR11" s="396">
        <v>2.5312190000000001</v>
      </c>
      <c r="BS11" s="396">
        <v>1.6854150000000001</v>
      </c>
      <c r="BT11" s="396">
        <v>0.43667410000000001</v>
      </c>
      <c r="BU11" s="396">
        <v>0.67756989999999995</v>
      </c>
      <c r="BV11" s="396">
        <v>0.92903740000000001</v>
      </c>
    </row>
    <row r="12" spans="1:74" s="278" customFormat="1" ht="11.1"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638"/>
      <c r="BG12" s="638"/>
      <c r="BH12" s="638"/>
      <c r="BI12" s="396"/>
      <c r="BJ12" s="396"/>
      <c r="BK12" s="396"/>
      <c r="BL12" s="396"/>
      <c r="BM12" s="396"/>
      <c r="BN12" s="396"/>
      <c r="BO12" s="396"/>
      <c r="BP12" s="396"/>
      <c r="BQ12" s="396"/>
      <c r="BR12" s="396"/>
      <c r="BS12" s="396"/>
      <c r="BT12" s="396"/>
      <c r="BU12" s="396"/>
      <c r="BV12" s="396"/>
    </row>
    <row r="13" spans="1:74" s="278" customFormat="1" ht="11.1"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4.7257749999999996</v>
      </c>
      <c r="AN13" s="107">
        <v>5.3420030000000001</v>
      </c>
      <c r="AO13" s="107">
        <v>7.1125090000000002</v>
      </c>
      <c r="AP13" s="107">
        <v>7.8319720000000004</v>
      </c>
      <c r="AQ13" s="107">
        <v>8.5387249999999995</v>
      </c>
      <c r="AR13" s="107">
        <v>8.5525529999999996</v>
      </c>
      <c r="AS13" s="107">
        <v>8.7783449999999998</v>
      </c>
      <c r="AT13" s="107">
        <v>8.4123389999999993</v>
      </c>
      <c r="AU13" s="107">
        <v>7.5105320000000004</v>
      </c>
      <c r="AV13" s="107">
        <v>6.7362120000000001</v>
      </c>
      <c r="AW13" s="107">
        <v>5.39269</v>
      </c>
      <c r="AX13" s="107">
        <v>4.9843929999999999</v>
      </c>
      <c r="AY13" s="638">
        <v>5.3973509999999996</v>
      </c>
      <c r="AZ13" s="638">
        <v>5.8057239999999997</v>
      </c>
      <c r="BA13" s="638">
        <v>7.9612939999999996</v>
      </c>
      <c r="BB13" s="638">
        <v>8.7581880000000005</v>
      </c>
      <c r="BC13" s="638">
        <v>9.3093240000000002</v>
      </c>
      <c r="BD13" s="638">
        <v>9.4250919999999994</v>
      </c>
      <c r="BE13" s="638">
        <v>9.8578869999999998</v>
      </c>
      <c r="BF13" s="638">
        <v>9.3188949999999995</v>
      </c>
      <c r="BG13" s="638">
        <v>8.2717860000000005</v>
      </c>
      <c r="BH13" s="638">
        <v>7.33507</v>
      </c>
      <c r="BI13" s="396">
        <v>5.8974799999999998</v>
      </c>
      <c r="BJ13" s="396">
        <v>5.3719849999999996</v>
      </c>
      <c r="BK13" s="396">
        <v>5.7651830000000004</v>
      </c>
      <c r="BL13" s="396">
        <v>6.3196690000000002</v>
      </c>
      <c r="BM13" s="396">
        <v>8.6574170000000006</v>
      </c>
      <c r="BN13" s="396">
        <v>9.5956200000000003</v>
      </c>
      <c r="BO13" s="396">
        <v>10.498480000000001</v>
      </c>
      <c r="BP13" s="396">
        <v>10.559380000000001</v>
      </c>
      <c r="BQ13" s="396">
        <v>10.835710000000001</v>
      </c>
      <c r="BR13" s="396">
        <v>10.356730000000001</v>
      </c>
      <c r="BS13" s="396">
        <v>9.1861230000000003</v>
      </c>
      <c r="BT13" s="396">
        <v>8.1381709999999998</v>
      </c>
      <c r="BU13" s="396">
        <v>6.5374309999999998</v>
      </c>
      <c r="BV13" s="396">
        <v>5.9492989999999999</v>
      </c>
    </row>
    <row r="14" spans="1:74" ht="11.1"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3.2401610000000001</v>
      </c>
      <c r="AN14" s="386">
        <v>3.6594989999999998</v>
      </c>
      <c r="AO14" s="386">
        <v>4.885497</v>
      </c>
      <c r="AP14" s="386">
        <v>5.3853840000000002</v>
      </c>
      <c r="AQ14" s="386">
        <v>5.8454059999999997</v>
      </c>
      <c r="AR14" s="386">
        <v>5.8627820000000002</v>
      </c>
      <c r="AS14" s="386">
        <v>5.9914509999999996</v>
      </c>
      <c r="AT14" s="386">
        <v>5.7354370000000001</v>
      </c>
      <c r="AU14" s="386">
        <v>5.107907</v>
      </c>
      <c r="AV14" s="386">
        <v>4.6376090000000003</v>
      </c>
      <c r="AW14" s="386">
        <v>3.7536999999999998</v>
      </c>
      <c r="AX14" s="386">
        <v>3.4417010000000001</v>
      </c>
      <c r="AY14" s="875">
        <v>3.703166</v>
      </c>
      <c r="AZ14" s="875">
        <v>3.9663010000000001</v>
      </c>
      <c r="BA14" s="875">
        <v>5.4550419999999997</v>
      </c>
      <c r="BB14" s="875">
        <v>5.9660359999999999</v>
      </c>
      <c r="BC14" s="875">
        <v>6.2672610000000004</v>
      </c>
      <c r="BD14" s="875">
        <v>6.378234</v>
      </c>
      <c r="BE14" s="875">
        <v>6.6885430000000001</v>
      </c>
      <c r="BF14" s="875">
        <v>6.2728590000000004</v>
      </c>
      <c r="BG14" s="875">
        <v>5.5432030000000001</v>
      </c>
      <c r="BH14" s="875">
        <v>4.9211850000000004</v>
      </c>
      <c r="BI14" s="358">
        <v>3.9941080000000002</v>
      </c>
      <c r="BJ14" s="358">
        <v>3.5880550000000002</v>
      </c>
      <c r="BK14" s="358">
        <v>3.8453590000000002</v>
      </c>
      <c r="BL14" s="358">
        <v>4.2171409999999998</v>
      </c>
      <c r="BM14" s="358">
        <v>5.8111430000000004</v>
      </c>
      <c r="BN14" s="358">
        <v>6.4791509999999999</v>
      </c>
      <c r="BO14" s="358">
        <v>7.1012110000000002</v>
      </c>
      <c r="BP14" s="358">
        <v>7.1572649999999998</v>
      </c>
      <c r="BQ14" s="358">
        <v>7.3181570000000002</v>
      </c>
      <c r="BR14" s="358">
        <v>6.9889929999999998</v>
      </c>
      <c r="BS14" s="358">
        <v>6.1662939999999997</v>
      </c>
      <c r="BT14" s="358">
        <v>5.4655050000000003</v>
      </c>
      <c r="BU14" s="358">
        <v>4.429659</v>
      </c>
      <c r="BV14" s="358">
        <v>3.9728059999999998</v>
      </c>
    </row>
    <row r="15" spans="1:74" ht="11.1"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1.218102</v>
      </c>
      <c r="AN15" s="386">
        <v>1.386266</v>
      </c>
      <c r="AO15" s="386">
        <v>1.821245</v>
      </c>
      <c r="AP15" s="386">
        <v>2.0067430000000002</v>
      </c>
      <c r="AQ15" s="386">
        <v>2.2156229999999999</v>
      </c>
      <c r="AR15" s="386">
        <v>2.2133370000000001</v>
      </c>
      <c r="AS15" s="386">
        <v>2.2969189999999999</v>
      </c>
      <c r="AT15" s="386">
        <v>2.2037990000000001</v>
      </c>
      <c r="AU15" s="386">
        <v>1.969346</v>
      </c>
      <c r="AV15" s="386">
        <v>1.7090780000000001</v>
      </c>
      <c r="AW15" s="386">
        <v>1.33619</v>
      </c>
      <c r="AX15" s="386">
        <v>1.2756829999999999</v>
      </c>
      <c r="AY15" s="875">
        <v>1.408709</v>
      </c>
      <c r="AZ15" s="875">
        <v>1.5341210000000001</v>
      </c>
      <c r="BA15" s="875">
        <v>2.0735510000000001</v>
      </c>
      <c r="BB15" s="875">
        <v>2.323</v>
      </c>
      <c r="BC15" s="875">
        <v>2.5263279999999999</v>
      </c>
      <c r="BD15" s="875">
        <v>2.5321940000000001</v>
      </c>
      <c r="BE15" s="875">
        <v>2.636933</v>
      </c>
      <c r="BF15" s="875">
        <v>2.5303019999999998</v>
      </c>
      <c r="BG15" s="875">
        <v>2.263153</v>
      </c>
      <c r="BH15" s="875">
        <v>1.9906010000000001</v>
      </c>
      <c r="BI15" s="358">
        <v>1.572389</v>
      </c>
      <c r="BJ15" s="358">
        <v>1.486648</v>
      </c>
      <c r="BK15" s="358">
        <v>1.6058840000000001</v>
      </c>
      <c r="BL15" s="358">
        <v>1.767506</v>
      </c>
      <c r="BM15" s="358">
        <v>2.3742079999999999</v>
      </c>
      <c r="BN15" s="358">
        <v>2.6062630000000002</v>
      </c>
      <c r="BO15" s="358">
        <v>2.8357329999999998</v>
      </c>
      <c r="BP15" s="358">
        <v>2.8405399999999998</v>
      </c>
      <c r="BQ15" s="358">
        <v>2.9382999999999999</v>
      </c>
      <c r="BR15" s="358">
        <v>2.80721</v>
      </c>
      <c r="BS15" s="358">
        <v>2.5142980000000001</v>
      </c>
      <c r="BT15" s="358">
        <v>2.2132040000000002</v>
      </c>
      <c r="BU15" s="358">
        <v>1.7485200000000001</v>
      </c>
      <c r="BV15" s="358">
        <v>1.653999</v>
      </c>
    </row>
    <row r="16" spans="1:74" ht="11.1"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0.26751170000000002</v>
      </c>
      <c r="AN16" s="386">
        <v>0.29623870000000002</v>
      </c>
      <c r="AO16" s="386">
        <v>0.40576719999999999</v>
      </c>
      <c r="AP16" s="386">
        <v>0.43984620000000002</v>
      </c>
      <c r="AQ16" s="386">
        <v>0.47769539999999999</v>
      </c>
      <c r="AR16" s="386">
        <v>0.47643410000000003</v>
      </c>
      <c r="AS16" s="386">
        <v>0.48997420000000003</v>
      </c>
      <c r="AT16" s="386">
        <v>0.47310380000000002</v>
      </c>
      <c r="AU16" s="386">
        <v>0.43327939999999998</v>
      </c>
      <c r="AV16" s="386">
        <v>0.38952429999999999</v>
      </c>
      <c r="AW16" s="386">
        <v>0.30280079999999998</v>
      </c>
      <c r="AX16" s="386">
        <v>0.26700980000000002</v>
      </c>
      <c r="AY16" s="875">
        <v>0.28547539999999999</v>
      </c>
      <c r="AZ16" s="875">
        <v>0.30530239999999997</v>
      </c>
      <c r="BA16" s="875">
        <v>0.43270160000000002</v>
      </c>
      <c r="BB16" s="875">
        <v>0.46915220000000002</v>
      </c>
      <c r="BC16" s="875">
        <v>0.51573480000000005</v>
      </c>
      <c r="BD16" s="875">
        <v>0.51466469999999997</v>
      </c>
      <c r="BE16" s="875">
        <v>0.53241090000000002</v>
      </c>
      <c r="BF16" s="875">
        <v>0.51573369999999996</v>
      </c>
      <c r="BG16" s="875">
        <v>0.46543060000000003</v>
      </c>
      <c r="BH16" s="875">
        <v>0.42328399999999999</v>
      </c>
      <c r="BI16" s="358">
        <v>0.33098319999999998</v>
      </c>
      <c r="BJ16" s="358">
        <v>0.29728300000000002</v>
      </c>
      <c r="BK16" s="358">
        <v>0.31394040000000001</v>
      </c>
      <c r="BL16" s="358">
        <v>0.33502150000000003</v>
      </c>
      <c r="BM16" s="358">
        <v>0.47206619999999999</v>
      </c>
      <c r="BN16" s="358">
        <v>0.51020589999999999</v>
      </c>
      <c r="BO16" s="358">
        <v>0.56153540000000002</v>
      </c>
      <c r="BP16" s="358">
        <v>0.56157679999999999</v>
      </c>
      <c r="BQ16" s="358">
        <v>0.57924799999999999</v>
      </c>
      <c r="BR16" s="358">
        <v>0.56052290000000005</v>
      </c>
      <c r="BS16" s="358">
        <v>0.50553190000000003</v>
      </c>
      <c r="BT16" s="358">
        <v>0.45946219999999999</v>
      </c>
      <c r="BU16" s="358">
        <v>0.35925249999999997</v>
      </c>
      <c r="BV16" s="358">
        <v>0.3224939</v>
      </c>
    </row>
    <row r="17" spans="1:74" ht="11.1"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75"/>
      <c r="AZ17" s="875"/>
      <c r="BA17" s="875"/>
      <c r="BB17" s="875"/>
      <c r="BC17" s="875"/>
      <c r="BD17" s="875"/>
      <c r="BE17" s="875"/>
      <c r="BF17" s="875"/>
      <c r="BG17" s="875"/>
      <c r="BH17" s="875"/>
      <c r="BI17" s="358"/>
      <c r="BJ17" s="358"/>
      <c r="BK17" s="358"/>
      <c r="BL17" s="358"/>
      <c r="BM17" s="358"/>
      <c r="BN17" s="358"/>
      <c r="BO17" s="358"/>
      <c r="BP17" s="358"/>
      <c r="BQ17" s="358"/>
      <c r="BR17" s="358"/>
      <c r="BS17" s="358"/>
      <c r="BT17" s="358"/>
      <c r="BU17" s="358"/>
      <c r="BV17" s="358"/>
    </row>
    <row r="18" spans="1:74" s="240" customFormat="1" ht="11.1"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14.39440825</v>
      </c>
      <c r="AB18" s="386">
        <v>9.2856273999999992</v>
      </c>
      <c r="AC18" s="386">
        <v>16.415468067999999</v>
      </c>
      <c r="AD18" s="386">
        <v>12.92587065</v>
      </c>
      <c r="AE18" s="386">
        <v>20.334676796</v>
      </c>
      <c r="AF18" s="386">
        <v>20.585118869999999</v>
      </c>
      <c r="AG18" s="386">
        <v>27.231978892000001</v>
      </c>
      <c r="AH18" s="386">
        <v>19.569592270000001</v>
      </c>
      <c r="AI18" s="386">
        <v>2.4810385799999999</v>
      </c>
      <c r="AJ18" s="386">
        <v>7.6365556550000004</v>
      </c>
      <c r="AK18" s="386">
        <v>15.734530680000001</v>
      </c>
      <c r="AL18" s="386">
        <v>24.408257371000001</v>
      </c>
      <c r="AM18" s="386">
        <v>26.924480255999999</v>
      </c>
      <c r="AN18" s="386">
        <v>8.1578621610000006</v>
      </c>
      <c r="AO18" s="386">
        <v>16.264592410999999</v>
      </c>
      <c r="AP18" s="386">
        <v>13.341906</v>
      </c>
      <c r="AQ18" s="386">
        <v>23.535847166</v>
      </c>
      <c r="AR18" s="386">
        <v>26.172690290999999</v>
      </c>
      <c r="AS18" s="386">
        <v>22.077339217999999</v>
      </c>
      <c r="AT18" s="386">
        <v>18.904508275000001</v>
      </c>
      <c r="AU18" s="386">
        <v>7.4464591632000001</v>
      </c>
      <c r="AV18" s="386">
        <v>9.7455244257999993</v>
      </c>
      <c r="AW18" s="386">
        <v>16.424684276000001</v>
      </c>
      <c r="AX18" s="386">
        <v>23.564632002</v>
      </c>
      <c r="AY18" s="875">
        <v>30.623347387999999</v>
      </c>
      <c r="AZ18" s="875">
        <v>8.3703693678000004</v>
      </c>
      <c r="BA18" s="875">
        <v>15.807915512999999</v>
      </c>
      <c r="BB18" s="875">
        <v>16.089755554</v>
      </c>
      <c r="BC18" s="875">
        <v>22.599242159999999</v>
      </c>
      <c r="BD18" s="875">
        <v>29.233101876999999</v>
      </c>
      <c r="BE18" s="875">
        <v>32.352343910000002</v>
      </c>
      <c r="BF18" s="875">
        <v>20.838165979999999</v>
      </c>
      <c r="BG18" s="875">
        <v>7.5406250000000004</v>
      </c>
      <c r="BH18" s="875">
        <v>9.4218410000000006</v>
      </c>
      <c r="BI18" s="358">
        <v>16.550039999999999</v>
      </c>
      <c r="BJ18" s="358">
        <v>24.147960000000001</v>
      </c>
      <c r="BK18" s="358">
        <v>26.074639999999999</v>
      </c>
      <c r="BL18" s="358">
        <v>7.5613359999999998</v>
      </c>
      <c r="BM18" s="358">
        <v>16.900510000000001</v>
      </c>
      <c r="BN18" s="358">
        <v>16.38485</v>
      </c>
      <c r="BO18" s="358">
        <v>23.14621</v>
      </c>
      <c r="BP18" s="358">
        <v>29.309709999999999</v>
      </c>
      <c r="BQ18" s="358">
        <v>32.871850000000002</v>
      </c>
      <c r="BR18" s="358">
        <v>25.211780000000001</v>
      </c>
      <c r="BS18" s="358">
        <v>8.7422660000000008</v>
      </c>
      <c r="BT18" s="358">
        <v>10.407299999999999</v>
      </c>
      <c r="BU18" s="358">
        <v>17.55078</v>
      </c>
      <c r="BV18" s="358">
        <v>25.395990000000001</v>
      </c>
    </row>
    <row r="19" spans="1:74" ht="11.1"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1"/>
      <c r="AZ19" s="911"/>
      <c r="BA19" s="911"/>
      <c r="BB19" s="911"/>
      <c r="BC19" s="911"/>
      <c r="BD19" s="911"/>
      <c r="BE19" s="911"/>
      <c r="BF19" s="911"/>
      <c r="BG19" s="911"/>
      <c r="BH19" s="911"/>
      <c r="BI19" s="443"/>
      <c r="BJ19" s="443"/>
      <c r="BK19" s="443"/>
      <c r="BL19" s="443"/>
      <c r="BM19" s="443"/>
      <c r="BN19" s="443"/>
      <c r="BO19" s="443"/>
      <c r="BP19" s="443"/>
      <c r="BQ19" s="443"/>
      <c r="BR19" s="443"/>
      <c r="BS19" s="443"/>
      <c r="BT19" s="443"/>
      <c r="BU19" s="443"/>
      <c r="BV19" s="443"/>
    </row>
    <row r="20" spans="1:74" ht="11.1"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1"/>
      <c r="AZ20" s="911"/>
      <c r="BA20" s="911"/>
      <c r="BB20" s="911"/>
      <c r="BC20" s="911"/>
      <c r="BD20" s="911"/>
      <c r="BE20" s="911"/>
      <c r="BF20" s="911"/>
      <c r="BG20" s="911"/>
      <c r="BH20" s="911"/>
      <c r="BI20" s="443"/>
      <c r="BJ20" s="443"/>
      <c r="BK20" s="443"/>
      <c r="BL20" s="443"/>
      <c r="BM20" s="443"/>
      <c r="BN20" s="443"/>
      <c r="BO20" s="443"/>
      <c r="BP20" s="443"/>
      <c r="BQ20" s="443"/>
      <c r="BR20" s="443"/>
      <c r="BS20" s="443"/>
      <c r="BT20" s="443"/>
      <c r="BU20" s="443"/>
      <c r="BV20" s="443"/>
    </row>
    <row r="21" spans="1:74" s="278" customFormat="1" ht="11.1"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336.84124459999998</v>
      </c>
      <c r="AB21" s="107">
        <v>303.58028624000002</v>
      </c>
      <c r="AC21" s="107">
        <v>317.85106619999999</v>
      </c>
      <c r="AD21" s="107">
        <v>290.89010876999998</v>
      </c>
      <c r="AE21" s="107">
        <v>309.76375632000003</v>
      </c>
      <c r="AF21" s="107">
        <v>340.33805849999999</v>
      </c>
      <c r="AG21" s="107">
        <v>399.45395618999999</v>
      </c>
      <c r="AH21" s="107">
        <v>404.71911895</v>
      </c>
      <c r="AI21" s="107">
        <v>358.09473539999999</v>
      </c>
      <c r="AJ21" s="107">
        <v>319.28662008999999</v>
      </c>
      <c r="AK21" s="107">
        <v>305.69046029999998</v>
      </c>
      <c r="AL21" s="107">
        <v>324.66210596000002</v>
      </c>
      <c r="AM21" s="107">
        <v>355.93421909</v>
      </c>
      <c r="AN21" s="107">
        <v>314.21687515000002</v>
      </c>
      <c r="AO21" s="107">
        <v>308.32494776999999</v>
      </c>
      <c r="AP21" s="107">
        <v>296.97460546000002</v>
      </c>
      <c r="AQ21" s="107">
        <v>324.99448255999999</v>
      </c>
      <c r="AR21" s="107">
        <v>366.88083782000001</v>
      </c>
      <c r="AS21" s="107">
        <v>409.72585385999997</v>
      </c>
      <c r="AT21" s="107">
        <v>406.37868051999999</v>
      </c>
      <c r="AU21" s="107">
        <v>354.05235819000001</v>
      </c>
      <c r="AV21" s="107">
        <v>326.12526788000002</v>
      </c>
      <c r="AW21" s="107">
        <v>306.46922459000001</v>
      </c>
      <c r="AX21" s="107">
        <v>339.8138596</v>
      </c>
      <c r="AY21" s="638">
        <v>374.58858447</v>
      </c>
      <c r="AZ21" s="638">
        <v>331.54341376000002</v>
      </c>
      <c r="BA21" s="638">
        <v>318.88085551</v>
      </c>
      <c r="BB21" s="638">
        <v>305.56539481999999</v>
      </c>
      <c r="BC21" s="638">
        <v>323.45992265000001</v>
      </c>
      <c r="BD21" s="638">
        <v>368.47393467000001</v>
      </c>
      <c r="BE21" s="638">
        <v>419.02897697999998</v>
      </c>
      <c r="BF21" s="638">
        <v>404.16689767000003</v>
      </c>
      <c r="BG21" s="638">
        <v>359.99709999999999</v>
      </c>
      <c r="BH21" s="638">
        <v>333.98239999999998</v>
      </c>
      <c r="BI21" s="396">
        <v>316.3614</v>
      </c>
      <c r="BJ21" s="396">
        <v>348.23219999999998</v>
      </c>
      <c r="BK21" s="396">
        <v>364.62520000000001</v>
      </c>
      <c r="BL21" s="396">
        <v>327.70769999999999</v>
      </c>
      <c r="BM21" s="396">
        <v>327.74119999999999</v>
      </c>
      <c r="BN21" s="396">
        <v>311.2312</v>
      </c>
      <c r="BO21" s="396">
        <v>332.40030000000002</v>
      </c>
      <c r="BP21" s="396">
        <v>374.6139</v>
      </c>
      <c r="BQ21" s="396">
        <v>426.61349999999999</v>
      </c>
      <c r="BR21" s="396">
        <v>429.45769999999999</v>
      </c>
      <c r="BS21" s="396">
        <v>381.96260000000001</v>
      </c>
      <c r="BT21" s="396">
        <v>348.82679999999999</v>
      </c>
      <c r="BU21" s="396">
        <v>326.96609999999998</v>
      </c>
      <c r="BV21" s="396">
        <v>358.85680000000002</v>
      </c>
    </row>
    <row r="22" spans="1:74" s="278" customFormat="1" ht="11.1"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343.71652172</v>
      </c>
      <c r="AN22" s="107">
        <v>303.25834280999999</v>
      </c>
      <c r="AO22" s="107">
        <v>297.27827617999998</v>
      </c>
      <c r="AP22" s="107">
        <v>286.25679709000002</v>
      </c>
      <c r="AQ22" s="107">
        <v>313.96145311999999</v>
      </c>
      <c r="AR22" s="107">
        <v>355.88196751999999</v>
      </c>
      <c r="AS22" s="107">
        <v>397.87258566000003</v>
      </c>
      <c r="AT22" s="107">
        <v>394.19946181</v>
      </c>
      <c r="AU22" s="107">
        <v>343.07070554000001</v>
      </c>
      <c r="AV22" s="107">
        <v>315.90198170000002</v>
      </c>
      <c r="AW22" s="107">
        <v>295.79604266000001</v>
      </c>
      <c r="AX22" s="107">
        <v>328.18769581999999</v>
      </c>
      <c r="AY22" s="638">
        <v>362.35751415999999</v>
      </c>
      <c r="AZ22" s="638">
        <v>320.83235371000001</v>
      </c>
      <c r="BA22" s="638">
        <v>307.53176924000002</v>
      </c>
      <c r="BB22" s="638">
        <v>295.05461518999999</v>
      </c>
      <c r="BC22" s="638">
        <v>312.68388355000002</v>
      </c>
      <c r="BD22" s="638">
        <v>357.36014435999999</v>
      </c>
      <c r="BE22" s="638">
        <v>407.23047988000002</v>
      </c>
      <c r="BF22" s="638">
        <v>392.28978977000003</v>
      </c>
      <c r="BG22" s="638">
        <v>348.97368864999999</v>
      </c>
      <c r="BH22" s="638">
        <v>323.19921558999999</v>
      </c>
      <c r="BI22" s="396">
        <v>305.26510000000002</v>
      </c>
      <c r="BJ22" s="396">
        <v>336.39100000000002</v>
      </c>
      <c r="BK22" s="396">
        <v>352.81529999999998</v>
      </c>
      <c r="BL22" s="396">
        <v>317.06349999999998</v>
      </c>
      <c r="BM22" s="396">
        <v>316.66160000000002</v>
      </c>
      <c r="BN22" s="396">
        <v>300.67129999999997</v>
      </c>
      <c r="BO22" s="396">
        <v>321.4194</v>
      </c>
      <c r="BP22" s="396">
        <v>363.17419999999998</v>
      </c>
      <c r="BQ22" s="396">
        <v>414.41180000000003</v>
      </c>
      <c r="BR22" s="396">
        <v>417.21859999999998</v>
      </c>
      <c r="BS22" s="396">
        <v>370.7296</v>
      </c>
      <c r="BT22" s="396">
        <v>337.88159999999999</v>
      </c>
      <c r="BU22" s="396">
        <v>315.74759999999998</v>
      </c>
      <c r="BV22" s="396">
        <v>346.91300000000001</v>
      </c>
    </row>
    <row r="23" spans="1:74" ht="11.1"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142.35352685999999</v>
      </c>
      <c r="AN23" s="386">
        <v>115.47719179000001</v>
      </c>
      <c r="AO23" s="386">
        <v>102.20304496999999</v>
      </c>
      <c r="AP23" s="386">
        <v>94.674024470000006</v>
      </c>
      <c r="AQ23" s="386">
        <v>107.60471543</v>
      </c>
      <c r="AR23" s="386">
        <v>138.92046024000001</v>
      </c>
      <c r="AS23" s="386">
        <v>164.83324943</v>
      </c>
      <c r="AT23" s="386">
        <v>159.09842282</v>
      </c>
      <c r="AU23" s="386">
        <v>127.34005411</v>
      </c>
      <c r="AV23" s="386">
        <v>106.08327951</v>
      </c>
      <c r="AW23" s="386">
        <v>98.781892529999993</v>
      </c>
      <c r="AX23" s="386">
        <v>125.50372372</v>
      </c>
      <c r="AY23" s="875">
        <v>152.81638404</v>
      </c>
      <c r="AZ23" s="875">
        <v>127.95065189</v>
      </c>
      <c r="BA23" s="875">
        <v>109.3126214</v>
      </c>
      <c r="BB23" s="875">
        <v>97.597168199999999</v>
      </c>
      <c r="BC23" s="875">
        <v>105.17588533999999</v>
      </c>
      <c r="BD23" s="875">
        <v>136.23053263</v>
      </c>
      <c r="BE23" s="875">
        <v>168.35884779</v>
      </c>
      <c r="BF23" s="875">
        <v>155.62056200000001</v>
      </c>
      <c r="BG23" s="875">
        <v>122.09102351999999</v>
      </c>
      <c r="BH23" s="875">
        <v>104.95254851999999</v>
      </c>
      <c r="BI23" s="358">
        <v>100.80200000000001</v>
      </c>
      <c r="BJ23" s="358">
        <v>127.4413</v>
      </c>
      <c r="BK23" s="358">
        <v>140.00890000000001</v>
      </c>
      <c r="BL23" s="358">
        <v>119.45820000000001</v>
      </c>
      <c r="BM23" s="358">
        <v>111.2531</v>
      </c>
      <c r="BN23" s="358">
        <v>98.721819999999994</v>
      </c>
      <c r="BO23" s="358">
        <v>105.97</v>
      </c>
      <c r="BP23" s="358">
        <v>135.91739999999999</v>
      </c>
      <c r="BQ23" s="358">
        <v>169.01859999999999</v>
      </c>
      <c r="BR23" s="358">
        <v>168.20910000000001</v>
      </c>
      <c r="BS23" s="358">
        <v>130.08330000000001</v>
      </c>
      <c r="BT23" s="358">
        <v>106.87990000000001</v>
      </c>
      <c r="BU23" s="358">
        <v>100.9658</v>
      </c>
      <c r="BV23" s="358">
        <v>127.63639999999999</v>
      </c>
    </row>
    <row r="24" spans="1:74" ht="11.1"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118.23400579</v>
      </c>
      <c r="AN24" s="386">
        <v>108.96666608</v>
      </c>
      <c r="AO24" s="386">
        <v>111.38231369</v>
      </c>
      <c r="AP24" s="386">
        <v>108.97249159</v>
      </c>
      <c r="AQ24" s="386">
        <v>117.86368825</v>
      </c>
      <c r="AR24" s="386">
        <v>127.94905253</v>
      </c>
      <c r="AS24" s="386">
        <v>139.55100436000001</v>
      </c>
      <c r="AT24" s="386">
        <v>140.63226455</v>
      </c>
      <c r="AU24" s="386">
        <v>127.24828887</v>
      </c>
      <c r="AV24" s="386">
        <v>120.89870457000001</v>
      </c>
      <c r="AW24" s="386">
        <v>112.09079487</v>
      </c>
      <c r="AX24" s="386">
        <v>117.15194094</v>
      </c>
      <c r="AY24" s="875">
        <v>123.63423578</v>
      </c>
      <c r="AZ24" s="875">
        <v>112.40434933</v>
      </c>
      <c r="BA24" s="875">
        <v>113.68008883</v>
      </c>
      <c r="BB24" s="875">
        <v>112.01752784</v>
      </c>
      <c r="BC24" s="875">
        <v>119.13087192</v>
      </c>
      <c r="BD24" s="875">
        <v>129.72845844</v>
      </c>
      <c r="BE24" s="875">
        <v>143.16052875</v>
      </c>
      <c r="BF24" s="875">
        <v>140.98979700000001</v>
      </c>
      <c r="BG24" s="875">
        <v>134.13747072000001</v>
      </c>
      <c r="BH24" s="875">
        <v>125.97906629000001</v>
      </c>
      <c r="BI24" s="358">
        <v>116.78619999999999</v>
      </c>
      <c r="BJ24" s="358">
        <v>121.80549999999999</v>
      </c>
      <c r="BK24" s="358">
        <v>124.9205</v>
      </c>
      <c r="BL24" s="358">
        <v>115.2158</v>
      </c>
      <c r="BM24" s="358">
        <v>118.8271</v>
      </c>
      <c r="BN24" s="358">
        <v>114.8707</v>
      </c>
      <c r="BO24" s="358">
        <v>124.4212</v>
      </c>
      <c r="BP24" s="358">
        <v>133.6353</v>
      </c>
      <c r="BQ24" s="358">
        <v>147.3365</v>
      </c>
      <c r="BR24" s="358">
        <v>150.2201</v>
      </c>
      <c r="BS24" s="358">
        <v>143.2261</v>
      </c>
      <c r="BT24" s="358">
        <v>134.08340000000001</v>
      </c>
      <c r="BU24" s="358">
        <v>123.4585</v>
      </c>
      <c r="BV24" s="358">
        <v>128.5976</v>
      </c>
    </row>
    <row r="25" spans="1:74" ht="11.1"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82.51733102</v>
      </c>
      <c r="AN25" s="386">
        <v>78.27667916</v>
      </c>
      <c r="AO25" s="386">
        <v>83.100082499999999</v>
      </c>
      <c r="AP25" s="386">
        <v>82.078056849999996</v>
      </c>
      <c r="AQ25" s="386">
        <v>87.901100249999999</v>
      </c>
      <c r="AR25" s="386">
        <v>88.445984769999995</v>
      </c>
      <c r="AS25" s="386">
        <v>92.847607510000003</v>
      </c>
      <c r="AT25" s="386">
        <v>93.847511560000001</v>
      </c>
      <c r="AU25" s="386">
        <v>87.919712630000006</v>
      </c>
      <c r="AV25" s="386">
        <v>88.353891419999997</v>
      </c>
      <c r="AW25" s="386">
        <v>84.368993889999999</v>
      </c>
      <c r="AX25" s="386">
        <v>84.927238079999995</v>
      </c>
      <c r="AY25" s="875">
        <v>85.220970539999996</v>
      </c>
      <c r="AZ25" s="875">
        <v>79.866950180000003</v>
      </c>
      <c r="BA25" s="875">
        <v>83.903908090000002</v>
      </c>
      <c r="BB25" s="875">
        <v>84.871226640000003</v>
      </c>
      <c r="BC25" s="875">
        <v>87.821102620000005</v>
      </c>
      <c r="BD25" s="875">
        <v>90.734055040000001</v>
      </c>
      <c r="BE25" s="875">
        <v>95.106565509999996</v>
      </c>
      <c r="BF25" s="875">
        <v>95.055091520000005</v>
      </c>
      <c r="BG25" s="875">
        <v>92.207424322999998</v>
      </c>
      <c r="BH25" s="875">
        <v>91.749596538999995</v>
      </c>
      <c r="BI25" s="358">
        <v>87.164469999999994</v>
      </c>
      <c r="BJ25" s="358">
        <v>86.585149999999999</v>
      </c>
      <c r="BK25" s="358">
        <v>87.304090000000002</v>
      </c>
      <c r="BL25" s="358">
        <v>81.822280000000006</v>
      </c>
      <c r="BM25" s="358">
        <v>86.027460000000005</v>
      </c>
      <c r="BN25" s="358">
        <v>86.561790000000002</v>
      </c>
      <c r="BO25" s="358">
        <v>90.517439999999993</v>
      </c>
      <c r="BP25" s="358">
        <v>93.092839999999995</v>
      </c>
      <c r="BQ25" s="358">
        <v>97.505520000000004</v>
      </c>
      <c r="BR25" s="358">
        <v>98.245000000000005</v>
      </c>
      <c r="BS25" s="358">
        <v>96.883430000000004</v>
      </c>
      <c r="BT25" s="358">
        <v>96.395189999999999</v>
      </c>
      <c r="BU25" s="358">
        <v>90.810810000000004</v>
      </c>
      <c r="BV25" s="358">
        <v>90.120760000000004</v>
      </c>
    </row>
    <row r="26" spans="1:74" ht="11.1"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0.61165804000000001</v>
      </c>
      <c r="AN26" s="386">
        <v>0.53780578000000001</v>
      </c>
      <c r="AO26" s="386">
        <v>0.59283501999999999</v>
      </c>
      <c r="AP26" s="386">
        <v>0.53222418999999999</v>
      </c>
      <c r="AQ26" s="386">
        <v>0.59194917999999996</v>
      </c>
      <c r="AR26" s="386">
        <v>0.56646998000000004</v>
      </c>
      <c r="AS26" s="386">
        <v>0.64072435999999999</v>
      </c>
      <c r="AT26" s="386">
        <v>0.62126287999999996</v>
      </c>
      <c r="AU26" s="386">
        <v>0.56264992000000003</v>
      </c>
      <c r="AV26" s="386">
        <v>0.56610618999999995</v>
      </c>
      <c r="AW26" s="386">
        <v>0.55436138000000001</v>
      </c>
      <c r="AX26" s="386">
        <v>0.60479307999999998</v>
      </c>
      <c r="AY26" s="875">
        <v>0.68592379999999997</v>
      </c>
      <c r="AZ26" s="875">
        <v>0.61040231</v>
      </c>
      <c r="BA26" s="875">
        <v>0.63515091999999995</v>
      </c>
      <c r="BB26" s="875">
        <v>0.56869252000000003</v>
      </c>
      <c r="BC26" s="875">
        <v>0.55602366999999997</v>
      </c>
      <c r="BD26" s="875">
        <v>0.66709823999999995</v>
      </c>
      <c r="BE26" s="875">
        <v>0.60453783000000005</v>
      </c>
      <c r="BF26" s="875">
        <v>0.62433925000000001</v>
      </c>
      <c r="BG26" s="875">
        <v>0.53777007594000004</v>
      </c>
      <c r="BH26" s="875">
        <v>0.51800424337999995</v>
      </c>
      <c r="BI26" s="358">
        <v>0.5123837</v>
      </c>
      <c r="BJ26" s="358">
        <v>0.55906540000000005</v>
      </c>
      <c r="BK26" s="358">
        <v>0.58179040000000004</v>
      </c>
      <c r="BL26" s="358">
        <v>0.56723349999999995</v>
      </c>
      <c r="BM26" s="358">
        <v>0.55404790000000004</v>
      </c>
      <c r="BN26" s="358">
        <v>0.51703580000000005</v>
      </c>
      <c r="BO26" s="358">
        <v>0.51075479999999995</v>
      </c>
      <c r="BP26" s="358">
        <v>0.52870720000000004</v>
      </c>
      <c r="BQ26" s="358">
        <v>0.55112309999999998</v>
      </c>
      <c r="BR26" s="358">
        <v>0.54443339999999996</v>
      </c>
      <c r="BS26" s="358">
        <v>0.53689279999999995</v>
      </c>
      <c r="BT26" s="358">
        <v>0.52315590000000001</v>
      </c>
      <c r="BU26" s="358">
        <v>0.51253360000000003</v>
      </c>
      <c r="BV26" s="358">
        <v>0.55824609999999997</v>
      </c>
    </row>
    <row r="27" spans="1:74" s="278" customFormat="1" ht="11.1"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11.42659969</v>
      </c>
      <c r="AB27" s="107">
        <v>10.634624280000001</v>
      </c>
      <c r="AC27" s="107">
        <v>11.397123743</v>
      </c>
      <c r="AD27" s="107">
        <v>10.07896086</v>
      </c>
      <c r="AE27" s="107">
        <v>11.058186730999999</v>
      </c>
      <c r="AF27" s="107">
        <v>11.539974900000001</v>
      </c>
      <c r="AG27" s="107">
        <v>12.197849</v>
      </c>
      <c r="AH27" s="107">
        <v>12.28308505</v>
      </c>
      <c r="AI27" s="107">
        <v>11.6182941</v>
      </c>
      <c r="AJ27" s="107">
        <v>11.221211422</v>
      </c>
      <c r="AK27" s="107">
        <v>11.44197471</v>
      </c>
      <c r="AL27" s="107">
        <v>12.020271080000001</v>
      </c>
      <c r="AM27" s="107">
        <v>12.217697368</v>
      </c>
      <c r="AN27" s="107">
        <v>10.958532334999999</v>
      </c>
      <c r="AO27" s="107">
        <v>11.046671593999999</v>
      </c>
      <c r="AP27" s="107">
        <v>10.717808373</v>
      </c>
      <c r="AQ27" s="107">
        <v>11.03302944</v>
      </c>
      <c r="AR27" s="107">
        <v>10.998870297</v>
      </c>
      <c r="AS27" s="107">
        <v>11.853268196</v>
      </c>
      <c r="AT27" s="107">
        <v>12.179218712999999</v>
      </c>
      <c r="AU27" s="107">
        <v>10.981652653999999</v>
      </c>
      <c r="AV27" s="107">
        <v>10.223286184000001</v>
      </c>
      <c r="AW27" s="107">
        <v>10.673181934</v>
      </c>
      <c r="AX27" s="107">
        <v>11.626163783000001</v>
      </c>
      <c r="AY27" s="638">
        <v>12.231070313</v>
      </c>
      <c r="AZ27" s="638">
        <v>10.71106005</v>
      </c>
      <c r="BA27" s="638">
        <v>11.349086270000001</v>
      </c>
      <c r="BB27" s="638">
        <v>10.510779629</v>
      </c>
      <c r="BC27" s="638">
        <v>10.776039102</v>
      </c>
      <c r="BD27" s="638">
        <v>11.113790305</v>
      </c>
      <c r="BE27" s="638">
        <v>11.798497101000001</v>
      </c>
      <c r="BF27" s="638">
        <v>11.877107897</v>
      </c>
      <c r="BG27" s="638">
        <v>11.023429999999999</v>
      </c>
      <c r="BH27" s="638">
        <v>10.78317</v>
      </c>
      <c r="BI27" s="396">
        <v>11.096310000000001</v>
      </c>
      <c r="BJ27" s="396">
        <v>11.84118</v>
      </c>
      <c r="BK27" s="396">
        <v>11.80992</v>
      </c>
      <c r="BL27" s="396">
        <v>10.64418</v>
      </c>
      <c r="BM27" s="396">
        <v>11.079510000000001</v>
      </c>
      <c r="BN27" s="396">
        <v>10.55988</v>
      </c>
      <c r="BO27" s="396">
        <v>10.980919999999999</v>
      </c>
      <c r="BP27" s="396">
        <v>11.439690000000001</v>
      </c>
      <c r="BQ27" s="396">
        <v>12.20172</v>
      </c>
      <c r="BR27" s="396">
        <v>12.23912</v>
      </c>
      <c r="BS27" s="396">
        <v>11.232989999999999</v>
      </c>
      <c r="BT27" s="396">
        <v>10.9452</v>
      </c>
      <c r="BU27" s="396">
        <v>11.21847</v>
      </c>
      <c r="BV27" s="396">
        <v>11.943820000000001</v>
      </c>
    </row>
    <row r="28" spans="1:74" ht="11.1"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69"/>
      <c r="AZ28" s="869"/>
      <c r="BA28" s="869"/>
      <c r="BB28" s="869"/>
      <c r="BC28" s="869"/>
      <c r="BD28" s="869"/>
      <c r="BE28" s="869"/>
      <c r="BF28" s="869"/>
      <c r="BG28" s="869"/>
      <c r="BH28" s="869"/>
      <c r="BI28" s="352"/>
      <c r="BJ28" s="352"/>
      <c r="BK28" s="352"/>
      <c r="BL28" s="352"/>
      <c r="BM28" s="352"/>
      <c r="BN28" s="352"/>
      <c r="BO28" s="352"/>
      <c r="BP28" s="352"/>
      <c r="BQ28" s="352"/>
      <c r="BR28" s="352"/>
      <c r="BS28" s="352"/>
      <c r="BT28" s="352"/>
      <c r="BU28" s="352"/>
      <c r="BV28" s="352"/>
    </row>
    <row r="29" spans="1:74" ht="11.1"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931.73346093999999</v>
      </c>
      <c r="AB29" s="386">
        <v>793.48176320000005</v>
      </c>
      <c r="AC29" s="386">
        <v>781.53225622000002</v>
      </c>
      <c r="AD29" s="386">
        <v>680.87540401000001</v>
      </c>
      <c r="AE29" s="386">
        <v>709.43272717000002</v>
      </c>
      <c r="AF29" s="386">
        <v>858.70160624000005</v>
      </c>
      <c r="AG29" s="386">
        <v>1130.4634341999999</v>
      </c>
      <c r="AH29" s="386">
        <v>1142.8171012</v>
      </c>
      <c r="AI29" s="386">
        <v>940.00952289999998</v>
      </c>
      <c r="AJ29" s="386">
        <v>731.25608559</v>
      </c>
      <c r="AK29" s="386">
        <v>721.29600103999996</v>
      </c>
      <c r="AL29" s="386">
        <v>841.69561799999997</v>
      </c>
      <c r="AM29" s="386">
        <v>994.47726948000002</v>
      </c>
      <c r="AN29" s="386">
        <v>806.72003645999996</v>
      </c>
      <c r="AO29" s="386">
        <v>713.98726352000006</v>
      </c>
      <c r="AP29" s="386">
        <v>661.38976267999999</v>
      </c>
      <c r="AQ29" s="386">
        <v>751.72316377000004</v>
      </c>
      <c r="AR29" s="386">
        <v>970.49397385999998</v>
      </c>
      <c r="AS29" s="386">
        <v>1151.5199055999999</v>
      </c>
      <c r="AT29" s="386">
        <v>1111.4565869999999</v>
      </c>
      <c r="AU29" s="386">
        <v>889.59362020000003</v>
      </c>
      <c r="AV29" s="386">
        <v>741.09446018999995</v>
      </c>
      <c r="AW29" s="386">
        <v>690.08719998000004</v>
      </c>
      <c r="AX29" s="386">
        <v>876.76507374000005</v>
      </c>
      <c r="AY29" s="875">
        <v>1057.1236985999999</v>
      </c>
      <c r="AZ29" s="875">
        <v>885.11233405999997</v>
      </c>
      <c r="BA29" s="875">
        <v>756.18176258000005</v>
      </c>
      <c r="BB29" s="875">
        <v>675.13886070000001</v>
      </c>
      <c r="BC29" s="875">
        <v>727.56544797000004</v>
      </c>
      <c r="BD29" s="875">
        <v>942.38929559999997</v>
      </c>
      <c r="BE29" s="875">
        <v>1164.6403557000001</v>
      </c>
      <c r="BF29" s="875">
        <v>1076.5218999000001</v>
      </c>
      <c r="BG29" s="875">
        <v>844.57772745</v>
      </c>
      <c r="BH29" s="875">
        <v>726.02049161000002</v>
      </c>
      <c r="BI29" s="358">
        <v>697.30870000000004</v>
      </c>
      <c r="BJ29" s="358">
        <v>881.58889999999997</v>
      </c>
      <c r="BK29" s="358">
        <v>960.74789999999996</v>
      </c>
      <c r="BL29" s="358">
        <v>819.72820000000002</v>
      </c>
      <c r="BM29" s="358">
        <v>763.4239</v>
      </c>
      <c r="BN29" s="358">
        <v>677.43389999999999</v>
      </c>
      <c r="BO29" s="358">
        <v>727.17100000000005</v>
      </c>
      <c r="BP29" s="358">
        <v>932.67200000000003</v>
      </c>
      <c r="BQ29" s="358">
        <v>1159.8140000000001</v>
      </c>
      <c r="BR29" s="358">
        <v>1154.259</v>
      </c>
      <c r="BS29" s="358">
        <v>892.6377</v>
      </c>
      <c r="BT29" s="358">
        <v>733.41510000000005</v>
      </c>
      <c r="BU29" s="358">
        <v>692.83219999999994</v>
      </c>
      <c r="BV29" s="358">
        <v>875.84699999999998</v>
      </c>
    </row>
    <row r="30" spans="1:74" ht="11.1"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2"/>
      <c r="AZ30" s="912"/>
      <c r="BA30" s="912"/>
      <c r="BB30" s="912"/>
      <c r="BC30" s="912"/>
      <c r="BD30" s="912"/>
      <c r="BE30" s="912"/>
      <c r="BF30" s="912"/>
      <c r="BG30" s="912"/>
      <c r="BH30" s="912"/>
      <c r="BI30" s="444"/>
      <c r="BJ30" s="444"/>
      <c r="BK30" s="444"/>
      <c r="BL30" s="444"/>
      <c r="BM30" s="444"/>
      <c r="BN30" s="444"/>
      <c r="BO30" s="444"/>
      <c r="BP30" s="444"/>
      <c r="BQ30" s="444"/>
      <c r="BR30" s="444"/>
      <c r="BS30" s="444"/>
      <c r="BT30" s="444"/>
      <c r="BU30" s="444"/>
      <c r="BV30" s="444"/>
    </row>
    <row r="31" spans="1:74" ht="11.1"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2"/>
      <c r="AZ31" s="912"/>
      <c r="BA31" s="912"/>
      <c r="BB31" s="912"/>
      <c r="BC31" s="912"/>
      <c r="BD31" s="912"/>
      <c r="BE31" s="912"/>
      <c r="BF31" s="912"/>
      <c r="BG31" s="912"/>
      <c r="BH31" s="912"/>
      <c r="BI31" s="444"/>
      <c r="BJ31" s="444"/>
      <c r="BK31" s="444"/>
      <c r="BL31" s="444"/>
      <c r="BM31" s="444"/>
      <c r="BN31" s="444"/>
      <c r="BO31" s="444"/>
      <c r="BP31" s="444"/>
      <c r="BQ31" s="444"/>
      <c r="BR31" s="444"/>
      <c r="BS31" s="444"/>
      <c r="BT31" s="444"/>
      <c r="BU31" s="444"/>
      <c r="BV31" s="444"/>
    </row>
    <row r="32" spans="1:74" ht="11.1"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119.46028</v>
      </c>
      <c r="AE32" s="343">
        <v>127.78824</v>
      </c>
      <c r="AF32" s="343">
        <v>129.190541</v>
      </c>
      <c r="AG32" s="343">
        <v>122.916276</v>
      </c>
      <c r="AH32" s="343">
        <v>117.89783300000001</v>
      </c>
      <c r="AI32" s="343">
        <v>118.05373299999999</v>
      </c>
      <c r="AJ32" s="343">
        <v>123.046131</v>
      </c>
      <c r="AK32" s="343">
        <v>130.98483400000001</v>
      </c>
      <c r="AL32" s="343">
        <v>133.02838700000001</v>
      </c>
      <c r="AM32" s="343">
        <v>123.854271</v>
      </c>
      <c r="AN32" s="343">
        <v>129.170199</v>
      </c>
      <c r="AO32" s="343">
        <v>135.53725399999999</v>
      </c>
      <c r="AP32" s="343">
        <v>138.83927399999999</v>
      </c>
      <c r="AQ32" s="343">
        <v>139.892605</v>
      </c>
      <c r="AR32" s="343">
        <v>135.229253</v>
      </c>
      <c r="AS32" s="343">
        <v>127.37750200000001</v>
      </c>
      <c r="AT32" s="343">
        <v>121.755689</v>
      </c>
      <c r="AU32" s="343">
        <v>122.555119</v>
      </c>
      <c r="AV32" s="343">
        <v>127.74657000000001</v>
      </c>
      <c r="AW32" s="343">
        <v>131.09076999999999</v>
      </c>
      <c r="AX32" s="343">
        <v>127.825935</v>
      </c>
      <c r="AY32" s="871">
        <v>113.29333</v>
      </c>
      <c r="AZ32" s="871">
        <v>106.81254</v>
      </c>
      <c r="BA32" s="871">
        <v>111.66533</v>
      </c>
      <c r="BB32" s="871">
        <v>115.928974</v>
      </c>
      <c r="BC32" s="871">
        <v>119.50830999999999</v>
      </c>
      <c r="BD32" s="871">
        <v>116.434455</v>
      </c>
      <c r="BE32" s="871">
        <v>108.748628</v>
      </c>
      <c r="BF32" s="871">
        <v>104.584324</v>
      </c>
      <c r="BG32" s="871">
        <v>108.90130000000001</v>
      </c>
      <c r="BH32" s="871">
        <v>112.8715</v>
      </c>
      <c r="BI32" s="354">
        <v>114.8154</v>
      </c>
      <c r="BJ32" s="354">
        <v>106.6913</v>
      </c>
      <c r="BK32" s="354">
        <v>103.16289999999999</v>
      </c>
      <c r="BL32" s="354">
        <v>102.0909</v>
      </c>
      <c r="BM32" s="354">
        <v>109.0425</v>
      </c>
      <c r="BN32" s="354">
        <v>115.8496</v>
      </c>
      <c r="BO32" s="354">
        <v>121.20820000000001</v>
      </c>
      <c r="BP32" s="354">
        <v>117.2144</v>
      </c>
      <c r="BQ32" s="354">
        <v>107.63079999999999</v>
      </c>
      <c r="BR32" s="354">
        <v>102.4562</v>
      </c>
      <c r="BS32" s="354">
        <v>100.90260000000001</v>
      </c>
      <c r="BT32" s="354">
        <v>104.9657</v>
      </c>
      <c r="BU32" s="354">
        <v>107.2697</v>
      </c>
      <c r="BV32" s="354">
        <v>101.6934</v>
      </c>
    </row>
    <row r="33" spans="1:74" ht="11.1"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5.9293040000000001</v>
      </c>
      <c r="AN33" s="343">
        <v>6.0653139999999999</v>
      </c>
      <c r="AO33" s="343">
        <v>6.1177419999999998</v>
      </c>
      <c r="AP33" s="343">
        <v>6.1906249999999998</v>
      </c>
      <c r="AQ33" s="343">
        <v>6.110665</v>
      </c>
      <c r="AR33" s="343">
        <v>5.9736120000000001</v>
      </c>
      <c r="AS33" s="343">
        <v>5.7295020000000001</v>
      </c>
      <c r="AT33" s="343">
        <v>5.5725439999999997</v>
      </c>
      <c r="AU33" s="343">
        <v>5.4647579999999998</v>
      </c>
      <c r="AV33" s="343">
        <v>5.4348289999999997</v>
      </c>
      <c r="AW33" s="343">
        <v>5.419028</v>
      </c>
      <c r="AX33" s="343">
        <v>5.2909959999999998</v>
      </c>
      <c r="AY33" s="871">
        <v>4.7136300000000002</v>
      </c>
      <c r="AZ33" s="871">
        <v>4.5968600000000004</v>
      </c>
      <c r="BA33" s="871">
        <v>4.8942610000000002</v>
      </c>
      <c r="BB33" s="871">
        <v>4.9720969999999998</v>
      </c>
      <c r="BC33" s="871">
        <v>5.0693760000000001</v>
      </c>
      <c r="BD33" s="871">
        <v>4.9200629999999999</v>
      </c>
      <c r="BE33" s="871">
        <v>4.7623550000000003</v>
      </c>
      <c r="BF33" s="871">
        <v>4.8175129999999999</v>
      </c>
      <c r="BG33" s="871">
        <v>4.8365689999999999</v>
      </c>
      <c r="BH33" s="871">
        <v>4.7648820000000001</v>
      </c>
      <c r="BI33" s="354">
        <v>4.8498859999999997</v>
      </c>
      <c r="BJ33" s="354">
        <v>4.7627839999999999</v>
      </c>
      <c r="BK33" s="354">
        <v>4.1379320000000002</v>
      </c>
      <c r="BL33" s="354">
        <v>4.2018129999999996</v>
      </c>
      <c r="BM33" s="354">
        <v>4.4550590000000003</v>
      </c>
      <c r="BN33" s="354">
        <v>4.6189070000000001</v>
      </c>
      <c r="BO33" s="354">
        <v>4.4932429999999997</v>
      </c>
      <c r="BP33" s="354">
        <v>4.3622569999999996</v>
      </c>
      <c r="BQ33" s="354">
        <v>4.0341690000000003</v>
      </c>
      <c r="BR33" s="354">
        <v>3.5670320000000002</v>
      </c>
      <c r="BS33" s="354">
        <v>3.6023480000000001</v>
      </c>
      <c r="BT33" s="354">
        <v>3.5748880000000001</v>
      </c>
      <c r="BU33" s="354">
        <v>3.7436919999999998</v>
      </c>
      <c r="BV33" s="354">
        <v>3.626004</v>
      </c>
    </row>
    <row r="34" spans="1:74" ht="11.1"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17.627676000000001</v>
      </c>
      <c r="AM34" s="343">
        <v>17.608985000000001</v>
      </c>
      <c r="AN34" s="343">
        <v>17.564159</v>
      </c>
      <c r="AO34" s="343">
        <v>17.430726</v>
      </c>
      <c r="AP34" s="343">
        <v>17.099232000000001</v>
      </c>
      <c r="AQ34" s="343">
        <v>17.002988999999999</v>
      </c>
      <c r="AR34" s="343">
        <v>17.300176</v>
      </c>
      <c r="AS34" s="343">
        <v>17.040289999999999</v>
      </c>
      <c r="AT34" s="343">
        <v>16.520012999999999</v>
      </c>
      <c r="AU34" s="343">
        <v>16.812543000000002</v>
      </c>
      <c r="AV34" s="343">
        <v>16.489998</v>
      </c>
      <c r="AW34" s="343">
        <v>16.633319</v>
      </c>
      <c r="AX34" s="343">
        <v>17.044466</v>
      </c>
      <c r="AY34" s="871">
        <v>16.040289000000001</v>
      </c>
      <c r="AZ34" s="871">
        <v>16.236915</v>
      </c>
      <c r="BA34" s="871">
        <v>16.171246</v>
      </c>
      <c r="BB34" s="871">
        <v>16.473738000000001</v>
      </c>
      <c r="BC34" s="871">
        <v>16.587126000000001</v>
      </c>
      <c r="BD34" s="871">
        <v>15.948363000000001</v>
      </c>
      <c r="BE34" s="871">
        <v>15.729353</v>
      </c>
      <c r="BF34" s="871">
        <v>15.921177999999999</v>
      </c>
      <c r="BG34" s="871">
        <v>15.94563</v>
      </c>
      <c r="BH34" s="871">
        <v>16.032530000000001</v>
      </c>
      <c r="BI34" s="354">
        <v>16.205559999999998</v>
      </c>
      <c r="BJ34" s="354">
        <v>16.249479999999998</v>
      </c>
      <c r="BK34" s="354">
        <v>16.322230000000001</v>
      </c>
      <c r="BL34" s="354">
        <v>16.27834</v>
      </c>
      <c r="BM34" s="354">
        <v>16.193729999999999</v>
      </c>
      <c r="BN34" s="354">
        <v>16.076059999999998</v>
      </c>
      <c r="BO34" s="354">
        <v>16.023209999999999</v>
      </c>
      <c r="BP34" s="354">
        <v>16.11307</v>
      </c>
      <c r="BQ34" s="354">
        <v>16.071899999999999</v>
      </c>
      <c r="BR34" s="354">
        <v>16.065950000000001</v>
      </c>
      <c r="BS34" s="354">
        <v>16.081440000000001</v>
      </c>
      <c r="BT34" s="354">
        <v>16.16328</v>
      </c>
      <c r="BU34" s="354">
        <v>16.341899999999999</v>
      </c>
      <c r="BV34" s="354">
        <v>16.384979999999999</v>
      </c>
    </row>
    <row r="35" spans="1:74" ht="11.1"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2"/>
      <c r="AZ35" s="912"/>
      <c r="BA35" s="912"/>
      <c r="BB35" s="912"/>
      <c r="BC35" s="912"/>
      <c r="BD35" s="912"/>
      <c r="BE35" s="912"/>
      <c r="BF35" s="912"/>
      <c r="BG35" s="912"/>
      <c r="BH35" s="912"/>
      <c r="BI35" s="444"/>
      <c r="BJ35" s="444"/>
      <c r="BK35" s="444"/>
      <c r="BL35" s="444"/>
      <c r="BM35" s="444"/>
      <c r="BN35" s="444"/>
      <c r="BO35" s="444"/>
      <c r="BP35" s="444"/>
      <c r="BQ35" s="444"/>
      <c r="BR35" s="444"/>
      <c r="BS35" s="444"/>
      <c r="BT35" s="444"/>
      <c r="BU35" s="444"/>
      <c r="BV35" s="444"/>
    </row>
    <row r="36" spans="1:74" ht="11.1"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2"/>
      <c r="AZ36" s="912"/>
      <c r="BA36" s="912"/>
      <c r="BB36" s="912"/>
      <c r="BC36" s="912"/>
      <c r="BD36" s="912"/>
      <c r="BE36" s="912"/>
      <c r="BF36" s="912"/>
      <c r="BG36" s="912"/>
      <c r="BH36" s="912"/>
      <c r="BI36" s="444"/>
      <c r="BJ36" s="444"/>
      <c r="BK36" s="444"/>
      <c r="BL36" s="444"/>
      <c r="BM36" s="444"/>
      <c r="BN36" s="444"/>
      <c r="BO36" s="444"/>
      <c r="BP36" s="444"/>
      <c r="BQ36" s="444"/>
      <c r="BR36" s="444"/>
      <c r="BS36" s="444"/>
      <c r="BT36" s="444"/>
      <c r="BU36" s="444"/>
      <c r="BV36" s="444"/>
    </row>
    <row r="37" spans="1:74" ht="11.1"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2"/>
      <c r="AZ37" s="912"/>
      <c r="BA37" s="912"/>
      <c r="BB37" s="912"/>
      <c r="BC37" s="912"/>
      <c r="BD37" s="912"/>
      <c r="BE37" s="912"/>
      <c r="BF37" s="912"/>
      <c r="BG37" s="912"/>
      <c r="BH37" s="912"/>
      <c r="BI37" s="444"/>
      <c r="BJ37" s="444"/>
      <c r="BK37" s="444"/>
      <c r="BL37" s="444"/>
      <c r="BM37" s="444"/>
      <c r="BN37" s="444"/>
      <c r="BO37" s="444"/>
      <c r="BP37" s="444"/>
      <c r="BQ37" s="444"/>
      <c r="BR37" s="444"/>
      <c r="BS37" s="444"/>
      <c r="BT37" s="444"/>
      <c r="BU37" s="444"/>
      <c r="BV37" s="444"/>
    </row>
    <row r="38" spans="1:74" ht="11.1"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2.4806339994000002</v>
      </c>
      <c r="AN38" s="429">
        <v>2.4818840379</v>
      </c>
      <c r="AO38" s="429">
        <v>2.4990102975999999</v>
      </c>
      <c r="AP38" s="429">
        <v>2.5358311646999998</v>
      </c>
      <c r="AQ38" s="429">
        <v>2.5624787641000002</v>
      </c>
      <c r="AR38" s="429">
        <v>2.5077763424000001</v>
      </c>
      <c r="AS38" s="429">
        <v>2.4719804123000002</v>
      </c>
      <c r="AT38" s="429">
        <v>2.4424824922999999</v>
      </c>
      <c r="AU38" s="429">
        <v>2.4158504054000001</v>
      </c>
      <c r="AV38" s="429">
        <v>2.4734106157000002</v>
      </c>
      <c r="AW38" s="429">
        <v>2.4189353316000002</v>
      </c>
      <c r="AX38" s="429">
        <v>2.4001598331</v>
      </c>
      <c r="AY38" s="869">
        <v>2.4072413742999998</v>
      </c>
      <c r="AZ38" s="869">
        <v>2.4220836954</v>
      </c>
      <c r="BA38" s="869">
        <v>2.4481212279000002</v>
      </c>
      <c r="BB38" s="869">
        <v>2.4748776673999999</v>
      </c>
      <c r="BC38" s="869">
        <v>2.4975022703</v>
      </c>
      <c r="BD38" s="869">
        <v>2.4556935038000001</v>
      </c>
      <c r="BE38" s="869">
        <v>2.4038538293</v>
      </c>
      <c r="BF38" s="869">
        <v>2.4052350316000002</v>
      </c>
      <c r="BG38" s="869">
        <v>2.3913530000000001</v>
      </c>
      <c r="BH38" s="869">
        <v>2.3719700000000001</v>
      </c>
      <c r="BI38" s="352">
        <v>2.372881</v>
      </c>
      <c r="BJ38" s="352">
        <v>2.394854</v>
      </c>
      <c r="BK38" s="352">
        <v>2.4041769999999998</v>
      </c>
      <c r="BL38" s="352">
        <v>2.3974769999999999</v>
      </c>
      <c r="BM38" s="352">
        <v>2.398301</v>
      </c>
      <c r="BN38" s="352">
        <v>2.4041290000000002</v>
      </c>
      <c r="BO38" s="352">
        <v>2.407845</v>
      </c>
      <c r="BP38" s="352">
        <v>2.3974609999999998</v>
      </c>
      <c r="BQ38" s="352">
        <v>2.4034849999999999</v>
      </c>
      <c r="BR38" s="352">
        <v>2.4096350000000002</v>
      </c>
      <c r="BS38" s="352">
        <v>2.402047</v>
      </c>
      <c r="BT38" s="352">
        <v>2.3820100000000002</v>
      </c>
      <c r="BU38" s="352">
        <v>2.3837760000000001</v>
      </c>
      <c r="BV38" s="352">
        <v>2.4022790000000001</v>
      </c>
    </row>
    <row r="39" spans="1:74" ht="11.1"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4.8608804644000001</v>
      </c>
      <c r="AN39" s="429">
        <v>2.9022368507</v>
      </c>
      <c r="AO39" s="429">
        <v>2.1884128342000002</v>
      </c>
      <c r="AP39" s="429">
        <v>2.047106334</v>
      </c>
      <c r="AQ39" s="429">
        <v>2.2880624256000002</v>
      </c>
      <c r="AR39" s="429">
        <v>2.6821510191</v>
      </c>
      <c r="AS39" s="429">
        <v>2.5068160717999999</v>
      </c>
      <c r="AT39" s="429">
        <v>2.2496043330000002</v>
      </c>
      <c r="AU39" s="429">
        <v>2.3651181378000001</v>
      </c>
      <c r="AV39" s="429">
        <v>2.6065868264000001</v>
      </c>
      <c r="AW39" s="429">
        <v>2.633446819</v>
      </c>
      <c r="AX39" s="429">
        <v>3.8545030258000001</v>
      </c>
      <c r="AY39" s="869">
        <v>5.8749297160999996</v>
      </c>
      <c r="AZ39" s="869">
        <v>4.8101639582000004</v>
      </c>
      <c r="BA39" s="869">
        <v>4.1727882928</v>
      </c>
      <c r="BB39" s="869">
        <v>3.5804779177000001</v>
      </c>
      <c r="BC39" s="869">
        <v>3.2827539855999999</v>
      </c>
      <c r="BD39" s="869">
        <v>3.3354485309999999</v>
      </c>
      <c r="BE39" s="869">
        <v>3.5237541351999999</v>
      </c>
      <c r="BF39" s="869">
        <v>3.1675180248000001</v>
      </c>
      <c r="BG39" s="869">
        <v>3.0367389999999999</v>
      </c>
      <c r="BH39" s="869">
        <v>3.0917889999999999</v>
      </c>
      <c r="BI39" s="352">
        <v>3.5194969999999999</v>
      </c>
      <c r="BJ39" s="352">
        <v>4.3365169999999997</v>
      </c>
      <c r="BK39" s="352">
        <v>4.7721619999999998</v>
      </c>
      <c r="BL39" s="352">
        <v>4.5448659999999999</v>
      </c>
      <c r="BM39" s="352">
        <v>3.9548809999999999</v>
      </c>
      <c r="BN39" s="352">
        <v>3.5410189999999999</v>
      </c>
      <c r="BO39" s="352">
        <v>3.5025409999999999</v>
      </c>
      <c r="BP39" s="352">
        <v>3.4486289999999999</v>
      </c>
      <c r="BQ39" s="352">
        <v>3.7432729999999999</v>
      </c>
      <c r="BR39" s="352">
        <v>4.0218389999999999</v>
      </c>
      <c r="BS39" s="352">
        <v>4.0514559999999999</v>
      </c>
      <c r="BT39" s="352">
        <v>4.3852409999999997</v>
      </c>
      <c r="BU39" s="352">
        <v>4.9092330000000004</v>
      </c>
      <c r="BV39" s="352">
        <v>5.5082019999999998</v>
      </c>
    </row>
    <row r="40" spans="1:74" ht="11.1"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18.218263718999999</v>
      </c>
      <c r="AN40" s="429">
        <v>18.941971045999999</v>
      </c>
      <c r="AO40" s="429">
        <v>19.671515189000001</v>
      </c>
      <c r="AP40" s="429">
        <v>19.237427027999999</v>
      </c>
      <c r="AQ40" s="429">
        <v>18.813214136999999</v>
      </c>
      <c r="AR40" s="429">
        <v>17.680233516000001</v>
      </c>
      <c r="AS40" s="429">
        <v>18.148146246</v>
      </c>
      <c r="AT40" s="429">
        <v>18.232389415</v>
      </c>
      <c r="AU40" s="429">
        <v>17.078352337999998</v>
      </c>
      <c r="AV40" s="429">
        <v>15.764091377</v>
      </c>
      <c r="AW40" s="429">
        <v>16.247373584000002</v>
      </c>
      <c r="AX40" s="429">
        <v>16.433682359999999</v>
      </c>
      <c r="AY40" s="869">
        <v>16.074723416000001</v>
      </c>
      <c r="AZ40" s="869">
        <v>17.055265650999999</v>
      </c>
      <c r="BA40" s="869">
        <v>15.828156535</v>
      </c>
      <c r="BB40" s="869">
        <v>15.599350869</v>
      </c>
      <c r="BC40" s="869">
        <v>15.049172500999999</v>
      </c>
      <c r="BD40" s="869">
        <v>15.042163757999999</v>
      </c>
      <c r="BE40" s="869">
        <v>16.156024827</v>
      </c>
      <c r="BF40" s="869">
        <v>16.116238768999999</v>
      </c>
      <c r="BG40" s="869">
        <v>14.2554</v>
      </c>
      <c r="BH40" s="869">
        <v>13.419930000000001</v>
      </c>
      <c r="BI40" s="352">
        <v>12.944190000000001</v>
      </c>
      <c r="BJ40" s="352">
        <v>13.09507</v>
      </c>
      <c r="BK40" s="352">
        <v>12.842549999999999</v>
      </c>
      <c r="BL40" s="352">
        <v>11.95065</v>
      </c>
      <c r="BM40" s="352">
        <v>11.85378</v>
      </c>
      <c r="BN40" s="352">
        <v>12.123419999999999</v>
      </c>
      <c r="BO40" s="352">
        <v>11.47692</v>
      </c>
      <c r="BP40" s="352">
        <v>11.8279</v>
      </c>
      <c r="BQ40" s="352">
        <v>11.53393</v>
      </c>
      <c r="BR40" s="352">
        <v>11.25872</v>
      </c>
      <c r="BS40" s="352">
        <v>11.192970000000001</v>
      </c>
      <c r="BT40" s="352">
        <v>11.21819</v>
      </c>
      <c r="BU40" s="352">
        <v>11.273110000000001</v>
      </c>
      <c r="BV40" s="352">
        <v>11.718120000000001</v>
      </c>
    </row>
    <row r="41" spans="1:74" ht="11.1"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19.636951293999999</v>
      </c>
      <c r="AN41" s="429">
        <v>20.836374512999999</v>
      </c>
      <c r="AO41" s="429">
        <v>20.599057339000002</v>
      </c>
      <c r="AP41" s="429">
        <v>20.840158109000001</v>
      </c>
      <c r="AQ41" s="429">
        <v>19.436679095999999</v>
      </c>
      <c r="AR41" s="429">
        <v>18.624174078999999</v>
      </c>
      <c r="AS41" s="429">
        <v>19.565836238999999</v>
      </c>
      <c r="AT41" s="429">
        <v>18.368768265</v>
      </c>
      <c r="AU41" s="429">
        <v>17.788851666999999</v>
      </c>
      <c r="AV41" s="429">
        <v>17.323582997999999</v>
      </c>
      <c r="AW41" s="429">
        <v>18.845067312000001</v>
      </c>
      <c r="AX41" s="429">
        <v>17.669541464000002</v>
      </c>
      <c r="AY41" s="869">
        <v>18.902582473999999</v>
      </c>
      <c r="AZ41" s="869">
        <v>18.419278683000002</v>
      </c>
      <c r="BA41" s="869">
        <v>17.417157323000001</v>
      </c>
      <c r="BB41" s="869">
        <v>17.897192214</v>
      </c>
      <c r="BC41" s="869">
        <v>16.754707838000002</v>
      </c>
      <c r="BD41" s="869">
        <v>17.639919224</v>
      </c>
      <c r="BE41" s="869">
        <v>18.391123776000001</v>
      </c>
      <c r="BF41" s="869">
        <v>17.814226961999999</v>
      </c>
      <c r="BG41" s="869">
        <v>18.04158</v>
      </c>
      <c r="BH41" s="869">
        <v>17.82086</v>
      </c>
      <c r="BI41" s="352">
        <v>18.44303</v>
      </c>
      <c r="BJ41" s="352">
        <v>18.095510000000001</v>
      </c>
      <c r="BK41" s="352">
        <v>17.79664</v>
      </c>
      <c r="BL41" s="352">
        <v>17.069220000000001</v>
      </c>
      <c r="BM41" s="352">
        <v>16.918109999999999</v>
      </c>
      <c r="BN41" s="352">
        <v>16.04974</v>
      </c>
      <c r="BO41" s="352">
        <v>15.725379999999999</v>
      </c>
      <c r="BP41" s="352">
        <v>15.95345</v>
      </c>
      <c r="BQ41" s="352">
        <v>16.521170000000001</v>
      </c>
      <c r="BR41" s="352">
        <v>16.615179999999999</v>
      </c>
      <c r="BS41" s="352">
        <v>16.892969999999998</v>
      </c>
      <c r="BT41" s="352">
        <v>16.96284</v>
      </c>
      <c r="BU41" s="352">
        <v>17.397819999999999</v>
      </c>
      <c r="BV41" s="352">
        <v>16.974789999999999</v>
      </c>
    </row>
    <row r="42" spans="1:74" ht="11.1"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69"/>
      <c r="AZ42" s="869"/>
      <c r="BA42" s="869"/>
      <c r="BB42" s="869"/>
      <c r="BC42" s="869"/>
      <c r="BD42" s="869"/>
      <c r="BE42" s="869"/>
      <c r="BF42" s="869"/>
      <c r="BG42" s="869"/>
      <c r="BH42" s="869"/>
      <c r="BI42" s="352"/>
      <c r="BJ42" s="352"/>
      <c r="BK42" s="352"/>
      <c r="BL42" s="352"/>
      <c r="BM42" s="352"/>
      <c r="BN42" s="352"/>
      <c r="BO42" s="352"/>
      <c r="BP42" s="352"/>
      <c r="BQ42" s="352"/>
      <c r="BR42" s="352"/>
      <c r="BS42" s="352"/>
      <c r="BT42" s="352"/>
      <c r="BU42" s="352"/>
      <c r="BV42" s="352"/>
    </row>
    <row r="43" spans="1:74" ht="11.1"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15.41</v>
      </c>
      <c r="AN43" s="429">
        <v>16.100000000000001</v>
      </c>
      <c r="AO43" s="429">
        <v>16.670000000000002</v>
      </c>
      <c r="AP43" s="429">
        <v>16.86</v>
      </c>
      <c r="AQ43" s="429">
        <v>16.399999999999999</v>
      </c>
      <c r="AR43" s="429">
        <v>16.38</v>
      </c>
      <c r="AS43" s="429">
        <v>16.62</v>
      </c>
      <c r="AT43" s="429">
        <v>16.600000000000001</v>
      </c>
      <c r="AU43" s="429">
        <v>16.82</v>
      </c>
      <c r="AV43" s="429">
        <v>17.09</v>
      </c>
      <c r="AW43" s="429">
        <v>16.850000000000001</v>
      </c>
      <c r="AX43" s="429">
        <v>16.27</v>
      </c>
      <c r="AY43" s="869">
        <v>15.94</v>
      </c>
      <c r="AZ43" s="869">
        <v>16.440000000000001</v>
      </c>
      <c r="BA43" s="869">
        <v>17.100000000000001</v>
      </c>
      <c r="BB43" s="869">
        <v>17.55</v>
      </c>
      <c r="BC43" s="869">
        <v>17.37</v>
      </c>
      <c r="BD43" s="869">
        <v>17.47</v>
      </c>
      <c r="BE43" s="869">
        <v>17.47</v>
      </c>
      <c r="BF43" s="869">
        <v>17.62</v>
      </c>
      <c r="BG43" s="869">
        <v>17.965140000000002</v>
      </c>
      <c r="BH43" s="869">
        <v>17.889320000000001</v>
      </c>
      <c r="BI43" s="352">
        <v>17.627849999999999</v>
      </c>
      <c r="BJ43" s="352">
        <v>17.001750000000001</v>
      </c>
      <c r="BK43" s="352">
        <v>16.95054</v>
      </c>
      <c r="BL43" s="352">
        <v>17.344660000000001</v>
      </c>
      <c r="BM43" s="352">
        <v>17.711510000000001</v>
      </c>
      <c r="BN43" s="352">
        <v>18.286210000000001</v>
      </c>
      <c r="BO43" s="352">
        <v>18.033909999999999</v>
      </c>
      <c r="BP43" s="352">
        <v>18.145250000000001</v>
      </c>
      <c r="BQ43" s="352">
        <v>18.128530000000001</v>
      </c>
      <c r="BR43" s="352">
        <v>18.158090000000001</v>
      </c>
      <c r="BS43" s="352">
        <v>18.4923</v>
      </c>
      <c r="BT43" s="352">
        <v>18.459219999999998</v>
      </c>
      <c r="BU43" s="352">
        <v>18.260059999999999</v>
      </c>
      <c r="BV43" s="352">
        <v>17.585419999999999</v>
      </c>
    </row>
    <row r="44" spans="1:74" ht="11.1"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v>
      </c>
      <c r="AN44" s="429">
        <v>12.53</v>
      </c>
      <c r="AO44" s="429">
        <v>12.47</v>
      </c>
      <c r="AP44" s="429">
        <v>12.35</v>
      </c>
      <c r="AQ44" s="429">
        <v>12.32</v>
      </c>
      <c r="AR44" s="429">
        <v>12.89</v>
      </c>
      <c r="AS44" s="429">
        <v>13.37</v>
      </c>
      <c r="AT44" s="429">
        <v>13.16</v>
      </c>
      <c r="AU44" s="429">
        <v>13.23</v>
      </c>
      <c r="AV44" s="429">
        <v>12.89</v>
      </c>
      <c r="AW44" s="429">
        <v>12.35</v>
      </c>
      <c r="AX44" s="429">
        <v>12.64</v>
      </c>
      <c r="AY44" s="869">
        <v>12.9</v>
      </c>
      <c r="AZ44" s="869">
        <v>13.07</v>
      </c>
      <c r="BA44" s="869">
        <v>13.25</v>
      </c>
      <c r="BB44" s="869">
        <v>12.96</v>
      </c>
      <c r="BC44" s="869">
        <v>13.01</v>
      </c>
      <c r="BD44" s="869">
        <v>13.62</v>
      </c>
      <c r="BE44" s="869">
        <v>14.15</v>
      </c>
      <c r="BF44" s="869">
        <v>14.04</v>
      </c>
      <c r="BG44" s="869">
        <v>13.923170000000001</v>
      </c>
      <c r="BH44" s="869">
        <v>13.42231</v>
      </c>
      <c r="BI44" s="352">
        <v>12.804410000000001</v>
      </c>
      <c r="BJ44" s="352">
        <v>13.080349999999999</v>
      </c>
      <c r="BK44" s="352">
        <v>13.253640000000001</v>
      </c>
      <c r="BL44" s="352">
        <v>13.26995</v>
      </c>
      <c r="BM44" s="352">
        <v>13.472049999999999</v>
      </c>
      <c r="BN44" s="352">
        <v>13.23565</v>
      </c>
      <c r="BO44" s="352">
        <v>13.225429999999999</v>
      </c>
      <c r="BP44" s="352">
        <v>13.813800000000001</v>
      </c>
      <c r="BQ44" s="352">
        <v>14.32817</v>
      </c>
      <c r="BR44" s="352">
        <v>14.21116</v>
      </c>
      <c r="BS44" s="352">
        <v>13.97423</v>
      </c>
      <c r="BT44" s="352">
        <v>13.49647</v>
      </c>
      <c r="BU44" s="352">
        <v>12.85136</v>
      </c>
      <c r="BV44" s="352">
        <v>13.17023</v>
      </c>
    </row>
    <row r="45" spans="1:74" ht="11.1"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8.07</v>
      </c>
      <c r="AN45" s="429">
        <v>7.76</v>
      </c>
      <c r="AO45" s="429">
        <v>7.68</v>
      </c>
      <c r="AP45" s="429">
        <v>7.79</v>
      </c>
      <c r="AQ45" s="429">
        <v>7.87</v>
      </c>
      <c r="AR45" s="429">
        <v>8.41</v>
      </c>
      <c r="AS45" s="429">
        <v>8.73</v>
      </c>
      <c r="AT45" s="429">
        <v>8.67</v>
      </c>
      <c r="AU45" s="429">
        <v>8.4499999999999993</v>
      </c>
      <c r="AV45" s="429">
        <v>8.11</v>
      </c>
      <c r="AW45" s="429">
        <v>7.85</v>
      </c>
      <c r="AX45" s="429">
        <v>7.96</v>
      </c>
      <c r="AY45" s="869">
        <v>8.32</v>
      </c>
      <c r="AZ45" s="869">
        <v>8.2100000000000009</v>
      </c>
      <c r="BA45" s="869">
        <v>8.23</v>
      </c>
      <c r="BB45" s="869">
        <v>8.16</v>
      </c>
      <c r="BC45" s="869">
        <v>8.26</v>
      </c>
      <c r="BD45" s="869">
        <v>8.8699999999999992</v>
      </c>
      <c r="BE45" s="869">
        <v>9.31</v>
      </c>
      <c r="BF45" s="869">
        <v>9.06</v>
      </c>
      <c r="BG45" s="869">
        <v>8.7332479999999997</v>
      </c>
      <c r="BH45" s="869">
        <v>8.3760049999999993</v>
      </c>
      <c r="BI45" s="352">
        <v>8.2064710000000005</v>
      </c>
      <c r="BJ45" s="352">
        <v>8.3625889999999998</v>
      </c>
      <c r="BK45" s="352">
        <v>8.4242810000000006</v>
      </c>
      <c r="BL45" s="352">
        <v>8.3441729999999996</v>
      </c>
      <c r="BM45" s="352">
        <v>8.4434819999999995</v>
      </c>
      <c r="BN45" s="352">
        <v>8.3437570000000001</v>
      </c>
      <c r="BO45" s="352">
        <v>8.3498190000000001</v>
      </c>
      <c r="BP45" s="352">
        <v>8.9603190000000001</v>
      </c>
      <c r="BQ45" s="352">
        <v>9.2603019999999994</v>
      </c>
      <c r="BR45" s="352">
        <v>9.2553190000000001</v>
      </c>
      <c r="BS45" s="352">
        <v>8.7935560000000006</v>
      </c>
      <c r="BT45" s="352">
        <v>8.2994970000000006</v>
      </c>
      <c r="BU45" s="352">
        <v>8.2015449999999994</v>
      </c>
      <c r="BV45" s="352">
        <v>8.3563500000000008</v>
      </c>
    </row>
    <row r="46" spans="1:74" ht="11.1"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69"/>
      <c r="AZ46" s="869"/>
      <c r="BA46" s="869"/>
      <c r="BB46" s="869"/>
      <c r="BC46" s="869"/>
      <c r="BD46" s="869"/>
      <c r="BE46" s="869"/>
      <c r="BF46" s="869"/>
      <c r="BG46" s="869"/>
      <c r="BH46" s="869"/>
      <c r="BI46" s="352"/>
      <c r="BJ46" s="352"/>
      <c r="BK46" s="352"/>
      <c r="BL46" s="352"/>
      <c r="BM46" s="352"/>
      <c r="BN46" s="352"/>
      <c r="BO46" s="352"/>
      <c r="BP46" s="352"/>
      <c r="BQ46" s="352"/>
      <c r="BR46" s="352"/>
      <c r="BS46" s="352"/>
      <c r="BT46" s="352"/>
      <c r="BU46" s="352"/>
      <c r="BV46" s="352"/>
    </row>
    <row r="47" spans="1:74" ht="11.1"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69">
        <v>36.455198864000003</v>
      </c>
      <c r="AZ47" s="869">
        <v>39.538687500000002</v>
      </c>
      <c r="BA47" s="869">
        <v>31.157559524</v>
      </c>
      <c r="BB47" s="869">
        <v>35.502301136</v>
      </c>
      <c r="BC47" s="869">
        <v>42.985714285999997</v>
      </c>
      <c r="BD47" s="869">
        <v>33.499940475999999</v>
      </c>
      <c r="BE47" s="869">
        <v>42.968636363999998</v>
      </c>
      <c r="BF47" s="869">
        <v>46.819642856999998</v>
      </c>
      <c r="BG47" s="869">
        <v>33.225208332999998</v>
      </c>
      <c r="BH47" s="869">
        <v>34.287934782999997</v>
      </c>
      <c r="BI47" s="352">
        <v>54.703229999999998</v>
      </c>
      <c r="BJ47" s="352">
        <v>55.721710000000002</v>
      </c>
      <c r="BK47" s="352">
        <v>43.297359999999998</v>
      </c>
      <c r="BL47" s="352">
        <v>69.247219999999999</v>
      </c>
      <c r="BM47" s="352">
        <v>32.467100000000002</v>
      </c>
      <c r="BN47" s="352">
        <v>38.739460000000001</v>
      </c>
      <c r="BO47" s="352">
        <v>41.289589999999997</v>
      </c>
      <c r="BP47" s="352">
        <v>72.917190000000005</v>
      </c>
      <c r="BQ47" s="352">
        <v>52.655419999999999</v>
      </c>
      <c r="BR47" s="352">
        <v>123.7273</v>
      </c>
      <c r="BS47" s="352">
        <v>103.5733</v>
      </c>
      <c r="BT47" s="352">
        <v>38.970269999999999</v>
      </c>
      <c r="BU47" s="352">
        <v>43.286200000000001</v>
      </c>
      <c r="BV47" s="352">
        <v>47.067749999999997</v>
      </c>
    </row>
    <row r="48" spans="1:74" ht="11.1"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69">
        <v>36.709777860999999</v>
      </c>
      <c r="AZ48" s="869">
        <v>25.114275521</v>
      </c>
      <c r="BA48" s="869">
        <v>17.563313917999999</v>
      </c>
      <c r="BB48" s="869">
        <v>10.349898462000001</v>
      </c>
      <c r="BC48" s="869">
        <v>17.335739615000001</v>
      </c>
      <c r="BD48" s="869">
        <v>22.873317725</v>
      </c>
      <c r="BE48" s="869">
        <v>33.432900553000003</v>
      </c>
      <c r="BF48" s="869">
        <v>38.713194254999998</v>
      </c>
      <c r="BG48" s="869">
        <v>36.8882908</v>
      </c>
      <c r="BH48" s="869">
        <v>27.178118008999999</v>
      </c>
      <c r="BI48" s="352">
        <v>29.088840000000001</v>
      </c>
      <c r="BJ48" s="352">
        <v>34.006390000000003</v>
      </c>
      <c r="BK48" s="352">
        <v>35.580329999999996</v>
      </c>
      <c r="BL48" s="352">
        <v>30.650230000000001</v>
      </c>
      <c r="BM48" s="352">
        <v>27.594449999999998</v>
      </c>
      <c r="BN48" s="352">
        <v>24.498950000000001</v>
      </c>
      <c r="BO48" s="352">
        <v>25.80217</v>
      </c>
      <c r="BP48" s="352">
        <v>27.55874</v>
      </c>
      <c r="BQ48" s="352">
        <v>32.666420000000002</v>
      </c>
      <c r="BR48" s="352">
        <v>35.535049999999998</v>
      </c>
      <c r="BS48" s="352">
        <v>33.599989999999998</v>
      </c>
      <c r="BT48" s="352">
        <v>32.647019999999998</v>
      </c>
      <c r="BU48" s="352">
        <v>35.1128</v>
      </c>
      <c r="BV48" s="352">
        <v>38.703859999999999</v>
      </c>
    </row>
    <row r="49" spans="1:74" ht="11.1"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69">
        <v>147.42207386000001</v>
      </c>
      <c r="AZ49" s="869">
        <v>131.17384375</v>
      </c>
      <c r="BA49" s="869">
        <v>47.905535714000003</v>
      </c>
      <c r="BB49" s="869">
        <v>42.884886364000003</v>
      </c>
      <c r="BC49" s="869">
        <v>39.24077381</v>
      </c>
      <c r="BD49" s="869">
        <v>55.417559523999998</v>
      </c>
      <c r="BE49" s="869">
        <v>94.141221591000004</v>
      </c>
      <c r="BF49" s="869">
        <v>56.773809524000001</v>
      </c>
      <c r="BG49" s="869">
        <v>37.381547619000003</v>
      </c>
      <c r="BH49" s="869">
        <v>42.701630434999998</v>
      </c>
      <c r="BI49" s="352">
        <v>47.041179999999997</v>
      </c>
      <c r="BJ49" s="352">
        <v>61.697929999999999</v>
      </c>
      <c r="BK49" s="352">
        <v>91.583740000000006</v>
      </c>
      <c r="BL49" s="352">
        <v>73.576880000000003</v>
      </c>
      <c r="BM49" s="352">
        <v>49.972529999999999</v>
      </c>
      <c r="BN49" s="352">
        <v>48.379130000000004</v>
      </c>
      <c r="BO49" s="352">
        <v>38.72663</v>
      </c>
      <c r="BP49" s="352">
        <v>67.100890000000007</v>
      </c>
      <c r="BQ49" s="352">
        <v>68.867270000000005</v>
      </c>
      <c r="BR49" s="352">
        <v>71.339150000000004</v>
      </c>
      <c r="BS49" s="352">
        <v>60.385800000000003</v>
      </c>
      <c r="BT49" s="352">
        <v>54.285800000000002</v>
      </c>
      <c r="BU49" s="352">
        <v>52.317610000000002</v>
      </c>
      <c r="BV49" s="352">
        <v>75.921959999999999</v>
      </c>
    </row>
    <row r="50" spans="1:74" ht="11.1"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69">
        <v>141.15593749999999</v>
      </c>
      <c r="AZ50" s="869">
        <v>108.72253125</v>
      </c>
      <c r="BA50" s="869">
        <v>49.370327381000003</v>
      </c>
      <c r="BB50" s="869">
        <v>43.468664773</v>
      </c>
      <c r="BC50" s="869">
        <v>40.989821429000003</v>
      </c>
      <c r="BD50" s="869">
        <v>59.767857143000001</v>
      </c>
      <c r="BE50" s="869">
        <v>89.770823863999993</v>
      </c>
      <c r="BF50" s="869">
        <v>57.942321429000003</v>
      </c>
      <c r="BG50" s="869">
        <v>44.250952380999998</v>
      </c>
      <c r="BH50" s="869">
        <v>51.790923913</v>
      </c>
      <c r="BI50" s="352">
        <v>56.207329999999999</v>
      </c>
      <c r="BJ50" s="352">
        <v>68.371070000000003</v>
      </c>
      <c r="BK50" s="352">
        <v>87.244699999999995</v>
      </c>
      <c r="BL50" s="352">
        <v>88.86842</v>
      </c>
      <c r="BM50" s="352">
        <v>57.720829999999999</v>
      </c>
      <c r="BN50" s="352">
        <v>55.089480000000002</v>
      </c>
      <c r="BO50" s="352">
        <v>50.401389999999999</v>
      </c>
      <c r="BP50" s="352">
        <v>56.876260000000002</v>
      </c>
      <c r="BQ50" s="352">
        <v>65.168549999999996</v>
      </c>
      <c r="BR50" s="352">
        <v>70.497020000000006</v>
      </c>
      <c r="BS50" s="352">
        <v>60.60774</v>
      </c>
      <c r="BT50" s="352">
        <v>55.899140000000003</v>
      </c>
      <c r="BU50" s="352">
        <v>66.347579999999994</v>
      </c>
      <c r="BV50" s="352">
        <v>81.657730000000001</v>
      </c>
    </row>
    <row r="51" spans="1:74" ht="11.1"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69">
        <v>76.040869290000003</v>
      </c>
      <c r="AZ51" s="869">
        <v>54.730237625000001</v>
      </c>
      <c r="BA51" s="869">
        <v>49.721589137000002</v>
      </c>
      <c r="BB51" s="869">
        <v>50.276256363999998</v>
      </c>
      <c r="BC51" s="869">
        <v>44.107135476000003</v>
      </c>
      <c r="BD51" s="869">
        <v>63.868066726000002</v>
      </c>
      <c r="BE51" s="869">
        <v>87.515959488999997</v>
      </c>
      <c r="BF51" s="869">
        <v>44.883585148999998</v>
      </c>
      <c r="BG51" s="869">
        <v>52.045988362999999</v>
      </c>
      <c r="BH51" s="869">
        <v>58.404345136000003</v>
      </c>
      <c r="BI51" s="352">
        <v>48.775190000000002</v>
      </c>
      <c r="BJ51" s="352">
        <v>57.841189999999997</v>
      </c>
      <c r="BK51" s="352">
        <v>70.492590000000007</v>
      </c>
      <c r="BL51" s="352">
        <v>65.333410000000001</v>
      </c>
      <c r="BM51" s="352">
        <v>53.968209999999999</v>
      </c>
      <c r="BN51" s="352">
        <v>52.765689999999999</v>
      </c>
      <c r="BO51" s="352">
        <v>52.707709999999999</v>
      </c>
      <c r="BP51" s="352">
        <v>56.814419999999998</v>
      </c>
      <c r="BQ51" s="352">
        <v>64.058800000000005</v>
      </c>
      <c r="BR51" s="352">
        <v>68.108260000000001</v>
      </c>
      <c r="BS51" s="352">
        <v>60.421729999999997</v>
      </c>
      <c r="BT51" s="352">
        <v>54.889569999999999</v>
      </c>
      <c r="BU51" s="352">
        <v>59.382330000000003</v>
      </c>
      <c r="BV51" s="352">
        <v>71.632180000000005</v>
      </c>
    </row>
    <row r="52" spans="1:74" ht="11.1"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69">
        <v>52.514857954999997</v>
      </c>
      <c r="AZ52" s="869">
        <v>51.134687499999998</v>
      </c>
      <c r="BA52" s="869">
        <v>33.974404761999999</v>
      </c>
      <c r="BB52" s="869">
        <v>31.686761363999999</v>
      </c>
      <c r="BC52" s="869">
        <v>37.140595238000003</v>
      </c>
      <c r="BD52" s="869">
        <v>56.081577381000002</v>
      </c>
      <c r="BE52" s="869">
        <v>74.563181818000004</v>
      </c>
      <c r="BF52" s="869">
        <v>49.125059524000001</v>
      </c>
      <c r="BG52" s="869">
        <v>45.995505952000002</v>
      </c>
      <c r="BH52" s="869">
        <v>41.067744564999998</v>
      </c>
      <c r="BI52" s="352">
        <v>41.386980000000001</v>
      </c>
      <c r="BJ52" s="352">
        <v>47.688859999999998</v>
      </c>
      <c r="BK52" s="352">
        <v>53.978110000000001</v>
      </c>
      <c r="BL52" s="352">
        <v>50.0244</v>
      </c>
      <c r="BM52" s="352">
        <v>44.162520000000001</v>
      </c>
      <c r="BN52" s="352">
        <v>42.855060000000002</v>
      </c>
      <c r="BO52" s="352">
        <v>43.729030000000002</v>
      </c>
      <c r="BP52" s="352">
        <v>48.221530000000001</v>
      </c>
      <c r="BQ52" s="352">
        <v>53.347830000000002</v>
      </c>
      <c r="BR52" s="352">
        <v>55.799900000000001</v>
      </c>
      <c r="BS52" s="352">
        <v>49.516469999999998</v>
      </c>
      <c r="BT52" s="352">
        <v>45.322769999999998</v>
      </c>
      <c r="BU52" s="352">
        <v>48.316209999999998</v>
      </c>
      <c r="BV52" s="352">
        <v>52.906210000000002</v>
      </c>
    </row>
    <row r="53" spans="1:74" ht="11.1"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69">
        <v>48.382975567999999</v>
      </c>
      <c r="AZ53" s="869">
        <v>45.148195938000001</v>
      </c>
      <c r="BA53" s="869">
        <v>21.698301189999999</v>
      </c>
      <c r="BB53" s="869">
        <v>31.784836932000001</v>
      </c>
      <c r="BC53" s="869">
        <v>37.793150595</v>
      </c>
      <c r="BD53" s="869">
        <v>38.466145535999999</v>
      </c>
      <c r="BE53" s="869">
        <v>46.943614488999998</v>
      </c>
      <c r="BF53" s="869">
        <v>41.465256547999999</v>
      </c>
      <c r="BG53" s="869">
        <v>34.976545238</v>
      </c>
      <c r="BH53" s="869">
        <v>38.333798641000001</v>
      </c>
      <c r="BI53" s="352">
        <v>36.933660000000003</v>
      </c>
      <c r="BJ53" s="352">
        <v>39.833530000000003</v>
      </c>
      <c r="BK53" s="352">
        <v>39.963259999999998</v>
      </c>
      <c r="BL53" s="352">
        <v>37.49042</v>
      </c>
      <c r="BM53" s="352">
        <v>35.705289999999998</v>
      </c>
      <c r="BN53" s="352">
        <v>34.153700000000001</v>
      </c>
      <c r="BO53" s="352">
        <v>36.483110000000003</v>
      </c>
      <c r="BP53" s="352">
        <v>40.686169999999997</v>
      </c>
      <c r="BQ53" s="352">
        <v>45.82488</v>
      </c>
      <c r="BR53" s="352">
        <v>48.944809999999997</v>
      </c>
      <c r="BS53" s="352">
        <v>42.916710000000002</v>
      </c>
      <c r="BT53" s="352">
        <v>39.416229999999999</v>
      </c>
      <c r="BU53" s="352">
        <v>40.76444</v>
      </c>
      <c r="BV53" s="352">
        <v>43.430619999999998</v>
      </c>
    </row>
    <row r="54" spans="1:74" ht="11.1"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69">
        <v>46.607142856999999</v>
      </c>
      <c r="AZ54" s="869">
        <v>46.210526315999999</v>
      </c>
      <c r="BA54" s="869">
        <v>37.023809524000001</v>
      </c>
      <c r="BB54" s="869">
        <v>40.085238095000001</v>
      </c>
      <c r="BC54" s="869">
        <v>38.285714286000001</v>
      </c>
      <c r="BD54" s="869">
        <v>42.024999999999999</v>
      </c>
      <c r="BE54" s="869">
        <v>51.409090909</v>
      </c>
      <c r="BF54" s="869">
        <v>36.809523810000002</v>
      </c>
      <c r="BG54" s="869">
        <v>36.75</v>
      </c>
      <c r="BH54" s="869">
        <v>39.625</v>
      </c>
      <c r="BI54" s="352">
        <v>35.600380000000001</v>
      </c>
      <c r="BJ54" s="352">
        <v>40.498989999999999</v>
      </c>
      <c r="BK54" s="352">
        <v>43.24315</v>
      </c>
      <c r="BL54" s="352">
        <v>40.6449</v>
      </c>
      <c r="BM54" s="352">
        <v>37.119509999999998</v>
      </c>
      <c r="BN54" s="352">
        <v>37.059510000000003</v>
      </c>
      <c r="BO54" s="352">
        <v>37.623550000000002</v>
      </c>
      <c r="BP54" s="352">
        <v>39.238979999999998</v>
      </c>
      <c r="BQ54" s="352">
        <v>42.058999999999997</v>
      </c>
      <c r="BR54" s="352">
        <v>44.632420000000003</v>
      </c>
      <c r="BS54" s="352">
        <v>41.653680000000001</v>
      </c>
      <c r="BT54" s="352">
        <v>39.04298</v>
      </c>
      <c r="BU54" s="352">
        <v>40.244999999999997</v>
      </c>
      <c r="BV54" s="352">
        <v>43.991399999999999</v>
      </c>
    </row>
    <row r="55" spans="1:74" ht="11.1"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69">
        <v>49.226190475999999</v>
      </c>
      <c r="AZ55" s="869">
        <v>49.236842105000001</v>
      </c>
      <c r="BA55" s="869">
        <v>39.845238094999999</v>
      </c>
      <c r="BB55" s="869">
        <v>41.761904762</v>
      </c>
      <c r="BC55" s="869">
        <v>40.238095238</v>
      </c>
      <c r="BD55" s="869">
        <v>45.3</v>
      </c>
      <c r="BE55" s="869">
        <v>53.613636364000001</v>
      </c>
      <c r="BF55" s="869">
        <v>39.083333332999999</v>
      </c>
      <c r="BG55" s="869">
        <v>41.202380951999999</v>
      </c>
      <c r="BH55" s="869">
        <v>44.210869565000003</v>
      </c>
      <c r="BI55" s="352">
        <v>38.512050000000002</v>
      </c>
      <c r="BJ55" s="352">
        <v>41.790109999999999</v>
      </c>
      <c r="BK55" s="352">
        <v>43.258470000000003</v>
      </c>
      <c r="BL55" s="352">
        <v>39.811619999999998</v>
      </c>
      <c r="BM55" s="352">
        <v>39.92689</v>
      </c>
      <c r="BN55" s="352">
        <v>40.466769999999997</v>
      </c>
      <c r="BO55" s="352">
        <v>40.3613</v>
      </c>
      <c r="BP55" s="352">
        <v>43.966700000000003</v>
      </c>
      <c r="BQ55" s="352">
        <v>46.816980000000001</v>
      </c>
      <c r="BR55" s="352">
        <v>49.46519</v>
      </c>
      <c r="BS55" s="352">
        <v>47.543219999999998</v>
      </c>
      <c r="BT55" s="352">
        <v>45.566780000000001</v>
      </c>
      <c r="BU55" s="352">
        <v>43.39235</v>
      </c>
      <c r="BV55" s="352">
        <v>45.186779999999999</v>
      </c>
    </row>
    <row r="56" spans="1:74" ht="11.1"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69">
        <v>50.754285713999998</v>
      </c>
      <c r="AZ56" s="869">
        <v>73.842105262999993</v>
      </c>
      <c r="BA56" s="869">
        <v>36.567142857</v>
      </c>
      <c r="BB56" s="869">
        <v>26.173333332999999</v>
      </c>
      <c r="BC56" s="869">
        <v>36.675238094999997</v>
      </c>
      <c r="BD56" s="869">
        <v>42.4895</v>
      </c>
      <c r="BE56" s="869">
        <v>49.759090909000001</v>
      </c>
      <c r="BF56" s="869">
        <v>52.531904762000003</v>
      </c>
      <c r="BG56" s="869">
        <v>56.996190476000002</v>
      </c>
      <c r="BH56" s="869">
        <v>43.427391303999997</v>
      </c>
      <c r="BI56" s="352">
        <v>44.633679999999998</v>
      </c>
      <c r="BJ56" s="352">
        <v>57.703069999999997</v>
      </c>
      <c r="BK56" s="352">
        <v>63.548139999999997</v>
      </c>
      <c r="BL56" s="352">
        <v>55.256079999999997</v>
      </c>
      <c r="BM56" s="352">
        <v>43.40117</v>
      </c>
      <c r="BN56" s="352">
        <v>39.984119999999997</v>
      </c>
      <c r="BO56" s="352">
        <v>37.833649999999999</v>
      </c>
      <c r="BP56" s="352">
        <v>40.640189999999997</v>
      </c>
      <c r="BQ56" s="352">
        <v>50.599769999999999</v>
      </c>
      <c r="BR56" s="352">
        <v>58.570720000000001</v>
      </c>
      <c r="BS56" s="352">
        <v>55.283479999999997</v>
      </c>
      <c r="BT56" s="352">
        <v>54.004660000000001</v>
      </c>
      <c r="BU56" s="352">
        <v>58.84393</v>
      </c>
      <c r="BV56" s="352">
        <v>67.043710000000004</v>
      </c>
    </row>
    <row r="57" spans="1:74" ht="11.1"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2">
        <v>38.75</v>
      </c>
      <c r="AZ57" s="882">
        <v>25.342105263000001</v>
      </c>
      <c r="BA57" s="882">
        <v>19.535714286000001</v>
      </c>
      <c r="BB57" s="882">
        <v>16.02</v>
      </c>
      <c r="BC57" s="882">
        <v>19.857142856999999</v>
      </c>
      <c r="BD57" s="882">
        <v>34.475000000000001</v>
      </c>
      <c r="BE57" s="882">
        <v>36.286363635999997</v>
      </c>
      <c r="BF57" s="882">
        <v>42.559523810000002</v>
      </c>
      <c r="BG57" s="882">
        <v>38.476190475999999</v>
      </c>
      <c r="BH57" s="882">
        <v>29.902173912999999</v>
      </c>
      <c r="BI57" s="378">
        <v>30.1524</v>
      </c>
      <c r="BJ57" s="378">
        <v>38.108840000000001</v>
      </c>
      <c r="BK57" s="378">
        <v>40.140300000000003</v>
      </c>
      <c r="BL57" s="378">
        <v>32.655090000000001</v>
      </c>
      <c r="BM57" s="378">
        <v>27.046410000000002</v>
      </c>
      <c r="BN57" s="378">
        <v>25.969460000000002</v>
      </c>
      <c r="BO57" s="378">
        <v>28.955159999999999</v>
      </c>
      <c r="BP57" s="378">
        <v>31.389250000000001</v>
      </c>
      <c r="BQ57" s="378">
        <v>39.148249999999997</v>
      </c>
      <c r="BR57" s="378">
        <v>41.309759999999997</v>
      </c>
      <c r="BS57" s="378">
        <v>37.434539999999998</v>
      </c>
      <c r="BT57" s="378">
        <v>35.037779999999998</v>
      </c>
      <c r="BU57" s="378">
        <v>37.436079999999997</v>
      </c>
      <c r="BV57" s="378">
        <v>42.936700000000002</v>
      </c>
    </row>
    <row r="58" spans="1:74" s="336" customFormat="1" ht="12" customHeight="1" x14ac:dyDescent="0.2">
      <c r="A58" s="335"/>
      <c r="B58" s="1070" t="s">
        <v>1432</v>
      </c>
      <c r="C58" s="1071"/>
      <c r="D58" s="1071"/>
      <c r="E58" s="1071"/>
      <c r="F58" s="1071"/>
      <c r="G58" s="1071"/>
      <c r="H58" s="1071"/>
      <c r="I58" s="1071"/>
      <c r="J58" s="1071"/>
      <c r="K58" s="1071"/>
      <c r="L58" s="1071"/>
      <c r="M58" s="1071"/>
      <c r="N58" s="1071"/>
      <c r="O58" s="1071"/>
      <c r="P58" s="1071"/>
      <c r="Q58" s="1071"/>
      <c r="R58" s="783"/>
      <c r="AY58" s="339"/>
      <c r="AZ58" s="339"/>
      <c r="BA58" s="339"/>
      <c r="BB58" s="339"/>
      <c r="BC58" s="339"/>
      <c r="BD58" s="339"/>
      <c r="BE58" s="339"/>
      <c r="BF58" s="339"/>
      <c r="BG58" s="339"/>
      <c r="BH58" s="339"/>
      <c r="BI58" s="339"/>
    </row>
    <row r="59" spans="1:74" s="180" customFormat="1" ht="12" customHeight="1" x14ac:dyDescent="0.2">
      <c r="A59" s="179"/>
      <c r="B59" s="1058" t="s">
        <v>1433</v>
      </c>
      <c r="C59" s="999"/>
      <c r="D59" s="999"/>
      <c r="E59" s="999"/>
      <c r="F59" s="999"/>
      <c r="G59" s="999"/>
      <c r="H59" s="999"/>
      <c r="I59" s="999"/>
      <c r="J59" s="999"/>
      <c r="K59" s="999"/>
      <c r="L59" s="999"/>
      <c r="M59" s="999"/>
      <c r="N59" s="999"/>
      <c r="O59" s="999"/>
      <c r="P59" s="999"/>
      <c r="Q59" s="1000"/>
      <c r="R59" s="783"/>
      <c r="AY59" s="672"/>
      <c r="AZ59" s="672"/>
      <c r="BA59" s="672"/>
      <c r="BB59" s="672"/>
      <c r="BC59" s="672"/>
      <c r="BD59" s="672"/>
      <c r="BE59" s="672"/>
      <c r="BF59" s="672"/>
      <c r="BG59" s="672"/>
      <c r="BH59" s="672"/>
      <c r="BI59" s="672"/>
      <c r="BJ59" s="207"/>
    </row>
    <row r="60" spans="1:74" s="180" customFormat="1" ht="12" customHeight="1" x14ac:dyDescent="0.2">
      <c r="A60" s="179"/>
      <c r="B60" s="1069" t="s">
        <v>1434</v>
      </c>
      <c r="C60" s="1069"/>
      <c r="D60" s="1069"/>
      <c r="E60" s="1069"/>
      <c r="F60" s="1069"/>
      <c r="G60" s="1069"/>
      <c r="H60" s="1069"/>
      <c r="I60" s="1069"/>
      <c r="J60" s="1069"/>
      <c r="K60" s="1069"/>
      <c r="L60" s="1069"/>
      <c r="M60" s="1069"/>
      <c r="N60" s="1069"/>
      <c r="O60" s="1069"/>
      <c r="P60" s="1069"/>
      <c r="Q60" s="1069"/>
      <c r="R60" s="783"/>
      <c r="AY60" s="672"/>
      <c r="AZ60" s="672"/>
      <c r="BA60" s="672"/>
      <c r="BB60" s="672"/>
      <c r="BC60" s="672"/>
      <c r="BD60" s="673"/>
      <c r="BE60" s="673"/>
      <c r="BF60" s="673"/>
      <c r="BG60" s="672"/>
      <c r="BH60" s="672"/>
      <c r="BI60" s="672"/>
      <c r="BJ60" s="207"/>
    </row>
    <row r="61" spans="1:74" s="180" customFormat="1" ht="24" customHeight="1" x14ac:dyDescent="0.2">
      <c r="A61" s="181"/>
      <c r="B61" s="1058" t="s">
        <v>1443</v>
      </c>
      <c r="C61" s="999"/>
      <c r="D61" s="999"/>
      <c r="E61" s="999"/>
      <c r="F61" s="999"/>
      <c r="G61" s="999"/>
      <c r="H61" s="999"/>
      <c r="I61" s="999"/>
      <c r="J61" s="999"/>
      <c r="K61" s="999"/>
      <c r="L61" s="999"/>
      <c r="M61" s="999"/>
      <c r="N61" s="999"/>
      <c r="O61" s="999"/>
      <c r="P61" s="999"/>
      <c r="Q61" s="1000"/>
      <c r="R61" s="783"/>
      <c r="AY61" s="672"/>
      <c r="AZ61" s="672"/>
      <c r="BA61" s="672"/>
      <c r="BB61" s="672"/>
      <c r="BC61" s="672"/>
      <c r="BD61" s="673"/>
      <c r="BE61" s="673"/>
      <c r="BF61" s="673"/>
      <c r="BG61" s="672"/>
      <c r="BH61" s="672"/>
      <c r="BI61" s="672"/>
      <c r="BJ61" s="207"/>
    </row>
    <row r="62" spans="1:74" s="180" customFormat="1" ht="12"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2" customHeight="1" x14ac:dyDescent="0.2">
      <c r="A63" s="181"/>
      <c r="B63" s="994" t="str">
        <f>Dates!$G$2</f>
        <v>EIA completed modeling and analysis for this report on Thursday, November 6, 2025.</v>
      </c>
      <c r="C63" s="981"/>
      <c r="D63" s="981"/>
      <c r="E63" s="981"/>
      <c r="F63" s="981"/>
      <c r="G63" s="981"/>
      <c r="H63" s="981"/>
      <c r="I63" s="981"/>
      <c r="J63" s="981"/>
      <c r="K63" s="981"/>
      <c r="L63" s="981"/>
      <c r="M63" s="981"/>
      <c r="N63" s="981"/>
      <c r="O63" s="981"/>
      <c r="P63" s="981"/>
      <c r="Q63" s="981"/>
      <c r="R63" s="779"/>
      <c r="AY63" s="672"/>
      <c r="AZ63" s="672"/>
      <c r="BA63" s="672"/>
      <c r="BB63" s="672"/>
      <c r="BC63" s="672"/>
      <c r="BD63" s="673"/>
      <c r="BE63" s="673"/>
      <c r="BF63" s="673"/>
      <c r="BG63" s="672"/>
      <c r="BH63" s="672"/>
      <c r="BI63" s="672"/>
      <c r="BJ63" s="207"/>
    </row>
    <row r="64" spans="1:74" s="112" customFormat="1" ht="12" customHeight="1" x14ac:dyDescent="0.2">
      <c r="A64" s="50"/>
      <c r="B64" s="1003" t="s">
        <v>1418</v>
      </c>
      <c r="C64" s="990"/>
      <c r="D64" s="990"/>
      <c r="E64" s="990"/>
      <c r="F64" s="990"/>
      <c r="G64" s="990"/>
      <c r="H64" s="990"/>
      <c r="I64" s="990"/>
      <c r="J64" s="990"/>
      <c r="K64" s="990"/>
      <c r="L64" s="990"/>
      <c r="M64" s="990"/>
      <c r="N64" s="990"/>
      <c r="O64" s="990"/>
      <c r="P64" s="990"/>
      <c r="Q64" s="990"/>
      <c r="R64" s="783"/>
      <c r="AY64" s="831"/>
      <c r="AZ64" s="831"/>
      <c r="BA64" s="831"/>
      <c r="BB64" s="831"/>
      <c r="BC64" s="831"/>
      <c r="BD64" s="671"/>
      <c r="BE64" s="671"/>
      <c r="BF64" s="671"/>
      <c r="BG64" s="831"/>
      <c r="BH64" s="831"/>
      <c r="BI64" s="831"/>
      <c r="BJ64" s="206"/>
    </row>
    <row r="65" spans="1:74" s="180" customFormat="1" ht="12" customHeight="1" x14ac:dyDescent="0.2">
      <c r="A65" s="181"/>
      <c r="B65" s="989" t="s">
        <v>803</v>
      </c>
      <c r="C65" s="990"/>
      <c r="D65" s="990"/>
      <c r="E65" s="990"/>
      <c r="F65" s="990"/>
      <c r="G65" s="990"/>
      <c r="H65" s="990"/>
      <c r="I65" s="990"/>
      <c r="J65" s="990"/>
      <c r="K65" s="990"/>
      <c r="L65" s="990"/>
      <c r="M65" s="990"/>
      <c r="N65" s="990"/>
      <c r="O65" s="990"/>
      <c r="P65" s="990"/>
      <c r="Q65" s="990"/>
      <c r="R65" s="783"/>
      <c r="AY65" s="672"/>
      <c r="AZ65" s="672"/>
      <c r="BA65" s="672"/>
      <c r="BB65" s="672"/>
      <c r="BC65" s="672"/>
      <c r="BD65" s="673"/>
      <c r="BE65" s="673"/>
      <c r="BF65" s="673"/>
      <c r="BG65" s="672"/>
      <c r="BH65" s="672"/>
      <c r="BI65" s="672"/>
      <c r="BJ65" s="207"/>
    </row>
    <row r="66" spans="1:74" s="180" customFormat="1" ht="12.75" x14ac:dyDescent="0.2">
      <c r="A66" s="181"/>
      <c r="B66" s="989" t="s">
        <v>67</v>
      </c>
      <c r="C66" s="990"/>
      <c r="D66" s="990"/>
      <c r="E66" s="990"/>
      <c r="F66" s="990"/>
      <c r="G66" s="990"/>
      <c r="H66" s="990"/>
      <c r="I66" s="990"/>
      <c r="J66" s="990"/>
      <c r="K66" s="990"/>
      <c r="L66" s="990"/>
      <c r="M66" s="990"/>
      <c r="N66" s="990"/>
      <c r="O66" s="990"/>
      <c r="P66" s="990"/>
      <c r="Q66" s="990"/>
      <c r="R66" s="783"/>
      <c r="AY66" s="672"/>
      <c r="AZ66" s="672"/>
      <c r="BA66" s="672"/>
      <c r="BB66" s="672"/>
      <c r="BC66" s="672"/>
      <c r="BD66" s="673"/>
      <c r="BE66" s="673"/>
      <c r="BF66" s="673"/>
      <c r="BG66" s="672"/>
      <c r="BH66" s="672"/>
      <c r="BI66" s="672"/>
      <c r="BJ66" s="207"/>
    </row>
    <row r="67" spans="1:74" s="180" customFormat="1" x14ac:dyDescent="0.2">
      <c r="A67" s="181"/>
      <c r="B67" s="995" t="s">
        <v>827</v>
      </c>
      <c r="C67" s="995"/>
      <c r="D67" s="995"/>
      <c r="E67" s="995"/>
      <c r="F67" s="995"/>
      <c r="G67" s="995"/>
      <c r="H67" s="995"/>
      <c r="I67" s="995"/>
      <c r="J67" s="995"/>
      <c r="K67" s="995"/>
      <c r="L67" s="995"/>
      <c r="M67" s="995"/>
      <c r="N67" s="995"/>
      <c r="O67" s="995"/>
      <c r="P67" s="995"/>
      <c r="Q67" s="995"/>
      <c r="R67" s="995"/>
      <c r="AY67" s="672"/>
      <c r="AZ67" s="672"/>
      <c r="BA67" s="672"/>
      <c r="BB67" s="672"/>
      <c r="BC67" s="672"/>
      <c r="BD67" s="673"/>
      <c r="BE67" s="673"/>
      <c r="BF67" s="673"/>
      <c r="BG67" s="672"/>
      <c r="BH67" s="672"/>
      <c r="BI67" s="672"/>
      <c r="BJ67" s="207"/>
    </row>
    <row r="68" spans="1:74" s="180" customFormat="1" ht="12" customHeight="1" x14ac:dyDescent="0.2">
      <c r="A68" s="179"/>
      <c r="B68" s="1073" t="s">
        <v>1431</v>
      </c>
      <c r="C68" s="999"/>
      <c r="D68" s="999"/>
      <c r="E68" s="999"/>
      <c r="F68" s="999"/>
      <c r="G68" s="999"/>
      <c r="H68" s="999"/>
      <c r="I68" s="999"/>
      <c r="J68" s="999"/>
      <c r="K68" s="999"/>
      <c r="L68" s="999"/>
      <c r="M68" s="999"/>
      <c r="N68" s="999"/>
      <c r="O68" s="999"/>
      <c r="P68" s="999"/>
      <c r="Q68" s="1000"/>
      <c r="R68" s="783"/>
      <c r="AY68" s="672"/>
      <c r="AZ68" s="672"/>
      <c r="BA68" s="672"/>
      <c r="BB68" s="672"/>
      <c r="BC68" s="672"/>
      <c r="BD68" s="673"/>
      <c r="BE68" s="673"/>
      <c r="BF68" s="673"/>
      <c r="BG68" s="672"/>
      <c r="BH68" s="672"/>
      <c r="BI68" s="672"/>
      <c r="BJ68" s="207"/>
    </row>
    <row r="69" spans="1:74" s="180" customFormat="1" ht="14.25" x14ac:dyDescent="0.2">
      <c r="A69" s="179"/>
      <c r="B69" s="998" t="s">
        <v>804</v>
      </c>
      <c r="C69" s="1000"/>
      <c r="D69" s="1000"/>
      <c r="E69" s="1000"/>
      <c r="F69" s="1000"/>
      <c r="G69" s="1000"/>
      <c r="H69" s="1000"/>
      <c r="I69" s="1000"/>
      <c r="J69" s="1000"/>
      <c r="K69" s="1000"/>
      <c r="L69" s="1000"/>
      <c r="M69" s="1000"/>
      <c r="N69" s="1000"/>
      <c r="O69" s="1000"/>
      <c r="P69" s="1000"/>
      <c r="Q69" s="1074"/>
      <c r="R69" s="783"/>
      <c r="AY69" s="672"/>
      <c r="AZ69" s="672"/>
      <c r="BA69" s="672"/>
      <c r="BB69" s="672"/>
      <c r="BC69" s="672"/>
      <c r="BD69" s="673"/>
      <c r="BE69" s="673"/>
      <c r="BF69" s="673"/>
      <c r="BG69" s="672"/>
      <c r="BH69" s="672"/>
      <c r="BI69" s="672"/>
      <c r="BJ69" s="207"/>
    </row>
    <row r="70" spans="1:74" s="180" customFormat="1" ht="12" customHeight="1" x14ac:dyDescent="0.2">
      <c r="A70" s="179"/>
      <c r="B70" s="1075" t="s">
        <v>829</v>
      </c>
      <c r="C70" s="1000"/>
      <c r="D70" s="1000"/>
      <c r="E70" s="1000"/>
      <c r="F70" s="1000"/>
      <c r="G70" s="1000"/>
      <c r="H70" s="1000"/>
      <c r="I70" s="1000"/>
      <c r="J70" s="1000"/>
      <c r="K70" s="1000"/>
      <c r="L70" s="1000"/>
      <c r="M70" s="1000"/>
      <c r="N70" s="1000"/>
      <c r="O70" s="1000"/>
      <c r="P70" s="1000"/>
      <c r="Q70" s="1000"/>
      <c r="R70" s="783"/>
      <c r="AY70" s="672"/>
      <c r="AZ70" s="672"/>
      <c r="BA70" s="672"/>
      <c r="BB70" s="672"/>
      <c r="BC70" s="672"/>
      <c r="BD70" s="673"/>
      <c r="BE70" s="673"/>
      <c r="BF70" s="673"/>
      <c r="BG70" s="672"/>
      <c r="BH70" s="672"/>
      <c r="BI70" s="672"/>
      <c r="BJ70" s="207"/>
    </row>
    <row r="71" spans="1:74" s="182" customFormat="1" ht="12" customHeight="1" x14ac:dyDescent="0.2">
      <c r="A71" s="49"/>
      <c r="B71" s="1015"/>
      <c r="C71" s="1072"/>
      <c r="D71" s="1072"/>
      <c r="E71" s="1072"/>
      <c r="F71" s="1072"/>
      <c r="G71" s="1072"/>
      <c r="H71" s="1072"/>
      <c r="I71" s="1072"/>
      <c r="J71" s="1072"/>
      <c r="K71" s="1072"/>
      <c r="L71" s="1072"/>
      <c r="M71" s="1072"/>
      <c r="N71" s="1072"/>
      <c r="O71" s="1072"/>
      <c r="P71" s="1072"/>
      <c r="Q71" s="1016"/>
      <c r="AY71" s="832"/>
      <c r="AZ71" s="832"/>
      <c r="BA71" s="832"/>
      <c r="BB71" s="832"/>
      <c r="BC71" s="832"/>
      <c r="BD71" s="674"/>
      <c r="BE71" s="674"/>
      <c r="BF71" s="674"/>
      <c r="BG71" s="832"/>
      <c r="BH71" s="832"/>
      <c r="BI71" s="832"/>
      <c r="BJ71" s="203"/>
    </row>
    <row r="72" spans="1:74" ht="12.6" customHeight="1" x14ac:dyDescent="0.2">
      <c r="B72" s="1015"/>
      <c r="C72" s="1016"/>
      <c r="D72" s="1016"/>
      <c r="E72" s="1016"/>
      <c r="F72" s="1016"/>
      <c r="G72" s="1016"/>
      <c r="H72" s="1016"/>
      <c r="I72" s="1016"/>
      <c r="J72" s="1016"/>
      <c r="K72" s="1016"/>
      <c r="L72" s="1016"/>
      <c r="M72" s="1016"/>
      <c r="N72" s="1016"/>
      <c r="O72" s="1016"/>
      <c r="P72" s="1016"/>
      <c r="Q72" s="997"/>
      <c r="BK72" s="142"/>
      <c r="BL72" s="142"/>
      <c r="BM72" s="142"/>
      <c r="BN72" s="142"/>
      <c r="BO72" s="142"/>
      <c r="BP72" s="142"/>
      <c r="BQ72" s="142"/>
      <c r="BR72" s="142"/>
      <c r="BS72" s="142"/>
      <c r="BT72" s="142"/>
      <c r="BU72" s="142"/>
      <c r="BV72" s="142"/>
    </row>
    <row r="73" spans="1:74" ht="12.6" customHeight="1" x14ac:dyDescent="0.2">
      <c r="B73" s="1013"/>
      <c r="C73" s="997"/>
      <c r="D73" s="997"/>
      <c r="E73" s="997"/>
      <c r="F73" s="997"/>
      <c r="G73" s="997"/>
      <c r="H73" s="997"/>
      <c r="I73" s="997"/>
      <c r="J73" s="997"/>
      <c r="K73" s="997"/>
      <c r="L73" s="997"/>
      <c r="M73" s="997"/>
      <c r="N73" s="997"/>
      <c r="O73" s="997"/>
      <c r="P73" s="997"/>
      <c r="Q73" s="997"/>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3" customWidth="1"/>
    <col min="56" max="58" width="6.5703125" style="675" customWidth="1"/>
    <col min="59" max="61" width="6.5703125" style="833" customWidth="1"/>
    <col min="62" max="62" width="6.5703125" style="141" customWidth="1"/>
    <col min="63" max="74" width="6.5703125" style="55" customWidth="1"/>
    <col min="75" max="16384" width="9.5703125" style="55"/>
  </cols>
  <sheetData>
    <row r="1" spans="1:74" ht="15.6" customHeight="1" x14ac:dyDescent="0.2">
      <c r="A1" s="978" t="s">
        <v>479</v>
      </c>
      <c r="B1" s="1078" t="s">
        <v>761</v>
      </c>
      <c r="C1" s="1079"/>
      <c r="D1" s="1079"/>
      <c r="E1" s="1079"/>
      <c r="F1" s="1079"/>
      <c r="G1" s="1079"/>
      <c r="H1" s="1079"/>
      <c r="I1" s="1079"/>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row>
    <row r="2" spans="1:74" ht="13.35" customHeight="1"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3"/>
      <c r="AZ5" s="913"/>
      <c r="BA5" s="913"/>
      <c r="BB5" s="913"/>
      <c r="BC5" s="913"/>
      <c r="BD5" s="913"/>
      <c r="BE5" s="913"/>
      <c r="BF5" s="913"/>
      <c r="BG5" s="913"/>
      <c r="BH5" s="913"/>
      <c r="BI5" s="458"/>
      <c r="BJ5" s="458"/>
      <c r="BK5" s="458"/>
      <c r="BL5" s="458"/>
      <c r="BM5" s="458"/>
      <c r="BN5" s="458"/>
      <c r="BO5" s="458"/>
      <c r="BP5" s="458"/>
      <c r="BQ5" s="458"/>
      <c r="BR5" s="458"/>
      <c r="BS5" s="458"/>
      <c r="BT5" s="458"/>
      <c r="BU5" s="458"/>
      <c r="BV5" s="458"/>
    </row>
    <row r="6" spans="1:74" s="57" customFormat="1" ht="11.1"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343.71652172</v>
      </c>
      <c r="AN6" s="299">
        <v>303.25834280999999</v>
      </c>
      <c r="AO6" s="299">
        <v>297.27827617999998</v>
      </c>
      <c r="AP6" s="299">
        <v>286.25679709000002</v>
      </c>
      <c r="AQ6" s="299">
        <v>313.96145311999999</v>
      </c>
      <c r="AR6" s="299">
        <v>355.88196751999999</v>
      </c>
      <c r="AS6" s="299">
        <v>397.87258566000003</v>
      </c>
      <c r="AT6" s="299">
        <v>394.19946181</v>
      </c>
      <c r="AU6" s="299">
        <v>343.07070554000001</v>
      </c>
      <c r="AV6" s="299">
        <v>315.90198170000002</v>
      </c>
      <c r="AW6" s="299">
        <v>295.79604266000001</v>
      </c>
      <c r="AX6" s="299">
        <v>328.18769581999999</v>
      </c>
      <c r="AY6" s="914">
        <v>362.35751415999999</v>
      </c>
      <c r="AZ6" s="914">
        <v>320.83235371000001</v>
      </c>
      <c r="BA6" s="914">
        <v>307.53176924000002</v>
      </c>
      <c r="BB6" s="914">
        <v>295.05461518999999</v>
      </c>
      <c r="BC6" s="914">
        <v>312.68388355000002</v>
      </c>
      <c r="BD6" s="914">
        <v>357.36014435999999</v>
      </c>
      <c r="BE6" s="914">
        <v>407.23047988000002</v>
      </c>
      <c r="BF6" s="914">
        <v>392.28978977000003</v>
      </c>
      <c r="BG6" s="914">
        <v>348.97368864999999</v>
      </c>
      <c r="BH6" s="914">
        <v>323.19921558999999</v>
      </c>
      <c r="BI6" s="462">
        <v>305.26510000000002</v>
      </c>
      <c r="BJ6" s="462">
        <v>336.39100000000002</v>
      </c>
      <c r="BK6" s="462">
        <v>352.81529999999998</v>
      </c>
      <c r="BL6" s="462">
        <v>317.06349999999998</v>
      </c>
      <c r="BM6" s="462">
        <v>316.66160000000002</v>
      </c>
      <c r="BN6" s="462">
        <v>300.67129999999997</v>
      </c>
      <c r="BO6" s="462">
        <v>321.4194</v>
      </c>
      <c r="BP6" s="462">
        <v>363.17419999999998</v>
      </c>
      <c r="BQ6" s="462">
        <v>414.41180000000003</v>
      </c>
      <c r="BR6" s="462">
        <v>417.21859999999998</v>
      </c>
      <c r="BS6" s="462">
        <v>370.7296</v>
      </c>
      <c r="BT6" s="462">
        <v>337.88159999999999</v>
      </c>
      <c r="BU6" s="462">
        <v>315.74759999999998</v>
      </c>
      <c r="BV6" s="462">
        <v>346.91300000000001</v>
      </c>
    </row>
    <row r="7" spans="1:74" ht="11.1"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10.135503509999999</v>
      </c>
      <c r="AN7" s="452">
        <v>9.4093133200000008</v>
      </c>
      <c r="AO7" s="452">
        <v>9.0861160900000009</v>
      </c>
      <c r="AP7" s="452">
        <v>8.4356609099999993</v>
      </c>
      <c r="AQ7" s="452">
        <v>8.5640784599999993</v>
      </c>
      <c r="AR7" s="452">
        <v>9.4266774200000008</v>
      </c>
      <c r="AS7" s="452">
        <v>11.059836130000001</v>
      </c>
      <c r="AT7" s="452">
        <v>10.38305605</v>
      </c>
      <c r="AU7" s="452">
        <v>8.8787951599999992</v>
      </c>
      <c r="AV7" s="452">
        <v>8.50568378</v>
      </c>
      <c r="AW7" s="452">
        <v>8.37135769</v>
      </c>
      <c r="AX7" s="452">
        <v>9.6425974700000001</v>
      </c>
      <c r="AY7" s="889">
        <v>10.691829820000001</v>
      </c>
      <c r="AZ7" s="889">
        <v>9.5226393300000005</v>
      </c>
      <c r="BA7" s="889">
        <v>9.0917762199999999</v>
      </c>
      <c r="BB7" s="889">
        <v>8.5528039499999995</v>
      </c>
      <c r="BC7" s="889">
        <v>8.3979518399999993</v>
      </c>
      <c r="BD7" s="889">
        <v>9.6064130399999996</v>
      </c>
      <c r="BE7" s="889">
        <v>11.692708039999999</v>
      </c>
      <c r="BF7" s="889">
        <v>10.66598218</v>
      </c>
      <c r="BG7" s="889">
        <v>8.9700012703999992</v>
      </c>
      <c r="BH7" s="889">
        <v>8.6354679645000001</v>
      </c>
      <c r="BI7" s="456">
        <v>8.440296</v>
      </c>
      <c r="BJ7" s="456">
        <v>9.4927050000000008</v>
      </c>
      <c r="BK7" s="456">
        <v>10.33806</v>
      </c>
      <c r="BL7" s="456">
        <v>9.2062190000000008</v>
      </c>
      <c r="BM7" s="456">
        <v>9.0746889999999993</v>
      </c>
      <c r="BN7" s="456">
        <v>8.5888860000000005</v>
      </c>
      <c r="BO7" s="456">
        <v>8.4117479999999993</v>
      </c>
      <c r="BP7" s="456">
        <v>9.5007160000000006</v>
      </c>
      <c r="BQ7" s="456">
        <v>11.592079999999999</v>
      </c>
      <c r="BR7" s="456">
        <v>11.59618</v>
      </c>
      <c r="BS7" s="456">
        <v>9.4055809999999997</v>
      </c>
      <c r="BT7" s="456">
        <v>8.67605</v>
      </c>
      <c r="BU7" s="456">
        <v>8.4339469999999999</v>
      </c>
      <c r="BV7" s="456">
        <v>9.486675</v>
      </c>
    </row>
    <row r="8" spans="1:74" ht="11.1"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31.426692129999999</v>
      </c>
      <c r="AN8" s="452">
        <v>27.852567959999998</v>
      </c>
      <c r="AO8" s="452">
        <v>27.997249669999999</v>
      </c>
      <c r="AP8" s="452">
        <v>26.154576800000001</v>
      </c>
      <c r="AQ8" s="452">
        <v>26.624140279999999</v>
      </c>
      <c r="AR8" s="452">
        <v>31.023954230000001</v>
      </c>
      <c r="AS8" s="452">
        <v>37.495635870000001</v>
      </c>
      <c r="AT8" s="452">
        <v>35.103499460000002</v>
      </c>
      <c r="AU8" s="452">
        <v>29.325090209999999</v>
      </c>
      <c r="AV8" s="452">
        <v>26.541402250000001</v>
      </c>
      <c r="AW8" s="452">
        <v>25.94006877</v>
      </c>
      <c r="AX8" s="452">
        <v>30.690561389999999</v>
      </c>
      <c r="AY8" s="889">
        <v>33.506925649999999</v>
      </c>
      <c r="AZ8" s="889">
        <v>30.099581329999999</v>
      </c>
      <c r="BA8" s="889">
        <v>28.260928839999998</v>
      </c>
      <c r="BB8" s="889">
        <v>25.859814620000002</v>
      </c>
      <c r="BC8" s="889">
        <v>26.195039520000002</v>
      </c>
      <c r="BD8" s="889">
        <v>30.464795039999998</v>
      </c>
      <c r="BE8" s="889">
        <v>38.152403909999997</v>
      </c>
      <c r="BF8" s="889">
        <v>34.042212579999998</v>
      </c>
      <c r="BG8" s="889">
        <v>29.849997136999999</v>
      </c>
      <c r="BH8" s="889">
        <v>26.617885437000002</v>
      </c>
      <c r="BI8" s="456">
        <v>27.286269999999998</v>
      </c>
      <c r="BJ8" s="456">
        <v>31.419239999999999</v>
      </c>
      <c r="BK8" s="456">
        <v>32.572400000000002</v>
      </c>
      <c r="BL8" s="456">
        <v>29.233470000000001</v>
      </c>
      <c r="BM8" s="456">
        <v>28.898710000000001</v>
      </c>
      <c r="BN8" s="456">
        <v>26.426159999999999</v>
      </c>
      <c r="BO8" s="456">
        <v>26.741320000000002</v>
      </c>
      <c r="BP8" s="456">
        <v>30.557880000000001</v>
      </c>
      <c r="BQ8" s="456">
        <v>37.06427</v>
      </c>
      <c r="BR8" s="456">
        <v>36.338140000000003</v>
      </c>
      <c r="BS8" s="456">
        <v>31.495000000000001</v>
      </c>
      <c r="BT8" s="456">
        <v>27.898910000000001</v>
      </c>
      <c r="BU8" s="456">
        <v>27.569659999999999</v>
      </c>
      <c r="BV8" s="456">
        <v>31.777850000000001</v>
      </c>
    </row>
    <row r="9" spans="1:74" ht="11.1"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49.096868610000001</v>
      </c>
      <c r="AN9" s="452">
        <v>43.090056079999997</v>
      </c>
      <c r="AO9" s="452">
        <v>43.624652869999998</v>
      </c>
      <c r="AP9" s="452">
        <v>40.632840340000001</v>
      </c>
      <c r="AQ9" s="452">
        <v>43.845821729999997</v>
      </c>
      <c r="AR9" s="452">
        <v>49.303070060000003</v>
      </c>
      <c r="AS9" s="452">
        <v>53.19936585</v>
      </c>
      <c r="AT9" s="452">
        <v>53.561201490000002</v>
      </c>
      <c r="AU9" s="452">
        <v>46.111840540000003</v>
      </c>
      <c r="AV9" s="452">
        <v>42.155389800000002</v>
      </c>
      <c r="AW9" s="452">
        <v>41.650011149999997</v>
      </c>
      <c r="AX9" s="452">
        <v>47.16520912</v>
      </c>
      <c r="AY9" s="889">
        <v>51.185233709999999</v>
      </c>
      <c r="AZ9" s="889">
        <v>46.032234279999997</v>
      </c>
      <c r="BA9" s="889">
        <v>44.54439927</v>
      </c>
      <c r="BB9" s="889">
        <v>41.528433110000002</v>
      </c>
      <c r="BC9" s="889">
        <v>42.674989369999999</v>
      </c>
      <c r="BD9" s="889">
        <v>50.439738869999999</v>
      </c>
      <c r="BE9" s="889">
        <v>58.214617420000003</v>
      </c>
      <c r="BF9" s="889">
        <v>54.093898770000003</v>
      </c>
      <c r="BG9" s="889">
        <v>46.650014112000001</v>
      </c>
      <c r="BH9" s="889">
        <v>43.786348132999997</v>
      </c>
      <c r="BI9" s="456">
        <v>43.560090000000002</v>
      </c>
      <c r="BJ9" s="456">
        <v>48.486989999999999</v>
      </c>
      <c r="BK9" s="456">
        <v>51.022739999999999</v>
      </c>
      <c r="BL9" s="456">
        <v>45.543030000000002</v>
      </c>
      <c r="BM9" s="456">
        <v>46.707819999999998</v>
      </c>
      <c r="BN9" s="456">
        <v>42.354959999999998</v>
      </c>
      <c r="BO9" s="456">
        <v>44.697090000000003</v>
      </c>
      <c r="BP9" s="456">
        <v>50.358260000000001</v>
      </c>
      <c r="BQ9" s="456">
        <v>56.391660000000002</v>
      </c>
      <c r="BR9" s="456">
        <v>55.927079999999997</v>
      </c>
      <c r="BS9" s="456">
        <v>48.599670000000003</v>
      </c>
      <c r="BT9" s="456">
        <v>45.324480000000001</v>
      </c>
      <c r="BU9" s="456">
        <v>45.120579999999997</v>
      </c>
      <c r="BV9" s="456">
        <v>50.24342</v>
      </c>
    </row>
    <row r="10" spans="1:74" ht="11.1"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29.322626899999999</v>
      </c>
      <c r="AN10" s="452">
        <v>24.806796810000002</v>
      </c>
      <c r="AO10" s="452">
        <v>24.699191630000001</v>
      </c>
      <c r="AP10" s="452">
        <v>23.206588799999999</v>
      </c>
      <c r="AQ10" s="452">
        <v>24.56374564</v>
      </c>
      <c r="AR10" s="452">
        <v>27.622301499999999</v>
      </c>
      <c r="AS10" s="452">
        <v>30.08824465</v>
      </c>
      <c r="AT10" s="452">
        <v>30.03377442</v>
      </c>
      <c r="AU10" s="452">
        <v>26.473002959999999</v>
      </c>
      <c r="AV10" s="452">
        <v>24.448730390000001</v>
      </c>
      <c r="AW10" s="452">
        <v>24.149502779999999</v>
      </c>
      <c r="AX10" s="452">
        <v>27.710214539999999</v>
      </c>
      <c r="AY10" s="889">
        <v>30.01730066</v>
      </c>
      <c r="AZ10" s="889">
        <v>27.473368050000001</v>
      </c>
      <c r="BA10" s="889">
        <v>25.84150597</v>
      </c>
      <c r="BB10" s="889">
        <v>23.792407570000002</v>
      </c>
      <c r="BC10" s="889">
        <v>24.36777039</v>
      </c>
      <c r="BD10" s="889">
        <v>28.075858879999998</v>
      </c>
      <c r="BE10" s="889">
        <v>32.123514409999999</v>
      </c>
      <c r="BF10" s="889">
        <v>30.754680140000001</v>
      </c>
      <c r="BG10" s="889">
        <v>27.420002315000001</v>
      </c>
      <c r="BH10" s="889">
        <v>25.865967196</v>
      </c>
      <c r="BI10" s="456">
        <v>24.906949999999998</v>
      </c>
      <c r="BJ10" s="456">
        <v>28.430070000000001</v>
      </c>
      <c r="BK10" s="456">
        <v>29.718689999999999</v>
      </c>
      <c r="BL10" s="456">
        <v>26.749310000000001</v>
      </c>
      <c r="BM10" s="456">
        <v>26.474070000000001</v>
      </c>
      <c r="BN10" s="456">
        <v>24.336300000000001</v>
      </c>
      <c r="BO10" s="456">
        <v>25.094989999999999</v>
      </c>
      <c r="BP10" s="456">
        <v>28.607099999999999</v>
      </c>
      <c r="BQ10" s="456">
        <v>32.799419999999998</v>
      </c>
      <c r="BR10" s="456">
        <v>32.460839999999997</v>
      </c>
      <c r="BS10" s="456">
        <v>27.590479999999999</v>
      </c>
      <c r="BT10" s="456">
        <v>25.99999</v>
      </c>
      <c r="BU10" s="456">
        <v>25.323589999999999</v>
      </c>
      <c r="BV10" s="456">
        <v>28.90992</v>
      </c>
    </row>
    <row r="11" spans="1:74" ht="11.1"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75.31441221</v>
      </c>
      <c r="AN11" s="452">
        <v>65.63080325</v>
      </c>
      <c r="AO11" s="452">
        <v>64.141326789999994</v>
      </c>
      <c r="AP11" s="452">
        <v>62.423255429999998</v>
      </c>
      <c r="AQ11" s="452">
        <v>71.764893069999999</v>
      </c>
      <c r="AR11" s="452">
        <v>81.656699700000004</v>
      </c>
      <c r="AS11" s="452">
        <v>89.538127889999998</v>
      </c>
      <c r="AT11" s="452">
        <v>87.670405299999999</v>
      </c>
      <c r="AU11" s="452">
        <v>74.972886000000003</v>
      </c>
      <c r="AV11" s="452">
        <v>67.997200300000003</v>
      </c>
      <c r="AW11" s="452">
        <v>64.379179730000004</v>
      </c>
      <c r="AX11" s="452">
        <v>72.047048349999997</v>
      </c>
      <c r="AY11" s="889">
        <v>82.000378799999993</v>
      </c>
      <c r="AZ11" s="889">
        <v>68.506764450000006</v>
      </c>
      <c r="BA11" s="889">
        <v>65.33534487</v>
      </c>
      <c r="BB11" s="889">
        <v>64.433879489999995</v>
      </c>
      <c r="BC11" s="889">
        <v>70.913370790000002</v>
      </c>
      <c r="BD11" s="889">
        <v>81.520699759999999</v>
      </c>
      <c r="BE11" s="889">
        <v>90.913801669999998</v>
      </c>
      <c r="BF11" s="889">
        <v>85.18944175</v>
      </c>
      <c r="BG11" s="889">
        <v>75.120005902000003</v>
      </c>
      <c r="BH11" s="889">
        <v>69.445742447000001</v>
      </c>
      <c r="BI11" s="456">
        <v>66.478890000000007</v>
      </c>
      <c r="BJ11" s="456">
        <v>72.503290000000007</v>
      </c>
      <c r="BK11" s="456">
        <v>75.199820000000003</v>
      </c>
      <c r="BL11" s="456">
        <v>66.441230000000004</v>
      </c>
      <c r="BM11" s="456">
        <v>66.761129999999994</v>
      </c>
      <c r="BN11" s="456">
        <v>64.733800000000002</v>
      </c>
      <c r="BO11" s="456">
        <v>71.260400000000004</v>
      </c>
      <c r="BP11" s="456">
        <v>80.563580000000002</v>
      </c>
      <c r="BQ11" s="456">
        <v>90.781819999999996</v>
      </c>
      <c r="BR11" s="456">
        <v>91.142110000000002</v>
      </c>
      <c r="BS11" s="456">
        <v>78.758449999999996</v>
      </c>
      <c r="BT11" s="456">
        <v>71.031080000000003</v>
      </c>
      <c r="BU11" s="456">
        <v>67.577020000000005</v>
      </c>
      <c r="BV11" s="456">
        <v>73.633799999999994</v>
      </c>
    </row>
    <row r="12" spans="1:74" ht="11.1"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28.464710149999998</v>
      </c>
      <c r="AN12" s="452">
        <v>25.257158029999999</v>
      </c>
      <c r="AO12" s="452">
        <v>22.948004390000001</v>
      </c>
      <c r="AP12" s="452">
        <v>22.15292178</v>
      </c>
      <c r="AQ12" s="452">
        <v>24.696534379999999</v>
      </c>
      <c r="AR12" s="452">
        <v>27.868444190000002</v>
      </c>
      <c r="AS12" s="452">
        <v>31.021733019999999</v>
      </c>
      <c r="AT12" s="452">
        <v>31.27632668</v>
      </c>
      <c r="AU12" s="452">
        <v>27.51073865</v>
      </c>
      <c r="AV12" s="452">
        <v>24.2541671</v>
      </c>
      <c r="AW12" s="452">
        <v>22.49438215</v>
      </c>
      <c r="AX12" s="452">
        <v>25.630729500000001</v>
      </c>
      <c r="AY12" s="889">
        <v>29.63217908</v>
      </c>
      <c r="AZ12" s="889">
        <v>26.303089409999998</v>
      </c>
      <c r="BA12" s="889">
        <v>24.257776440000001</v>
      </c>
      <c r="BB12" s="889">
        <v>23.33285777</v>
      </c>
      <c r="BC12" s="889">
        <v>24.292718799999999</v>
      </c>
      <c r="BD12" s="889">
        <v>27.686106980000002</v>
      </c>
      <c r="BE12" s="889">
        <v>32.262578240000003</v>
      </c>
      <c r="BF12" s="889">
        <v>31.34985717</v>
      </c>
      <c r="BG12" s="889">
        <v>27.51</v>
      </c>
      <c r="BH12" s="889">
        <v>24.8223789</v>
      </c>
      <c r="BI12" s="456">
        <v>23.159120000000001</v>
      </c>
      <c r="BJ12" s="456">
        <v>26.109819999999999</v>
      </c>
      <c r="BK12" s="456">
        <v>27.685559999999999</v>
      </c>
      <c r="BL12" s="456">
        <v>25.10472</v>
      </c>
      <c r="BM12" s="456">
        <v>24.465489999999999</v>
      </c>
      <c r="BN12" s="456">
        <v>23.551120000000001</v>
      </c>
      <c r="BO12" s="456">
        <v>24.50657</v>
      </c>
      <c r="BP12" s="456">
        <v>27.65578</v>
      </c>
      <c r="BQ12" s="456">
        <v>31.666889999999999</v>
      </c>
      <c r="BR12" s="456">
        <v>32.08764</v>
      </c>
      <c r="BS12" s="456">
        <v>28.024270000000001</v>
      </c>
      <c r="BT12" s="456">
        <v>24.50911</v>
      </c>
      <c r="BU12" s="456">
        <v>23.107710000000001</v>
      </c>
      <c r="BV12" s="456">
        <v>26.131630000000001</v>
      </c>
    </row>
    <row r="13" spans="1:74" ht="11.1"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59.512068769999999</v>
      </c>
      <c r="AN13" s="452">
        <v>52.837688569999997</v>
      </c>
      <c r="AO13" s="452">
        <v>50.2542464</v>
      </c>
      <c r="AP13" s="452">
        <v>50.74986672</v>
      </c>
      <c r="AQ13" s="452">
        <v>58.691899360000001</v>
      </c>
      <c r="AR13" s="452">
        <v>66.678893779999996</v>
      </c>
      <c r="AS13" s="452">
        <v>72.001771849999997</v>
      </c>
      <c r="AT13" s="452">
        <v>74.143106509999996</v>
      </c>
      <c r="AU13" s="452">
        <v>66.101063379999999</v>
      </c>
      <c r="AV13" s="452">
        <v>61.907141869999997</v>
      </c>
      <c r="AW13" s="452">
        <v>54.425304189999999</v>
      </c>
      <c r="AX13" s="452">
        <v>55.46467964</v>
      </c>
      <c r="AY13" s="889">
        <v>63.180989529999998</v>
      </c>
      <c r="AZ13" s="889">
        <v>58.308771659999998</v>
      </c>
      <c r="BA13" s="889">
        <v>54.473830909999997</v>
      </c>
      <c r="BB13" s="889">
        <v>54.62116546</v>
      </c>
      <c r="BC13" s="889">
        <v>59.503077390000001</v>
      </c>
      <c r="BD13" s="889">
        <v>67.21098087</v>
      </c>
      <c r="BE13" s="889">
        <v>74.123431659999994</v>
      </c>
      <c r="BF13" s="889">
        <v>74.948019579999993</v>
      </c>
      <c r="BG13" s="889">
        <v>67.979992530999994</v>
      </c>
      <c r="BH13" s="889">
        <v>63.889983029</v>
      </c>
      <c r="BI13" s="456">
        <v>57.753189999999996</v>
      </c>
      <c r="BJ13" s="456">
        <v>58.709299999999999</v>
      </c>
      <c r="BK13" s="456">
        <v>64.386049999999997</v>
      </c>
      <c r="BL13" s="456">
        <v>60.210169999999998</v>
      </c>
      <c r="BM13" s="456">
        <v>58.427239999999998</v>
      </c>
      <c r="BN13" s="456">
        <v>57.46096</v>
      </c>
      <c r="BO13" s="456">
        <v>63.888509999999997</v>
      </c>
      <c r="BP13" s="456">
        <v>73.182630000000003</v>
      </c>
      <c r="BQ13" s="456">
        <v>81.44529</v>
      </c>
      <c r="BR13" s="456">
        <v>84.614249999999998</v>
      </c>
      <c r="BS13" s="456">
        <v>79.294820000000001</v>
      </c>
      <c r="BT13" s="456">
        <v>72.203379999999996</v>
      </c>
      <c r="BU13" s="456">
        <v>64.123609999999999</v>
      </c>
      <c r="BV13" s="456">
        <v>65.184979999999996</v>
      </c>
    </row>
    <row r="14" spans="1:74" ht="11.1"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24.848692270000001</v>
      </c>
      <c r="AN14" s="452">
        <v>22.418930159999999</v>
      </c>
      <c r="AO14" s="452">
        <v>22.633900789999998</v>
      </c>
      <c r="AP14" s="452">
        <v>21.99843504</v>
      </c>
      <c r="AQ14" s="452">
        <v>24.662453159999998</v>
      </c>
      <c r="AR14" s="452">
        <v>29.611441299999999</v>
      </c>
      <c r="AS14" s="452">
        <v>33.740506269999997</v>
      </c>
      <c r="AT14" s="452">
        <v>32.614892189999999</v>
      </c>
      <c r="AU14" s="452">
        <v>27.93354008</v>
      </c>
      <c r="AV14" s="452">
        <v>25.177003729999999</v>
      </c>
      <c r="AW14" s="452">
        <v>22.696690929999999</v>
      </c>
      <c r="AX14" s="452">
        <v>24.152251060000001</v>
      </c>
      <c r="AY14" s="889">
        <v>25.395727059999999</v>
      </c>
      <c r="AZ14" s="889">
        <v>22.415215620000001</v>
      </c>
      <c r="BA14" s="889">
        <v>23.331043210000001</v>
      </c>
      <c r="BB14" s="889">
        <v>22.761053270000001</v>
      </c>
      <c r="BC14" s="889">
        <v>25.395945690000001</v>
      </c>
      <c r="BD14" s="889">
        <v>29.243609670000001</v>
      </c>
      <c r="BE14" s="889">
        <v>32.940485590000002</v>
      </c>
      <c r="BF14" s="889">
        <v>33.100624740000001</v>
      </c>
      <c r="BG14" s="889">
        <v>28.470003070000001</v>
      </c>
      <c r="BH14" s="889">
        <v>24.916261563999999</v>
      </c>
      <c r="BI14" s="456">
        <v>22.999870000000001</v>
      </c>
      <c r="BJ14" s="456">
        <v>25.086860000000001</v>
      </c>
      <c r="BK14" s="456">
        <v>25.307500000000001</v>
      </c>
      <c r="BL14" s="456">
        <v>22.545369999999998</v>
      </c>
      <c r="BM14" s="456">
        <v>23.75299</v>
      </c>
      <c r="BN14" s="456">
        <v>23.11994</v>
      </c>
      <c r="BO14" s="456">
        <v>25.81015</v>
      </c>
      <c r="BP14" s="456">
        <v>29.580120000000001</v>
      </c>
      <c r="BQ14" s="456">
        <v>34.445839999999997</v>
      </c>
      <c r="BR14" s="456">
        <v>33.565350000000002</v>
      </c>
      <c r="BS14" s="456">
        <v>29.88598</v>
      </c>
      <c r="BT14" s="456">
        <v>25.979520000000001</v>
      </c>
      <c r="BU14" s="456">
        <v>23.368089999999999</v>
      </c>
      <c r="BV14" s="456">
        <v>25.349340000000002</v>
      </c>
    </row>
    <row r="15" spans="1:74" ht="11.1"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34.292551539999998</v>
      </c>
      <c r="AN15" s="452">
        <v>30.741920879999999</v>
      </c>
      <c r="AO15" s="452">
        <v>30.680327089999999</v>
      </c>
      <c r="AP15" s="452">
        <v>29.328327099999999</v>
      </c>
      <c r="AQ15" s="452">
        <v>29.34948765</v>
      </c>
      <c r="AR15" s="452">
        <v>31.49480217</v>
      </c>
      <c r="AS15" s="452">
        <v>38.482425339999999</v>
      </c>
      <c r="AT15" s="452">
        <v>38.131434380000002</v>
      </c>
      <c r="AU15" s="452">
        <v>34.495626559999998</v>
      </c>
      <c r="AV15" s="452">
        <v>33.621305939999999</v>
      </c>
      <c r="AW15" s="452">
        <v>30.40104921</v>
      </c>
      <c r="AX15" s="452">
        <v>34.360217120000002</v>
      </c>
      <c r="AY15" s="889">
        <v>35.428215360000003</v>
      </c>
      <c r="AZ15" s="889">
        <v>31.00576238</v>
      </c>
      <c r="BA15" s="889">
        <v>31.13293311</v>
      </c>
      <c r="BB15" s="889">
        <v>28.96089284</v>
      </c>
      <c r="BC15" s="889">
        <v>29.714754110000001</v>
      </c>
      <c r="BD15" s="889">
        <v>31.910644040000001</v>
      </c>
      <c r="BE15" s="889">
        <v>35.526074049999998</v>
      </c>
      <c r="BF15" s="889">
        <v>36.836961199999998</v>
      </c>
      <c r="BG15" s="889">
        <v>35.729992910999997</v>
      </c>
      <c r="BH15" s="889">
        <v>33.922241980999999</v>
      </c>
      <c r="BI15" s="456">
        <v>29.392530000000001</v>
      </c>
      <c r="BJ15" s="456">
        <v>34.836080000000003</v>
      </c>
      <c r="BK15" s="456">
        <v>35.27337</v>
      </c>
      <c r="BL15" s="456">
        <v>30.861750000000001</v>
      </c>
      <c r="BM15" s="456">
        <v>30.84713</v>
      </c>
      <c r="BN15" s="456">
        <v>28.89105</v>
      </c>
      <c r="BO15" s="456">
        <v>29.779589999999999</v>
      </c>
      <c r="BP15" s="456">
        <v>31.96508</v>
      </c>
      <c r="BQ15" s="456">
        <v>36.948210000000003</v>
      </c>
      <c r="BR15" s="456">
        <v>38.17848</v>
      </c>
      <c r="BS15" s="456">
        <v>36.401240000000001</v>
      </c>
      <c r="BT15" s="456">
        <v>34.962499999999999</v>
      </c>
      <c r="BU15" s="456">
        <v>29.83709</v>
      </c>
      <c r="BV15" s="456">
        <v>34.881189999999997</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1.3023956400000001</v>
      </c>
      <c r="AN16" s="452">
        <v>1.21310775</v>
      </c>
      <c r="AO16" s="452">
        <v>1.2132604899999999</v>
      </c>
      <c r="AP16" s="452">
        <v>1.1743241600000001</v>
      </c>
      <c r="AQ16" s="452">
        <v>1.1983993900000001</v>
      </c>
      <c r="AR16" s="452">
        <v>1.1956831699999999</v>
      </c>
      <c r="AS16" s="452">
        <v>1.2449387999999999</v>
      </c>
      <c r="AT16" s="452">
        <v>1.28176534</v>
      </c>
      <c r="AU16" s="452">
        <v>1.2681220200000001</v>
      </c>
      <c r="AV16" s="452">
        <v>1.29395656</v>
      </c>
      <c r="AW16" s="452">
        <v>1.2884960599999999</v>
      </c>
      <c r="AX16" s="452">
        <v>1.32418762</v>
      </c>
      <c r="AY16" s="889">
        <v>1.3187344999999999</v>
      </c>
      <c r="AZ16" s="889">
        <v>1.16492722</v>
      </c>
      <c r="BA16" s="889">
        <v>1.2622304</v>
      </c>
      <c r="BB16" s="889">
        <v>1.2113071</v>
      </c>
      <c r="BC16" s="889">
        <v>1.2282656599999999</v>
      </c>
      <c r="BD16" s="889">
        <v>1.2012972</v>
      </c>
      <c r="BE16" s="889">
        <v>1.2808648899999999</v>
      </c>
      <c r="BF16" s="889">
        <v>1.30811166</v>
      </c>
      <c r="BG16" s="889">
        <v>1.2736794</v>
      </c>
      <c r="BH16" s="889">
        <v>1.29693894</v>
      </c>
      <c r="BI16" s="456">
        <v>1.2878780000000001</v>
      </c>
      <c r="BJ16" s="456">
        <v>1.3166450000000001</v>
      </c>
      <c r="BK16" s="456">
        <v>1.311123</v>
      </c>
      <c r="BL16" s="456">
        <v>1.1682239999999999</v>
      </c>
      <c r="BM16" s="456">
        <v>1.252386</v>
      </c>
      <c r="BN16" s="456">
        <v>1.2081409999999999</v>
      </c>
      <c r="BO16" s="456">
        <v>1.2289870000000001</v>
      </c>
      <c r="BP16" s="456">
        <v>1.203098</v>
      </c>
      <c r="BQ16" s="456">
        <v>1.2762830000000001</v>
      </c>
      <c r="BR16" s="456">
        <v>1.3085450000000001</v>
      </c>
      <c r="BS16" s="456">
        <v>1.274162</v>
      </c>
      <c r="BT16" s="456">
        <v>1.2965819999999999</v>
      </c>
      <c r="BU16" s="456">
        <v>1.2863359999999999</v>
      </c>
      <c r="BV16" s="456">
        <v>1.3141719999999999</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15"/>
      <c r="AZ17" s="915"/>
      <c r="BA17" s="915"/>
      <c r="BB17" s="915"/>
      <c r="BC17" s="915"/>
      <c r="BD17" s="961"/>
      <c r="BE17" s="961"/>
      <c r="BF17" s="961"/>
      <c r="BG17" s="961"/>
      <c r="BH17" s="961"/>
      <c r="BI17" s="455"/>
      <c r="BJ17" s="455"/>
      <c r="BK17" s="455"/>
      <c r="BL17" s="455"/>
      <c r="BM17" s="455"/>
      <c r="BN17" s="455"/>
      <c r="BO17" s="455"/>
      <c r="BP17" s="455"/>
      <c r="BQ17" s="455"/>
      <c r="BR17" s="455"/>
      <c r="BS17" s="455"/>
      <c r="BT17" s="455"/>
      <c r="BU17" s="455"/>
      <c r="BV17" s="455"/>
    </row>
    <row r="18" spans="1:74" s="57" customFormat="1" ht="11.1"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142.35352685999999</v>
      </c>
      <c r="AN18" s="299">
        <v>115.47719179000001</v>
      </c>
      <c r="AO18" s="299">
        <v>102.20304496999999</v>
      </c>
      <c r="AP18" s="299">
        <v>94.674024470000006</v>
      </c>
      <c r="AQ18" s="299">
        <v>107.60471543</v>
      </c>
      <c r="AR18" s="299">
        <v>138.92046024000001</v>
      </c>
      <c r="AS18" s="299">
        <v>164.83324943</v>
      </c>
      <c r="AT18" s="299">
        <v>159.09842282</v>
      </c>
      <c r="AU18" s="299">
        <v>127.34005411</v>
      </c>
      <c r="AV18" s="299">
        <v>106.08327951</v>
      </c>
      <c r="AW18" s="299">
        <v>98.781892529999993</v>
      </c>
      <c r="AX18" s="299">
        <v>125.50372372</v>
      </c>
      <c r="AY18" s="914">
        <v>152.81638404</v>
      </c>
      <c r="AZ18" s="914">
        <v>127.95065189</v>
      </c>
      <c r="BA18" s="914">
        <v>109.3126214</v>
      </c>
      <c r="BB18" s="914">
        <v>97.597168199999999</v>
      </c>
      <c r="BC18" s="914">
        <v>105.17588533999999</v>
      </c>
      <c r="BD18" s="914">
        <v>136.23053263</v>
      </c>
      <c r="BE18" s="914">
        <v>168.35884779</v>
      </c>
      <c r="BF18" s="914">
        <v>155.62056200000001</v>
      </c>
      <c r="BG18" s="914">
        <v>122.09102351999999</v>
      </c>
      <c r="BH18" s="914">
        <v>104.95254851999999</v>
      </c>
      <c r="BI18" s="462">
        <v>100.80200000000001</v>
      </c>
      <c r="BJ18" s="462">
        <v>127.4413</v>
      </c>
      <c r="BK18" s="462">
        <v>140.00890000000001</v>
      </c>
      <c r="BL18" s="462">
        <v>119.45820000000001</v>
      </c>
      <c r="BM18" s="462">
        <v>111.2531</v>
      </c>
      <c r="BN18" s="462">
        <v>98.721819999999994</v>
      </c>
      <c r="BO18" s="462">
        <v>105.97</v>
      </c>
      <c r="BP18" s="462">
        <v>135.91739999999999</v>
      </c>
      <c r="BQ18" s="462">
        <v>169.01859999999999</v>
      </c>
      <c r="BR18" s="462">
        <v>168.20910000000001</v>
      </c>
      <c r="BS18" s="462">
        <v>130.08330000000001</v>
      </c>
      <c r="BT18" s="462">
        <v>106.87990000000001</v>
      </c>
      <c r="BU18" s="462">
        <v>100.9658</v>
      </c>
      <c r="BV18" s="462">
        <v>127.63639999999999</v>
      </c>
    </row>
    <row r="19" spans="1:74" ht="11.1"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4.6047165100000003</v>
      </c>
      <c r="AN19" s="452">
        <v>4.1541818299999997</v>
      </c>
      <c r="AO19" s="452">
        <v>3.88659825</v>
      </c>
      <c r="AP19" s="452">
        <v>3.4966200500000002</v>
      </c>
      <c r="AQ19" s="452">
        <v>3.3949424600000002</v>
      </c>
      <c r="AR19" s="452">
        <v>3.95615088</v>
      </c>
      <c r="AS19" s="452">
        <v>5.1174098199999998</v>
      </c>
      <c r="AT19" s="452">
        <v>4.6765441699999997</v>
      </c>
      <c r="AU19" s="452">
        <v>3.6003510799999998</v>
      </c>
      <c r="AV19" s="452">
        <v>3.3416312100000001</v>
      </c>
      <c r="AW19" s="452">
        <v>3.4379696599999998</v>
      </c>
      <c r="AX19" s="452">
        <v>4.3578440900000004</v>
      </c>
      <c r="AY19" s="889">
        <v>4.94646439</v>
      </c>
      <c r="AZ19" s="889">
        <v>4.4922371099999996</v>
      </c>
      <c r="BA19" s="889">
        <v>3.98373716</v>
      </c>
      <c r="BB19" s="889">
        <v>3.5282212899999998</v>
      </c>
      <c r="BC19" s="889">
        <v>3.2994682100000001</v>
      </c>
      <c r="BD19" s="889">
        <v>3.9591653</v>
      </c>
      <c r="BE19" s="889">
        <v>5.4560719300000002</v>
      </c>
      <c r="BF19" s="889">
        <v>4.7681141</v>
      </c>
      <c r="BG19" s="889">
        <v>3.6067068849999999</v>
      </c>
      <c r="BH19" s="889">
        <v>3.4224127604999999</v>
      </c>
      <c r="BI19" s="456">
        <v>3.5358079999999998</v>
      </c>
      <c r="BJ19" s="456">
        <v>4.3099639999999999</v>
      </c>
      <c r="BK19" s="456">
        <v>4.7186250000000003</v>
      </c>
      <c r="BL19" s="456">
        <v>4.2870879999999998</v>
      </c>
      <c r="BM19" s="456">
        <v>4.0055670000000001</v>
      </c>
      <c r="BN19" s="456">
        <v>3.60006</v>
      </c>
      <c r="BO19" s="456">
        <v>3.3485170000000002</v>
      </c>
      <c r="BP19" s="456">
        <v>3.9442569999999999</v>
      </c>
      <c r="BQ19" s="456">
        <v>5.4275349999999998</v>
      </c>
      <c r="BR19" s="456">
        <v>5.4045699999999997</v>
      </c>
      <c r="BS19" s="456">
        <v>3.9709889999999999</v>
      </c>
      <c r="BT19" s="456">
        <v>3.4915370000000001</v>
      </c>
      <c r="BU19" s="456">
        <v>3.5569820000000001</v>
      </c>
      <c r="BV19" s="456">
        <v>4.3329079999999998</v>
      </c>
    </row>
    <row r="20" spans="1:74" ht="11.1"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12.645409949999999</v>
      </c>
      <c r="AN20" s="452">
        <v>10.997377670000001</v>
      </c>
      <c r="AO20" s="452">
        <v>9.9316039000000007</v>
      </c>
      <c r="AP20" s="452">
        <v>9.0597400300000004</v>
      </c>
      <c r="AQ20" s="452">
        <v>9.07972058</v>
      </c>
      <c r="AR20" s="452">
        <v>12.31585368</v>
      </c>
      <c r="AS20" s="452">
        <v>16.258561799999999</v>
      </c>
      <c r="AT20" s="452">
        <v>14.51948037</v>
      </c>
      <c r="AU20" s="452">
        <v>10.274604549999999</v>
      </c>
      <c r="AV20" s="452">
        <v>8.6583077999999993</v>
      </c>
      <c r="AW20" s="452">
        <v>9.0222731399999994</v>
      </c>
      <c r="AX20" s="452">
        <v>12.05995955</v>
      </c>
      <c r="AY20" s="889">
        <v>14.157351970000001</v>
      </c>
      <c r="AZ20" s="889">
        <v>12.159507359999999</v>
      </c>
      <c r="BA20" s="889">
        <v>10.605299779999999</v>
      </c>
      <c r="BB20" s="889">
        <v>8.9432338399999995</v>
      </c>
      <c r="BC20" s="889">
        <v>8.6541954200000006</v>
      </c>
      <c r="BD20" s="889">
        <v>11.65230073</v>
      </c>
      <c r="BE20" s="889">
        <v>16.545800109999998</v>
      </c>
      <c r="BF20" s="889">
        <v>13.914016609999999</v>
      </c>
      <c r="BG20" s="889">
        <v>9.5558633020000006</v>
      </c>
      <c r="BH20" s="889">
        <v>8.3724463866000001</v>
      </c>
      <c r="BI20" s="456">
        <v>9.2711059999999996</v>
      </c>
      <c r="BJ20" s="456">
        <v>11.79964</v>
      </c>
      <c r="BK20" s="456">
        <v>13.15269</v>
      </c>
      <c r="BL20" s="456">
        <v>11.49737</v>
      </c>
      <c r="BM20" s="456">
        <v>10.789870000000001</v>
      </c>
      <c r="BN20" s="456">
        <v>9.1440110000000008</v>
      </c>
      <c r="BO20" s="456">
        <v>8.7758040000000008</v>
      </c>
      <c r="BP20" s="456">
        <v>11.592309999999999</v>
      </c>
      <c r="BQ20" s="456">
        <v>15.957990000000001</v>
      </c>
      <c r="BR20" s="456">
        <v>15.50498</v>
      </c>
      <c r="BS20" s="456">
        <v>10.691649999999999</v>
      </c>
      <c r="BT20" s="456">
        <v>8.5668299999999995</v>
      </c>
      <c r="BU20" s="456">
        <v>9.2931930000000005</v>
      </c>
      <c r="BV20" s="456">
        <v>11.83929</v>
      </c>
    </row>
    <row r="21" spans="1:74" ht="11.1"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18.36594041</v>
      </c>
      <c r="AN21" s="452">
        <v>14.777378240000001</v>
      </c>
      <c r="AO21" s="452">
        <v>13.48900648</v>
      </c>
      <c r="AP21" s="452">
        <v>12.140630679999999</v>
      </c>
      <c r="AQ21" s="452">
        <v>13.480432800000001</v>
      </c>
      <c r="AR21" s="452">
        <v>17.609811270000002</v>
      </c>
      <c r="AS21" s="452">
        <v>19.9117335</v>
      </c>
      <c r="AT21" s="452">
        <v>19.43750167</v>
      </c>
      <c r="AU21" s="452">
        <v>14.907300149999999</v>
      </c>
      <c r="AV21" s="452">
        <v>12.116273489999999</v>
      </c>
      <c r="AW21" s="452">
        <v>12.41233443</v>
      </c>
      <c r="AX21" s="452">
        <v>16.946863879999999</v>
      </c>
      <c r="AY21" s="889">
        <v>19.658680560000001</v>
      </c>
      <c r="AZ21" s="889">
        <v>16.75300876</v>
      </c>
      <c r="BA21" s="889">
        <v>14.36922938</v>
      </c>
      <c r="BB21" s="889">
        <v>12.23229143</v>
      </c>
      <c r="BC21" s="889">
        <v>12.15013868</v>
      </c>
      <c r="BD21" s="889">
        <v>17.786449390000001</v>
      </c>
      <c r="BE21" s="889">
        <v>22.55834711</v>
      </c>
      <c r="BF21" s="889">
        <v>19.131448769999999</v>
      </c>
      <c r="BG21" s="889">
        <v>14.004854606</v>
      </c>
      <c r="BH21" s="889">
        <v>12.195937132999999</v>
      </c>
      <c r="BI21" s="456">
        <v>12.837300000000001</v>
      </c>
      <c r="BJ21" s="456">
        <v>16.963090000000001</v>
      </c>
      <c r="BK21" s="456">
        <v>18.328340000000001</v>
      </c>
      <c r="BL21" s="456">
        <v>15.81573</v>
      </c>
      <c r="BM21" s="456">
        <v>14.71922</v>
      </c>
      <c r="BN21" s="456">
        <v>12.32751</v>
      </c>
      <c r="BO21" s="456">
        <v>12.451610000000001</v>
      </c>
      <c r="BP21" s="456">
        <v>17.03595</v>
      </c>
      <c r="BQ21" s="456">
        <v>20.967400000000001</v>
      </c>
      <c r="BR21" s="456">
        <v>20.311620000000001</v>
      </c>
      <c r="BS21" s="456">
        <v>14.27014</v>
      </c>
      <c r="BT21" s="456">
        <v>12.08694</v>
      </c>
      <c r="BU21" s="456">
        <v>12.821770000000001</v>
      </c>
      <c r="BV21" s="456">
        <v>16.948219999999999</v>
      </c>
    </row>
    <row r="22" spans="1:74" ht="11.1"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11.63117128</v>
      </c>
      <c r="AN22" s="452">
        <v>8.7198121999999998</v>
      </c>
      <c r="AO22" s="452">
        <v>7.8666771300000002</v>
      </c>
      <c r="AP22" s="452">
        <v>6.9920491900000004</v>
      </c>
      <c r="AQ22" s="452">
        <v>7.1697980499999998</v>
      </c>
      <c r="AR22" s="452">
        <v>9.5339261700000009</v>
      </c>
      <c r="AS22" s="452">
        <v>10.92749293</v>
      </c>
      <c r="AT22" s="452">
        <v>10.60291703</v>
      </c>
      <c r="AU22" s="452">
        <v>8.4169558299999991</v>
      </c>
      <c r="AV22" s="452">
        <v>6.9729457000000004</v>
      </c>
      <c r="AW22" s="452">
        <v>7.2235524599999996</v>
      </c>
      <c r="AX22" s="452">
        <v>10.01302995</v>
      </c>
      <c r="AY22" s="889">
        <v>11.864621959999999</v>
      </c>
      <c r="AZ22" s="889">
        <v>10.59719041</v>
      </c>
      <c r="BA22" s="889">
        <v>8.5948615999999998</v>
      </c>
      <c r="BB22" s="889">
        <v>6.9565479799999999</v>
      </c>
      <c r="BC22" s="889">
        <v>7.0457656699999998</v>
      </c>
      <c r="BD22" s="889">
        <v>9.4110843400000004</v>
      </c>
      <c r="BE22" s="889">
        <v>12.115848079999999</v>
      </c>
      <c r="BF22" s="889">
        <v>10.810613740000001</v>
      </c>
      <c r="BG22" s="889">
        <v>8.6604841081000004</v>
      </c>
      <c r="BH22" s="889">
        <v>7.5216197121999997</v>
      </c>
      <c r="BI22" s="456">
        <v>7.6060970000000001</v>
      </c>
      <c r="BJ22" s="456">
        <v>10.434279999999999</v>
      </c>
      <c r="BK22" s="456">
        <v>11.44782</v>
      </c>
      <c r="BL22" s="456">
        <v>9.8211759999999995</v>
      </c>
      <c r="BM22" s="456">
        <v>8.8372510000000002</v>
      </c>
      <c r="BN22" s="456">
        <v>7.1819170000000003</v>
      </c>
      <c r="BO22" s="456">
        <v>7.3387289999999998</v>
      </c>
      <c r="BP22" s="456">
        <v>9.6134079999999997</v>
      </c>
      <c r="BQ22" s="456">
        <v>12.405099999999999</v>
      </c>
      <c r="BR22" s="456">
        <v>11.815289999999999</v>
      </c>
      <c r="BS22" s="456">
        <v>8.6392939999999996</v>
      </c>
      <c r="BT22" s="456">
        <v>7.4286120000000002</v>
      </c>
      <c r="BU22" s="456">
        <v>7.7002680000000003</v>
      </c>
      <c r="BV22" s="456">
        <v>10.57851</v>
      </c>
    </row>
    <row r="23" spans="1:74" ht="11.1"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36.19094364</v>
      </c>
      <c r="AN23" s="452">
        <v>29.19420599</v>
      </c>
      <c r="AO23" s="452">
        <v>25.920417520000001</v>
      </c>
      <c r="AP23" s="452">
        <v>24.453106729999998</v>
      </c>
      <c r="AQ23" s="452">
        <v>29.987920630000001</v>
      </c>
      <c r="AR23" s="452">
        <v>37.489388089999998</v>
      </c>
      <c r="AS23" s="452">
        <v>42.626421280000002</v>
      </c>
      <c r="AT23" s="452">
        <v>40.50255172</v>
      </c>
      <c r="AU23" s="452">
        <v>32.890756189999998</v>
      </c>
      <c r="AV23" s="452">
        <v>27.530828549999999</v>
      </c>
      <c r="AW23" s="452">
        <v>25.95415204</v>
      </c>
      <c r="AX23" s="452">
        <v>32.877741630000003</v>
      </c>
      <c r="AY23" s="889">
        <v>41.025505629999998</v>
      </c>
      <c r="AZ23" s="889">
        <v>31.86746321</v>
      </c>
      <c r="BA23" s="889">
        <v>26.971184879999999</v>
      </c>
      <c r="BB23" s="889">
        <v>25.629351280000002</v>
      </c>
      <c r="BC23" s="889">
        <v>29.227751919999999</v>
      </c>
      <c r="BD23" s="889">
        <v>36.890462419999999</v>
      </c>
      <c r="BE23" s="889">
        <v>43.3635892</v>
      </c>
      <c r="BF23" s="889">
        <v>38.695114519999997</v>
      </c>
      <c r="BG23" s="889">
        <v>31.048793914000001</v>
      </c>
      <c r="BH23" s="889">
        <v>27.221507064000001</v>
      </c>
      <c r="BI23" s="456">
        <v>26.65924</v>
      </c>
      <c r="BJ23" s="456">
        <v>32.196980000000003</v>
      </c>
      <c r="BK23" s="456">
        <v>34.895980000000002</v>
      </c>
      <c r="BL23" s="456">
        <v>28.919799999999999</v>
      </c>
      <c r="BM23" s="456">
        <v>27.686530000000001</v>
      </c>
      <c r="BN23" s="456">
        <v>25.919319999999999</v>
      </c>
      <c r="BO23" s="456">
        <v>28.898859999999999</v>
      </c>
      <c r="BP23" s="456">
        <v>36.230469999999997</v>
      </c>
      <c r="BQ23" s="456">
        <v>42.270890000000001</v>
      </c>
      <c r="BR23" s="456">
        <v>42.569090000000003</v>
      </c>
      <c r="BS23" s="456">
        <v>34.183149999999998</v>
      </c>
      <c r="BT23" s="456">
        <v>28.213470000000001</v>
      </c>
      <c r="BU23" s="456">
        <v>26.704809999999998</v>
      </c>
      <c r="BV23" s="456">
        <v>32.078809999999997</v>
      </c>
    </row>
    <row r="24" spans="1:74" ht="11.1"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12.868952050000001</v>
      </c>
      <c r="AN24" s="452">
        <v>10.53850675</v>
      </c>
      <c r="AO24" s="452">
        <v>8.0804595500000005</v>
      </c>
      <c r="AP24" s="452">
        <v>7.39704579</v>
      </c>
      <c r="AQ24" s="452">
        <v>8.6262354600000002</v>
      </c>
      <c r="AR24" s="452">
        <v>11.02139418</v>
      </c>
      <c r="AS24" s="452">
        <v>13.25256278</v>
      </c>
      <c r="AT24" s="452">
        <v>12.9347929</v>
      </c>
      <c r="AU24" s="452">
        <v>10.68930698</v>
      </c>
      <c r="AV24" s="452">
        <v>8.1931869200000005</v>
      </c>
      <c r="AW24" s="452">
        <v>7.4323427100000004</v>
      </c>
      <c r="AX24" s="452">
        <v>10.370697910000001</v>
      </c>
      <c r="AY24" s="889">
        <v>13.504517330000001</v>
      </c>
      <c r="AZ24" s="889">
        <v>11.312130460000001</v>
      </c>
      <c r="BA24" s="889">
        <v>9.2053357800000004</v>
      </c>
      <c r="BB24" s="889">
        <v>7.7401465500000004</v>
      </c>
      <c r="BC24" s="889">
        <v>8.2299472999999992</v>
      </c>
      <c r="BD24" s="889">
        <v>10.616442040000001</v>
      </c>
      <c r="BE24" s="889">
        <v>13.7218667</v>
      </c>
      <c r="BF24" s="889">
        <v>12.947598169999999</v>
      </c>
      <c r="BG24" s="889">
        <v>10.411276236000001</v>
      </c>
      <c r="BH24" s="889">
        <v>8.4179512270999997</v>
      </c>
      <c r="BI24" s="456">
        <v>8.0051640000000006</v>
      </c>
      <c r="BJ24" s="456">
        <v>10.83273</v>
      </c>
      <c r="BK24" s="456">
        <v>11.80395</v>
      </c>
      <c r="BL24" s="456">
        <v>10.24499</v>
      </c>
      <c r="BM24" s="456">
        <v>9.4583449999999996</v>
      </c>
      <c r="BN24" s="456">
        <v>8.0051480000000002</v>
      </c>
      <c r="BO24" s="456">
        <v>8.425732</v>
      </c>
      <c r="BP24" s="456">
        <v>10.68721</v>
      </c>
      <c r="BQ24" s="456">
        <v>13.31584</v>
      </c>
      <c r="BR24" s="456">
        <v>13.492990000000001</v>
      </c>
      <c r="BS24" s="456">
        <v>11.02154</v>
      </c>
      <c r="BT24" s="456">
        <v>8.4215389999999992</v>
      </c>
      <c r="BU24" s="456">
        <v>7.9746379999999997</v>
      </c>
      <c r="BV24" s="456">
        <v>10.864129999999999</v>
      </c>
    </row>
    <row r="25" spans="1:74" ht="11.1"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21.84595835</v>
      </c>
      <c r="AN25" s="452">
        <v>17.07467724</v>
      </c>
      <c r="AO25" s="452">
        <v>13.91546067</v>
      </c>
      <c r="AP25" s="452">
        <v>13.959874510000001</v>
      </c>
      <c r="AQ25" s="452">
        <v>18.047425740000001</v>
      </c>
      <c r="AR25" s="452">
        <v>24.48297878</v>
      </c>
      <c r="AS25" s="452">
        <v>27.344931590000002</v>
      </c>
      <c r="AT25" s="452">
        <v>28.373758169999999</v>
      </c>
      <c r="AU25" s="452">
        <v>23.340812140000001</v>
      </c>
      <c r="AV25" s="452">
        <v>18.947618890000001</v>
      </c>
      <c r="AW25" s="452">
        <v>14.915786710000001</v>
      </c>
      <c r="AX25" s="452">
        <v>16.686217249999999</v>
      </c>
      <c r="AY25" s="889">
        <v>23.03381057</v>
      </c>
      <c r="AZ25" s="889">
        <v>20.01144914</v>
      </c>
      <c r="BA25" s="889">
        <v>16.220994059999999</v>
      </c>
      <c r="BB25" s="889">
        <v>15.18241091</v>
      </c>
      <c r="BC25" s="889">
        <v>18.45086633</v>
      </c>
      <c r="BD25" s="889">
        <v>23.684967050000001</v>
      </c>
      <c r="BE25" s="889">
        <v>27.904786860000002</v>
      </c>
      <c r="BF25" s="889">
        <v>28.18163466</v>
      </c>
      <c r="BG25" s="889">
        <v>21.553646978</v>
      </c>
      <c r="BH25" s="889">
        <v>18.568684028</v>
      </c>
      <c r="BI25" s="456">
        <v>15.36801</v>
      </c>
      <c r="BJ25" s="456">
        <v>18.00639</v>
      </c>
      <c r="BK25" s="456">
        <v>21.209099999999999</v>
      </c>
      <c r="BL25" s="456">
        <v>18.32077</v>
      </c>
      <c r="BM25" s="456">
        <v>16.400230000000001</v>
      </c>
      <c r="BN25" s="456">
        <v>15.12326</v>
      </c>
      <c r="BO25" s="456">
        <v>18.371929999999999</v>
      </c>
      <c r="BP25" s="456">
        <v>24.347329999999999</v>
      </c>
      <c r="BQ25" s="456">
        <v>29.810960000000001</v>
      </c>
      <c r="BR25" s="456">
        <v>30.609290000000001</v>
      </c>
      <c r="BS25" s="456">
        <v>22.61431</v>
      </c>
      <c r="BT25" s="456">
        <v>17.937239999999999</v>
      </c>
      <c r="BU25" s="456">
        <v>14.86162</v>
      </c>
      <c r="BV25" s="456">
        <v>17.98987</v>
      </c>
    </row>
    <row r="26" spans="1:74" ht="11.1"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9.2940836099999995</v>
      </c>
      <c r="AN26" s="452">
        <v>7.71844266</v>
      </c>
      <c r="AO26" s="452">
        <v>7.3705363699999999</v>
      </c>
      <c r="AP26" s="452">
        <v>6.9560007700000002</v>
      </c>
      <c r="AQ26" s="452">
        <v>8.1592114599999999</v>
      </c>
      <c r="AR26" s="452">
        <v>11.69503665</v>
      </c>
      <c r="AS26" s="452">
        <v>14.284533809999999</v>
      </c>
      <c r="AT26" s="452">
        <v>13.288488320000001</v>
      </c>
      <c r="AU26" s="452">
        <v>10.44817246</v>
      </c>
      <c r="AV26" s="452">
        <v>8.5198688400000009</v>
      </c>
      <c r="AW26" s="452">
        <v>7.2871365800000003</v>
      </c>
      <c r="AX26" s="452">
        <v>8.4120314500000006</v>
      </c>
      <c r="AY26" s="889">
        <v>9.3591593900000003</v>
      </c>
      <c r="AZ26" s="889">
        <v>7.7898567500000002</v>
      </c>
      <c r="BA26" s="889">
        <v>7.6026070700000004</v>
      </c>
      <c r="BB26" s="889">
        <v>7.1672339200000001</v>
      </c>
      <c r="BC26" s="889">
        <v>8.3264952700000006</v>
      </c>
      <c r="BD26" s="889">
        <v>11.048954</v>
      </c>
      <c r="BE26" s="889">
        <v>13.33353612</v>
      </c>
      <c r="BF26" s="889">
        <v>13.398883359999999</v>
      </c>
      <c r="BG26" s="889">
        <v>10.019195475</v>
      </c>
      <c r="BH26" s="889">
        <v>7.7332484833999997</v>
      </c>
      <c r="BI26" s="456">
        <v>7.1038560000000004</v>
      </c>
      <c r="BJ26" s="456">
        <v>8.8500490000000003</v>
      </c>
      <c r="BK26" s="456">
        <v>9.1384260000000008</v>
      </c>
      <c r="BL26" s="456">
        <v>7.7124079999999999</v>
      </c>
      <c r="BM26" s="456">
        <v>7.7719760000000004</v>
      </c>
      <c r="BN26" s="456">
        <v>7.2995789999999996</v>
      </c>
      <c r="BO26" s="456">
        <v>8.4871420000000004</v>
      </c>
      <c r="BP26" s="456">
        <v>11.169320000000001</v>
      </c>
      <c r="BQ26" s="456">
        <v>14.30348</v>
      </c>
      <c r="BR26" s="456">
        <v>13.636799999999999</v>
      </c>
      <c r="BS26" s="456">
        <v>10.913830000000001</v>
      </c>
      <c r="BT26" s="456">
        <v>8.3905829999999995</v>
      </c>
      <c r="BU26" s="456">
        <v>7.277336</v>
      </c>
      <c r="BV26" s="456">
        <v>8.9327740000000002</v>
      </c>
    </row>
    <row r="27" spans="1:74" ht="11.1"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14.45280713</v>
      </c>
      <c r="AN27" s="452">
        <v>11.89873519</v>
      </c>
      <c r="AO27" s="452">
        <v>11.35785828</v>
      </c>
      <c r="AP27" s="452">
        <v>9.8617436200000004</v>
      </c>
      <c r="AQ27" s="452">
        <v>9.2999096699999999</v>
      </c>
      <c r="AR27" s="452">
        <v>10.455757650000001</v>
      </c>
      <c r="AS27" s="452">
        <v>14.738040549999999</v>
      </c>
      <c r="AT27" s="452">
        <v>14.37371126</v>
      </c>
      <c r="AU27" s="452">
        <v>12.38131656</v>
      </c>
      <c r="AV27" s="452">
        <v>11.40718729</v>
      </c>
      <c r="AW27" s="452">
        <v>10.674885359999999</v>
      </c>
      <c r="AX27" s="452">
        <v>13.34309644</v>
      </c>
      <c r="AY27" s="889">
        <v>14.81407387</v>
      </c>
      <c r="AZ27" s="889">
        <v>12.583575590000001</v>
      </c>
      <c r="BA27" s="889">
        <v>11.364356949999999</v>
      </c>
      <c r="BB27" s="889">
        <v>9.8487990399999994</v>
      </c>
      <c r="BC27" s="889">
        <v>9.4206781199999998</v>
      </c>
      <c r="BD27" s="889">
        <v>10.82402967</v>
      </c>
      <c r="BE27" s="889">
        <v>12.96936603</v>
      </c>
      <c r="BF27" s="889">
        <v>13.371841740000001</v>
      </c>
      <c r="BG27" s="889">
        <v>12.83441622</v>
      </c>
      <c r="BH27" s="889">
        <v>11.101626766000001</v>
      </c>
      <c r="BI27" s="456">
        <v>9.9939540000000004</v>
      </c>
      <c r="BJ27" s="456">
        <v>13.61285</v>
      </c>
      <c r="BK27" s="456">
        <v>14.86129</v>
      </c>
      <c r="BL27" s="456">
        <v>12.45401</v>
      </c>
      <c r="BM27" s="456">
        <v>11.188370000000001</v>
      </c>
      <c r="BN27" s="456">
        <v>9.7515219999999996</v>
      </c>
      <c r="BO27" s="456">
        <v>9.5005159999999993</v>
      </c>
      <c r="BP27" s="456">
        <v>10.94007</v>
      </c>
      <c r="BQ27" s="456">
        <v>14.169169999999999</v>
      </c>
      <c r="BR27" s="456">
        <v>14.46232</v>
      </c>
      <c r="BS27" s="456">
        <v>13.38208</v>
      </c>
      <c r="BT27" s="456">
        <v>11.946020000000001</v>
      </c>
      <c r="BU27" s="456">
        <v>10.35422</v>
      </c>
      <c r="BV27" s="456">
        <v>13.63753</v>
      </c>
    </row>
    <row r="28" spans="1:74" ht="11.1"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0.45354394999999997</v>
      </c>
      <c r="AN28" s="452">
        <v>0.40387402999999999</v>
      </c>
      <c r="AO28" s="452">
        <v>0.38442682</v>
      </c>
      <c r="AP28" s="452">
        <v>0.35721310000000001</v>
      </c>
      <c r="AQ28" s="452">
        <v>0.35911860000000001</v>
      </c>
      <c r="AR28" s="452">
        <v>0.36016290000000001</v>
      </c>
      <c r="AS28" s="452">
        <v>0.37156137</v>
      </c>
      <c r="AT28" s="452">
        <v>0.38867721</v>
      </c>
      <c r="AU28" s="452">
        <v>0.39047817000000001</v>
      </c>
      <c r="AV28" s="452">
        <v>0.39543083000000001</v>
      </c>
      <c r="AW28" s="452">
        <v>0.42145944000000002</v>
      </c>
      <c r="AX28" s="452">
        <v>0.43624157000000002</v>
      </c>
      <c r="AY28" s="889">
        <v>0.45219838000000001</v>
      </c>
      <c r="AZ28" s="889">
        <v>0.38423309999999999</v>
      </c>
      <c r="BA28" s="889">
        <v>0.39501475000000003</v>
      </c>
      <c r="BB28" s="889">
        <v>0.36893195000000001</v>
      </c>
      <c r="BC28" s="889">
        <v>0.37057841000000002</v>
      </c>
      <c r="BD28" s="889">
        <v>0.35667770999999998</v>
      </c>
      <c r="BE28" s="889">
        <v>0.38963565999999999</v>
      </c>
      <c r="BF28" s="889">
        <v>0.40129632999999998</v>
      </c>
      <c r="BG28" s="889">
        <v>0.39578580000000002</v>
      </c>
      <c r="BH28" s="889">
        <v>0.39711496000000002</v>
      </c>
      <c r="BI28" s="456">
        <v>0.42146600000000001</v>
      </c>
      <c r="BJ28" s="456">
        <v>0.43534210000000001</v>
      </c>
      <c r="BK28" s="456">
        <v>0.45267679999999999</v>
      </c>
      <c r="BL28" s="456">
        <v>0.38488559999999999</v>
      </c>
      <c r="BM28" s="456">
        <v>0.39569510000000002</v>
      </c>
      <c r="BN28" s="456">
        <v>0.36948890000000001</v>
      </c>
      <c r="BO28" s="456">
        <v>0.37112450000000002</v>
      </c>
      <c r="BP28" s="456">
        <v>0.3570894</v>
      </c>
      <c r="BQ28" s="456">
        <v>0.39028580000000002</v>
      </c>
      <c r="BR28" s="456">
        <v>0.402119</v>
      </c>
      <c r="BS28" s="456">
        <v>0.3962734</v>
      </c>
      <c r="BT28" s="456">
        <v>0.39712389999999997</v>
      </c>
      <c r="BU28" s="456">
        <v>0.42094670000000001</v>
      </c>
      <c r="BV28" s="456">
        <v>0.4343262</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16"/>
      <c r="AZ29" s="916"/>
      <c r="BA29" s="916"/>
      <c r="BB29" s="916"/>
      <c r="BC29" s="916"/>
      <c r="BD29" s="916"/>
      <c r="BE29" s="916"/>
      <c r="BF29" s="916"/>
      <c r="BG29" s="916"/>
      <c r="BH29" s="916"/>
      <c r="BI29" s="457"/>
      <c r="BJ29" s="457"/>
      <c r="BK29" s="457"/>
      <c r="BL29" s="457"/>
      <c r="BM29" s="457"/>
      <c r="BN29" s="457"/>
      <c r="BO29" s="457"/>
      <c r="BP29" s="457"/>
      <c r="BQ29" s="457"/>
      <c r="BR29" s="457"/>
      <c r="BS29" s="457"/>
      <c r="BT29" s="457"/>
      <c r="BU29" s="457"/>
      <c r="BV29" s="457"/>
    </row>
    <row r="30" spans="1:74" s="57" customFormat="1" ht="11.1"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118.23400579</v>
      </c>
      <c r="AN30" s="299">
        <v>108.96666608</v>
      </c>
      <c r="AO30" s="299">
        <v>111.38231369</v>
      </c>
      <c r="AP30" s="299">
        <v>108.97249159</v>
      </c>
      <c r="AQ30" s="299">
        <v>117.86368825</v>
      </c>
      <c r="AR30" s="299">
        <v>127.94905253</v>
      </c>
      <c r="AS30" s="299">
        <v>139.55100436000001</v>
      </c>
      <c r="AT30" s="299">
        <v>140.63226455</v>
      </c>
      <c r="AU30" s="299">
        <v>127.24828887</v>
      </c>
      <c r="AV30" s="299">
        <v>120.89870457000001</v>
      </c>
      <c r="AW30" s="299">
        <v>112.09079487</v>
      </c>
      <c r="AX30" s="299">
        <v>117.15194094</v>
      </c>
      <c r="AY30" s="914">
        <v>123.63423578</v>
      </c>
      <c r="AZ30" s="914">
        <v>112.40434933</v>
      </c>
      <c r="BA30" s="914">
        <v>113.68008883</v>
      </c>
      <c r="BB30" s="914">
        <v>112.01752784</v>
      </c>
      <c r="BC30" s="914">
        <v>119.13087192</v>
      </c>
      <c r="BD30" s="914">
        <v>129.72845844</v>
      </c>
      <c r="BE30" s="914">
        <v>143.16052875</v>
      </c>
      <c r="BF30" s="914">
        <v>140.98979700000001</v>
      </c>
      <c r="BG30" s="914">
        <v>134.13747072000001</v>
      </c>
      <c r="BH30" s="914">
        <v>125.97906629000001</v>
      </c>
      <c r="BI30" s="462">
        <v>116.78619999999999</v>
      </c>
      <c r="BJ30" s="462">
        <v>121.80549999999999</v>
      </c>
      <c r="BK30" s="462">
        <v>124.9205</v>
      </c>
      <c r="BL30" s="462">
        <v>115.2158</v>
      </c>
      <c r="BM30" s="462">
        <v>118.8271</v>
      </c>
      <c r="BN30" s="462">
        <v>114.8707</v>
      </c>
      <c r="BO30" s="462">
        <v>124.4212</v>
      </c>
      <c r="BP30" s="462">
        <v>133.6353</v>
      </c>
      <c r="BQ30" s="462">
        <v>147.3365</v>
      </c>
      <c r="BR30" s="462">
        <v>150.2201</v>
      </c>
      <c r="BS30" s="462">
        <v>143.2261</v>
      </c>
      <c r="BT30" s="462">
        <v>134.08340000000001</v>
      </c>
      <c r="BU30" s="462">
        <v>123.4585</v>
      </c>
      <c r="BV30" s="462">
        <v>128.5976</v>
      </c>
    </row>
    <row r="31" spans="1:74" ht="11.1"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4.2748267699999998</v>
      </c>
      <c r="AN31" s="452">
        <v>4.0720015399999996</v>
      </c>
      <c r="AO31" s="452">
        <v>4.0104718200000002</v>
      </c>
      <c r="AP31" s="452">
        <v>3.7746246800000001</v>
      </c>
      <c r="AQ31" s="452">
        <v>3.9298830900000001</v>
      </c>
      <c r="AR31" s="452">
        <v>4.18790496</v>
      </c>
      <c r="AS31" s="452">
        <v>4.6316322000000003</v>
      </c>
      <c r="AT31" s="452">
        <v>4.3625462500000003</v>
      </c>
      <c r="AU31" s="452">
        <v>4.0365937599999997</v>
      </c>
      <c r="AV31" s="452">
        <v>3.92695843</v>
      </c>
      <c r="AW31" s="452">
        <v>3.7320898499999999</v>
      </c>
      <c r="AX31" s="452">
        <v>4.0541346300000001</v>
      </c>
      <c r="AY31" s="889">
        <v>4.4863212700000004</v>
      </c>
      <c r="AZ31" s="889">
        <v>3.8758493500000002</v>
      </c>
      <c r="BA31" s="889">
        <v>3.92930606</v>
      </c>
      <c r="BB31" s="889">
        <v>3.80933126</v>
      </c>
      <c r="BC31" s="889">
        <v>3.8473470399999998</v>
      </c>
      <c r="BD31" s="889">
        <v>4.3531160499999997</v>
      </c>
      <c r="BE31" s="889">
        <v>4.8642986800000001</v>
      </c>
      <c r="BF31" s="889">
        <v>4.5374458600000001</v>
      </c>
      <c r="BG31" s="889">
        <v>4.1018007364000004</v>
      </c>
      <c r="BH31" s="889">
        <v>3.9749643732000002</v>
      </c>
      <c r="BI31" s="456">
        <v>3.7272210000000001</v>
      </c>
      <c r="BJ31" s="456">
        <v>3.9803329999999999</v>
      </c>
      <c r="BK31" s="456">
        <v>4.3820240000000004</v>
      </c>
      <c r="BL31" s="456">
        <v>3.7912279999999998</v>
      </c>
      <c r="BM31" s="456">
        <v>3.917808</v>
      </c>
      <c r="BN31" s="456">
        <v>3.7972790000000001</v>
      </c>
      <c r="BO31" s="456">
        <v>3.837294</v>
      </c>
      <c r="BP31" s="456">
        <v>4.2932569999999997</v>
      </c>
      <c r="BQ31" s="456">
        <v>4.8250609999999998</v>
      </c>
      <c r="BR31" s="456">
        <v>4.8634589999999998</v>
      </c>
      <c r="BS31" s="456">
        <v>4.1984899999999996</v>
      </c>
      <c r="BT31" s="456">
        <v>3.9692289999999999</v>
      </c>
      <c r="BU31" s="456">
        <v>3.7200289999999998</v>
      </c>
      <c r="BV31" s="456">
        <v>3.9714550000000002</v>
      </c>
    </row>
    <row r="32" spans="1:74" ht="11.1"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12.294182879999999</v>
      </c>
      <c r="AN32" s="452">
        <v>11.396820290000001</v>
      </c>
      <c r="AO32" s="452">
        <v>11.72536994</v>
      </c>
      <c r="AP32" s="452">
        <v>10.866506429999999</v>
      </c>
      <c r="AQ32" s="452">
        <v>11.102779870000001</v>
      </c>
      <c r="AR32" s="452">
        <v>12.5693853</v>
      </c>
      <c r="AS32" s="452">
        <v>14.58271622</v>
      </c>
      <c r="AT32" s="452">
        <v>14.056340670000001</v>
      </c>
      <c r="AU32" s="452">
        <v>12.680438690000001</v>
      </c>
      <c r="AV32" s="452">
        <v>11.68661502</v>
      </c>
      <c r="AW32" s="452">
        <v>11.01534951</v>
      </c>
      <c r="AX32" s="452">
        <v>12.711513200000001</v>
      </c>
      <c r="AY32" s="889">
        <v>13.204651520000001</v>
      </c>
      <c r="AZ32" s="889">
        <v>12.22497809</v>
      </c>
      <c r="BA32" s="889">
        <v>11.811565099999999</v>
      </c>
      <c r="BB32" s="889">
        <v>11.098626400000001</v>
      </c>
      <c r="BC32" s="889">
        <v>11.41345126</v>
      </c>
      <c r="BD32" s="889">
        <v>12.51007982</v>
      </c>
      <c r="BE32" s="889">
        <v>14.660600649999999</v>
      </c>
      <c r="BF32" s="889">
        <v>13.84106403</v>
      </c>
      <c r="BG32" s="889">
        <v>13.741388528</v>
      </c>
      <c r="BH32" s="889">
        <v>12.116287538</v>
      </c>
      <c r="BI32" s="456">
        <v>11.94974</v>
      </c>
      <c r="BJ32" s="456">
        <v>13.54307</v>
      </c>
      <c r="BK32" s="456">
        <v>13.30447</v>
      </c>
      <c r="BL32" s="456">
        <v>12.08019</v>
      </c>
      <c r="BM32" s="456">
        <v>12.229039999999999</v>
      </c>
      <c r="BN32" s="456">
        <v>11.41573</v>
      </c>
      <c r="BO32" s="456">
        <v>11.78956</v>
      </c>
      <c r="BP32" s="456">
        <v>12.689920000000001</v>
      </c>
      <c r="BQ32" s="456">
        <v>14.2561</v>
      </c>
      <c r="BR32" s="456">
        <v>14.50601</v>
      </c>
      <c r="BS32" s="456">
        <v>14.177759999999999</v>
      </c>
      <c r="BT32" s="456">
        <v>12.909090000000001</v>
      </c>
      <c r="BU32" s="456">
        <v>12.15856</v>
      </c>
      <c r="BV32" s="456">
        <v>13.80222</v>
      </c>
    </row>
    <row r="33" spans="1:74" ht="11.1"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15.44407346</v>
      </c>
      <c r="AN33" s="452">
        <v>13.663543539999999</v>
      </c>
      <c r="AO33" s="452">
        <v>14.214575119999999</v>
      </c>
      <c r="AP33" s="452">
        <v>13.68929683</v>
      </c>
      <c r="AQ33" s="452">
        <v>14.33700893</v>
      </c>
      <c r="AR33" s="452">
        <v>15.856117599999999</v>
      </c>
      <c r="AS33" s="452">
        <v>17.001279759999999</v>
      </c>
      <c r="AT33" s="452">
        <v>17.333332540000001</v>
      </c>
      <c r="AU33" s="452">
        <v>15.49897618</v>
      </c>
      <c r="AV33" s="452">
        <v>14.63963667</v>
      </c>
      <c r="AW33" s="452">
        <v>13.718285460000001</v>
      </c>
      <c r="AX33" s="452">
        <v>14.808701920000001</v>
      </c>
      <c r="AY33" s="889">
        <v>16.053854999999999</v>
      </c>
      <c r="AZ33" s="889">
        <v>14.46472346</v>
      </c>
      <c r="BA33" s="889">
        <v>14.71257597</v>
      </c>
      <c r="BB33" s="889">
        <v>14.03972862</v>
      </c>
      <c r="BC33" s="889">
        <v>14.876814680000001</v>
      </c>
      <c r="BD33" s="889">
        <v>16.550516290000001</v>
      </c>
      <c r="BE33" s="889">
        <v>18.800384229999999</v>
      </c>
      <c r="BF33" s="889">
        <v>18.043889910000001</v>
      </c>
      <c r="BG33" s="889">
        <v>16.593361179999999</v>
      </c>
      <c r="BH33" s="889">
        <v>15.83952111</v>
      </c>
      <c r="BI33" s="456">
        <v>14.88926</v>
      </c>
      <c r="BJ33" s="456">
        <v>15.88232</v>
      </c>
      <c r="BK33" s="456">
        <v>16.979810000000001</v>
      </c>
      <c r="BL33" s="456">
        <v>14.830360000000001</v>
      </c>
      <c r="BM33" s="456">
        <v>16.222919999999998</v>
      </c>
      <c r="BN33" s="456">
        <v>14.63618</v>
      </c>
      <c r="BO33" s="456">
        <v>16.26474</v>
      </c>
      <c r="BP33" s="456">
        <v>17.147300000000001</v>
      </c>
      <c r="BQ33" s="456">
        <v>18.633590000000002</v>
      </c>
      <c r="BR33" s="456">
        <v>18.696370000000002</v>
      </c>
      <c r="BS33" s="456">
        <v>18.024899999999999</v>
      </c>
      <c r="BT33" s="456">
        <v>17.195910000000001</v>
      </c>
      <c r="BU33" s="456">
        <v>16.187169999999998</v>
      </c>
      <c r="BV33" s="456">
        <v>17.333030000000001</v>
      </c>
    </row>
    <row r="34" spans="1:74" ht="11.1"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9.5573569900000006</v>
      </c>
      <c r="AN34" s="452">
        <v>8.3821639300000008</v>
      </c>
      <c r="AO34" s="452">
        <v>8.5388298999999996</v>
      </c>
      <c r="AP34" s="452">
        <v>8.2201240299999991</v>
      </c>
      <c r="AQ34" s="452">
        <v>8.8577009899999997</v>
      </c>
      <c r="AR34" s="452">
        <v>9.5823182599999992</v>
      </c>
      <c r="AS34" s="452">
        <v>10.15049482</v>
      </c>
      <c r="AT34" s="452">
        <v>10.318635159999999</v>
      </c>
      <c r="AU34" s="452">
        <v>9.4149429100000006</v>
      </c>
      <c r="AV34" s="452">
        <v>8.9861245699999994</v>
      </c>
      <c r="AW34" s="452">
        <v>8.6515820199999993</v>
      </c>
      <c r="AX34" s="452">
        <v>9.2895785100000001</v>
      </c>
      <c r="AY34" s="889">
        <v>9.86439165</v>
      </c>
      <c r="AZ34" s="889">
        <v>9.1142929200000005</v>
      </c>
      <c r="BA34" s="889">
        <v>8.9699702699999992</v>
      </c>
      <c r="BB34" s="889">
        <v>8.5183856900000006</v>
      </c>
      <c r="BC34" s="889">
        <v>8.8192424999999997</v>
      </c>
      <c r="BD34" s="889">
        <v>9.7859478400000004</v>
      </c>
      <c r="BE34" s="889">
        <v>10.862954589999999</v>
      </c>
      <c r="BF34" s="889">
        <v>10.51009771</v>
      </c>
      <c r="BG34" s="889">
        <v>9.7053151797999995</v>
      </c>
      <c r="BH34" s="889">
        <v>9.4334243860000004</v>
      </c>
      <c r="BI34" s="456">
        <v>8.8388349999999996</v>
      </c>
      <c r="BJ34" s="456">
        <v>9.4704540000000001</v>
      </c>
      <c r="BK34" s="456">
        <v>9.8357449999999993</v>
      </c>
      <c r="BL34" s="456">
        <v>9.0431670000000004</v>
      </c>
      <c r="BM34" s="456">
        <v>9.2362339999999996</v>
      </c>
      <c r="BN34" s="456">
        <v>8.6910100000000003</v>
      </c>
      <c r="BO34" s="456">
        <v>9.0938630000000007</v>
      </c>
      <c r="BP34" s="456">
        <v>9.9901090000000003</v>
      </c>
      <c r="BQ34" s="456">
        <v>11.131399999999999</v>
      </c>
      <c r="BR34" s="456">
        <v>11.078849999999999</v>
      </c>
      <c r="BS34" s="456">
        <v>9.7413489999999996</v>
      </c>
      <c r="BT34" s="456">
        <v>9.4934080000000005</v>
      </c>
      <c r="BU34" s="456">
        <v>8.9957150000000006</v>
      </c>
      <c r="BV34" s="456">
        <v>9.6376059999999999</v>
      </c>
    </row>
    <row r="35" spans="1:74" ht="11.1"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28.142802029999999</v>
      </c>
      <c r="AN35" s="452">
        <v>25.99986681</v>
      </c>
      <c r="AO35" s="452">
        <v>26.971438070000001</v>
      </c>
      <c r="AP35" s="452">
        <v>26.93230629</v>
      </c>
      <c r="AQ35" s="452">
        <v>30.02890584</v>
      </c>
      <c r="AR35" s="452">
        <v>32.552850970000001</v>
      </c>
      <c r="AS35" s="452">
        <v>34.847455670000002</v>
      </c>
      <c r="AT35" s="452">
        <v>34.863176580000001</v>
      </c>
      <c r="AU35" s="452">
        <v>30.963123</v>
      </c>
      <c r="AV35" s="452">
        <v>28.904279370000001</v>
      </c>
      <c r="AW35" s="452">
        <v>27.509257059999999</v>
      </c>
      <c r="AX35" s="452">
        <v>28.10978433</v>
      </c>
      <c r="AY35" s="889">
        <v>29.688896509999999</v>
      </c>
      <c r="AZ35" s="889">
        <v>26.35032519</v>
      </c>
      <c r="BA35" s="889">
        <v>26.928722669999999</v>
      </c>
      <c r="BB35" s="889">
        <v>27.547328839999999</v>
      </c>
      <c r="BC35" s="889">
        <v>29.857796440000001</v>
      </c>
      <c r="BD35" s="889">
        <v>32.671450389999997</v>
      </c>
      <c r="BE35" s="889">
        <v>35.216115520000002</v>
      </c>
      <c r="BF35" s="889">
        <v>34.192503039999998</v>
      </c>
      <c r="BG35" s="889">
        <v>32.303945171000002</v>
      </c>
      <c r="BH35" s="889">
        <v>30.104367363000001</v>
      </c>
      <c r="BI35" s="456">
        <v>28.527229999999999</v>
      </c>
      <c r="BJ35" s="456">
        <v>28.986229999999999</v>
      </c>
      <c r="BK35" s="456">
        <v>28.95992</v>
      </c>
      <c r="BL35" s="456">
        <v>26.945119999999999</v>
      </c>
      <c r="BM35" s="456">
        <v>27.44603</v>
      </c>
      <c r="BN35" s="456">
        <v>27.403369999999999</v>
      </c>
      <c r="BO35" s="456">
        <v>30.260860000000001</v>
      </c>
      <c r="BP35" s="456">
        <v>32.33972</v>
      </c>
      <c r="BQ35" s="456">
        <v>35.871110000000002</v>
      </c>
      <c r="BR35" s="456">
        <v>36.118409999999997</v>
      </c>
      <c r="BS35" s="456">
        <v>32.896030000000003</v>
      </c>
      <c r="BT35" s="456">
        <v>30.680869999999999</v>
      </c>
      <c r="BU35" s="456">
        <v>29.379480000000001</v>
      </c>
      <c r="BV35" s="456">
        <v>29.977830000000001</v>
      </c>
    </row>
    <row r="36" spans="1:74" ht="11.1"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7.5939454099999999</v>
      </c>
      <c r="AN36" s="452">
        <v>6.9699959800000002</v>
      </c>
      <c r="AO36" s="452">
        <v>6.7775802000000001</v>
      </c>
      <c r="AP36" s="452">
        <v>6.83985559</v>
      </c>
      <c r="AQ36" s="452">
        <v>7.7003738799999999</v>
      </c>
      <c r="AR36" s="452">
        <v>8.4645379799999994</v>
      </c>
      <c r="AS36" s="452">
        <v>9.1400691300000005</v>
      </c>
      <c r="AT36" s="452">
        <v>9.5151576099999993</v>
      </c>
      <c r="AU36" s="452">
        <v>8.5063769699999998</v>
      </c>
      <c r="AV36" s="452">
        <v>7.6704856599999998</v>
      </c>
      <c r="AW36" s="452">
        <v>6.9951070700000004</v>
      </c>
      <c r="AX36" s="452">
        <v>7.1707575400000003</v>
      </c>
      <c r="AY36" s="889">
        <v>7.8514786599999997</v>
      </c>
      <c r="AZ36" s="889">
        <v>7.1540995499999998</v>
      </c>
      <c r="BA36" s="889">
        <v>6.8048425799999999</v>
      </c>
      <c r="BB36" s="889">
        <v>7.1785384099999998</v>
      </c>
      <c r="BC36" s="889">
        <v>7.4923691300000002</v>
      </c>
      <c r="BD36" s="889">
        <v>8.3972625000000001</v>
      </c>
      <c r="BE36" s="889">
        <v>9.5572490800000001</v>
      </c>
      <c r="BF36" s="889">
        <v>9.3216854900000001</v>
      </c>
      <c r="BG36" s="889">
        <v>8.4886702285000002</v>
      </c>
      <c r="BH36" s="889">
        <v>7.7474695183</v>
      </c>
      <c r="BI36" s="456">
        <v>7.0158880000000003</v>
      </c>
      <c r="BJ36" s="456">
        <v>7.1919810000000002</v>
      </c>
      <c r="BK36" s="456">
        <v>7.5873780000000002</v>
      </c>
      <c r="BL36" s="456">
        <v>7.0291309999999996</v>
      </c>
      <c r="BM36" s="456">
        <v>6.8110879999999998</v>
      </c>
      <c r="BN36" s="456">
        <v>7.1638539999999997</v>
      </c>
      <c r="BO36" s="456">
        <v>7.5418279999999998</v>
      </c>
      <c r="BP36" s="456">
        <v>8.3685860000000005</v>
      </c>
      <c r="BQ36" s="456">
        <v>9.4263480000000008</v>
      </c>
      <c r="BR36" s="456">
        <v>9.6052009999999992</v>
      </c>
      <c r="BS36" s="456">
        <v>8.5631540000000008</v>
      </c>
      <c r="BT36" s="456">
        <v>7.6166320000000001</v>
      </c>
      <c r="BU36" s="456">
        <v>7.036295</v>
      </c>
      <c r="BV36" s="456">
        <v>7.221101</v>
      </c>
    </row>
    <row r="37" spans="1:74" ht="11.1"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17.690384389999998</v>
      </c>
      <c r="AN37" s="452">
        <v>16.513151369999999</v>
      </c>
      <c r="AO37" s="452">
        <v>16.726284440000001</v>
      </c>
      <c r="AP37" s="452">
        <v>16.506773630000001</v>
      </c>
      <c r="AQ37" s="452">
        <v>18.699786880000001</v>
      </c>
      <c r="AR37" s="452">
        <v>19.932100720000001</v>
      </c>
      <c r="AS37" s="452">
        <v>21.48652294</v>
      </c>
      <c r="AT37" s="452">
        <v>22.17836853</v>
      </c>
      <c r="AU37" s="452">
        <v>20.690871749999999</v>
      </c>
      <c r="AV37" s="452">
        <v>19.756653870000001</v>
      </c>
      <c r="AW37" s="452">
        <v>17.888568070000002</v>
      </c>
      <c r="AX37" s="452">
        <v>17.016855419999999</v>
      </c>
      <c r="AY37" s="889">
        <v>18.446411040000001</v>
      </c>
      <c r="AZ37" s="889">
        <v>17.873168450000001</v>
      </c>
      <c r="BA37" s="889">
        <v>17.466281819999999</v>
      </c>
      <c r="BB37" s="889">
        <v>17.831918680000001</v>
      </c>
      <c r="BC37" s="889">
        <v>19.125576630000001</v>
      </c>
      <c r="BD37" s="889">
        <v>20.85413492</v>
      </c>
      <c r="BE37" s="889">
        <v>22.57213711</v>
      </c>
      <c r="BF37" s="889">
        <v>22.855712220000001</v>
      </c>
      <c r="BG37" s="889">
        <v>22.929380812000002</v>
      </c>
      <c r="BH37" s="889">
        <v>21.154316339000001</v>
      </c>
      <c r="BI37" s="456">
        <v>19.503039999999999</v>
      </c>
      <c r="BJ37" s="456">
        <v>18.27375</v>
      </c>
      <c r="BK37" s="456">
        <v>20.060449999999999</v>
      </c>
      <c r="BL37" s="456">
        <v>20.03116</v>
      </c>
      <c r="BM37" s="456">
        <v>19.84141</v>
      </c>
      <c r="BN37" s="456">
        <v>19.589700000000001</v>
      </c>
      <c r="BO37" s="456">
        <v>21.771850000000001</v>
      </c>
      <c r="BP37" s="456">
        <v>24.08042</v>
      </c>
      <c r="BQ37" s="456">
        <v>25.83043</v>
      </c>
      <c r="BR37" s="456">
        <v>27.186630000000001</v>
      </c>
      <c r="BS37" s="456">
        <v>28.715150000000001</v>
      </c>
      <c r="BT37" s="456">
        <v>26.037970000000001</v>
      </c>
      <c r="BU37" s="456">
        <v>23.404979999999998</v>
      </c>
      <c r="BV37" s="456">
        <v>22.013210000000001</v>
      </c>
    </row>
    <row r="38" spans="1:74" ht="11.1"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8.8333481700000007</v>
      </c>
      <c r="AN38" s="452">
        <v>8.3124431899999998</v>
      </c>
      <c r="AO38" s="452">
        <v>8.4386337200000003</v>
      </c>
      <c r="AP38" s="452">
        <v>8.3292610499999995</v>
      </c>
      <c r="AQ38" s="452">
        <v>9.0919099299999999</v>
      </c>
      <c r="AR38" s="452">
        <v>10.125814999999999</v>
      </c>
      <c r="AS38" s="452">
        <v>11.11668948</v>
      </c>
      <c r="AT38" s="452">
        <v>11.37269568</v>
      </c>
      <c r="AU38" s="452">
        <v>10.03948368</v>
      </c>
      <c r="AV38" s="452">
        <v>9.4265233800000008</v>
      </c>
      <c r="AW38" s="452">
        <v>8.5986471200000008</v>
      </c>
      <c r="AX38" s="452">
        <v>8.8399636299999997</v>
      </c>
      <c r="AY38" s="889">
        <v>9.1161916400000003</v>
      </c>
      <c r="AZ38" s="889">
        <v>8.2920791999999999</v>
      </c>
      <c r="BA38" s="889">
        <v>8.9635201700000007</v>
      </c>
      <c r="BB38" s="889">
        <v>8.7377642299999998</v>
      </c>
      <c r="BC38" s="889">
        <v>9.4065004299999995</v>
      </c>
      <c r="BD38" s="889">
        <v>10.22553776</v>
      </c>
      <c r="BE38" s="889">
        <v>11.048855809999999</v>
      </c>
      <c r="BF38" s="889">
        <v>11.436627830000001</v>
      </c>
      <c r="BG38" s="889">
        <v>10.334830624</v>
      </c>
      <c r="BH38" s="889">
        <v>9.4761976863000008</v>
      </c>
      <c r="BI38" s="456">
        <v>8.7875859999999992</v>
      </c>
      <c r="BJ38" s="456">
        <v>9.1417870000000008</v>
      </c>
      <c r="BK38" s="456">
        <v>9.1023329999999998</v>
      </c>
      <c r="BL38" s="456">
        <v>8.4013799999999996</v>
      </c>
      <c r="BM38" s="456">
        <v>9.1210719999999998</v>
      </c>
      <c r="BN38" s="456">
        <v>8.8744540000000001</v>
      </c>
      <c r="BO38" s="456">
        <v>9.5658589999999997</v>
      </c>
      <c r="BP38" s="456">
        <v>10.35955</v>
      </c>
      <c r="BQ38" s="456">
        <v>11.50257</v>
      </c>
      <c r="BR38" s="456">
        <v>11.62255</v>
      </c>
      <c r="BS38" s="456">
        <v>10.817740000000001</v>
      </c>
      <c r="BT38" s="456">
        <v>9.8367660000000008</v>
      </c>
      <c r="BU38" s="456">
        <v>8.9424700000000001</v>
      </c>
      <c r="BV38" s="456">
        <v>9.2872800000000009</v>
      </c>
    </row>
    <row r="39" spans="1:74" ht="11.1"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13.946221489999999</v>
      </c>
      <c r="AN39" s="452">
        <v>13.21662094</v>
      </c>
      <c r="AO39" s="452">
        <v>13.54098585</v>
      </c>
      <c r="AP39" s="452">
        <v>13.38259691</v>
      </c>
      <c r="AQ39" s="452">
        <v>13.673045589999999</v>
      </c>
      <c r="AR39" s="452">
        <v>14.24193518</v>
      </c>
      <c r="AS39" s="452">
        <v>16.137528589999999</v>
      </c>
      <c r="AT39" s="452">
        <v>16.162947989999999</v>
      </c>
      <c r="AU39" s="452">
        <v>14.95613593</v>
      </c>
      <c r="AV39" s="452">
        <v>15.43303141</v>
      </c>
      <c r="AW39" s="452">
        <v>13.5186271</v>
      </c>
      <c r="AX39" s="452">
        <v>14.68010803</v>
      </c>
      <c r="AY39" s="889">
        <v>14.45789283</v>
      </c>
      <c r="AZ39" s="889">
        <v>12.62944289</v>
      </c>
      <c r="BA39" s="889">
        <v>13.63437704</v>
      </c>
      <c r="BB39" s="889">
        <v>12.818540069999999</v>
      </c>
      <c r="BC39" s="889">
        <v>13.84690436</v>
      </c>
      <c r="BD39" s="889">
        <v>13.94500474</v>
      </c>
      <c r="BE39" s="889">
        <v>15.11571844</v>
      </c>
      <c r="BF39" s="889">
        <v>15.78286282</v>
      </c>
      <c r="BG39" s="889">
        <v>15.485173465000001</v>
      </c>
      <c r="BH39" s="889">
        <v>15.668445494</v>
      </c>
      <c r="BI39" s="456">
        <v>13.08784</v>
      </c>
      <c r="BJ39" s="456">
        <v>14.872120000000001</v>
      </c>
      <c r="BK39" s="456">
        <v>14.2538</v>
      </c>
      <c r="BL39" s="456">
        <v>12.63658</v>
      </c>
      <c r="BM39" s="456">
        <v>13.552860000000001</v>
      </c>
      <c r="BN39" s="456">
        <v>12.86599</v>
      </c>
      <c r="BO39" s="456">
        <v>13.85069</v>
      </c>
      <c r="BP39" s="456">
        <v>13.92882</v>
      </c>
      <c r="BQ39" s="456">
        <v>15.401960000000001</v>
      </c>
      <c r="BR39" s="456">
        <v>16.073499999999999</v>
      </c>
      <c r="BS39" s="456">
        <v>15.63677</v>
      </c>
      <c r="BT39" s="456">
        <v>15.87871</v>
      </c>
      <c r="BU39" s="456">
        <v>13.174300000000001</v>
      </c>
      <c r="BV39" s="456">
        <v>14.8911</v>
      </c>
    </row>
    <row r="40" spans="1:74" ht="11.1"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0.45686420999999999</v>
      </c>
      <c r="AN40" s="452">
        <v>0.44005852000000001</v>
      </c>
      <c r="AO40" s="452">
        <v>0.43814465000000002</v>
      </c>
      <c r="AP40" s="452">
        <v>0.43114615000000001</v>
      </c>
      <c r="AQ40" s="452">
        <v>0.44229326000000002</v>
      </c>
      <c r="AR40" s="452">
        <v>0.43608655000000002</v>
      </c>
      <c r="AS40" s="452">
        <v>0.45661555999999998</v>
      </c>
      <c r="AT40" s="452">
        <v>0.46906355</v>
      </c>
      <c r="AU40" s="452">
        <v>0.46134599999999998</v>
      </c>
      <c r="AV40" s="452">
        <v>0.46839619999999998</v>
      </c>
      <c r="AW40" s="452">
        <v>0.46328162000000001</v>
      </c>
      <c r="AX40" s="452">
        <v>0.47054372999999999</v>
      </c>
      <c r="AY40" s="889">
        <v>0.46414567000000001</v>
      </c>
      <c r="AZ40" s="889">
        <v>0.42539023999999998</v>
      </c>
      <c r="BA40" s="889">
        <v>0.45892715000000001</v>
      </c>
      <c r="BB40" s="889">
        <v>0.43736564</v>
      </c>
      <c r="BC40" s="889">
        <v>0.44486946999999999</v>
      </c>
      <c r="BD40" s="889">
        <v>0.43540814</v>
      </c>
      <c r="BE40" s="889">
        <v>0.46221465</v>
      </c>
      <c r="BF40" s="889">
        <v>0.46790809999999999</v>
      </c>
      <c r="BG40" s="889">
        <v>0.45360479999999997</v>
      </c>
      <c r="BH40" s="889">
        <v>0.46407248000000001</v>
      </c>
      <c r="BI40" s="456">
        <v>0.45959430000000001</v>
      </c>
      <c r="BJ40" s="456">
        <v>0.46341589999999999</v>
      </c>
      <c r="BK40" s="456">
        <v>0.45459080000000002</v>
      </c>
      <c r="BL40" s="456">
        <v>0.4274461</v>
      </c>
      <c r="BM40" s="456">
        <v>0.4486271</v>
      </c>
      <c r="BN40" s="456">
        <v>0.43309930000000002</v>
      </c>
      <c r="BO40" s="456">
        <v>0.44467380000000001</v>
      </c>
      <c r="BP40" s="456">
        <v>0.43759969999999998</v>
      </c>
      <c r="BQ40" s="456">
        <v>0.45791769999999998</v>
      </c>
      <c r="BR40" s="456">
        <v>0.46913050000000001</v>
      </c>
      <c r="BS40" s="456">
        <v>0.45472390000000001</v>
      </c>
      <c r="BT40" s="456">
        <v>0.46476830000000002</v>
      </c>
      <c r="BU40" s="456">
        <v>0.45951710000000001</v>
      </c>
      <c r="BV40" s="456">
        <v>0.46280060000000001</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16"/>
      <c r="AZ41" s="916"/>
      <c r="BA41" s="916"/>
      <c r="BB41" s="916"/>
      <c r="BC41" s="916"/>
      <c r="BD41" s="916"/>
      <c r="BE41" s="916"/>
      <c r="BF41" s="916"/>
      <c r="BG41" s="916"/>
      <c r="BH41" s="916"/>
      <c r="BI41" s="457"/>
      <c r="BJ41" s="457"/>
      <c r="BK41" s="457"/>
      <c r="BL41" s="457"/>
      <c r="BM41" s="457"/>
      <c r="BN41" s="457"/>
      <c r="BO41" s="457"/>
      <c r="BP41" s="457"/>
      <c r="BQ41" s="457"/>
      <c r="BR41" s="457"/>
      <c r="BS41" s="457"/>
      <c r="BT41" s="457"/>
      <c r="BU41" s="457"/>
      <c r="BV41" s="457"/>
    </row>
    <row r="42" spans="1:74" s="57" customFormat="1" ht="11.1"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82.51733102</v>
      </c>
      <c r="AN42" s="299">
        <v>78.27667916</v>
      </c>
      <c r="AO42" s="299">
        <v>83.100082499999999</v>
      </c>
      <c r="AP42" s="299">
        <v>82.078056849999996</v>
      </c>
      <c r="AQ42" s="299">
        <v>87.901100249999999</v>
      </c>
      <c r="AR42" s="299">
        <v>88.445984769999995</v>
      </c>
      <c r="AS42" s="299">
        <v>92.847607510000003</v>
      </c>
      <c r="AT42" s="299">
        <v>93.847511560000001</v>
      </c>
      <c r="AU42" s="299">
        <v>87.919712630000006</v>
      </c>
      <c r="AV42" s="299">
        <v>88.353891419999997</v>
      </c>
      <c r="AW42" s="299">
        <v>84.368993889999999</v>
      </c>
      <c r="AX42" s="299">
        <v>84.927238079999995</v>
      </c>
      <c r="AY42" s="914">
        <v>85.220970539999996</v>
      </c>
      <c r="AZ42" s="914">
        <v>79.866950180000003</v>
      </c>
      <c r="BA42" s="914">
        <v>83.903908090000002</v>
      </c>
      <c r="BB42" s="914">
        <v>84.871226640000003</v>
      </c>
      <c r="BC42" s="914">
        <v>87.821102620000005</v>
      </c>
      <c r="BD42" s="914">
        <v>90.734055040000001</v>
      </c>
      <c r="BE42" s="914">
        <v>95.106565509999996</v>
      </c>
      <c r="BF42" s="914">
        <v>95.055091520000005</v>
      </c>
      <c r="BG42" s="914">
        <v>92.207424322999998</v>
      </c>
      <c r="BH42" s="914">
        <v>91.749596538999995</v>
      </c>
      <c r="BI42" s="462">
        <v>87.164469999999994</v>
      </c>
      <c r="BJ42" s="462">
        <v>86.585149999999999</v>
      </c>
      <c r="BK42" s="462">
        <v>87.304090000000002</v>
      </c>
      <c r="BL42" s="462">
        <v>81.822280000000006</v>
      </c>
      <c r="BM42" s="462">
        <v>86.027460000000005</v>
      </c>
      <c r="BN42" s="462">
        <v>86.561790000000002</v>
      </c>
      <c r="BO42" s="462">
        <v>90.517439999999993</v>
      </c>
      <c r="BP42" s="462">
        <v>93.092839999999995</v>
      </c>
      <c r="BQ42" s="462">
        <v>97.505520000000004</v>
      </c>
      <c r="BR42" s="462">
        <v>98.245000000000005</v>
      </c>
      <c r="BS42" s="462">
        <v>96.883430000000004</v>
      </c>
      <c r="BT42" s="462">
        <v>96.395189999999999</v>
      </c>
      <c r="BU42" s="462">
        <v>90.810810000000004</v>
      </c>
      <c r="BV42" s="462">
        <v>90.120760000000004</v>
      </c>
    </row>
    <row r="43" spans="1:74" ht="11.1"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1.2105820199999999</v>
      </c>
      <c r="AN43" s="452">
        <v>1.13977584</v>
      </c>
      <c r="AO43" s="452">
        <v>1.1504455099999999</v>
      </c>
      <c r="AP43" s="452">
        <v>1.12446526</v>
      </c>
      <c r="AQ43" s="452">
        <v>1.1967732900000001</v>
      </c>
      <c r="AR43" s="452">
        <v>1.24130443</v>
      </c>
      <c r="AS43" s="452">
        <v>1.26750754</v>
      </c>
      <c r="AT43" s="452">
        <v>1.3012256200000001</v>
      </c>
      <c r="AU43" s="452">
        <v>1.2002320799999999</v>
      </c>
      <c r="AV43" s="452">
        <v>1.1966287900000001</v>
      </c>
      <c r="AW43" s="452">
        <v>1.16054415</v>
      </c>
      <c r="AX43" s="452">
        <v>1.1862545</v>
      </c>
      <c r="AY43" s="889">
        <v>1.21484908</v>
      </c>
      <c r="AZ43" s="889">
        <v>1.10899346</v>
      </c>
      <c r="BA43" s="889">
        <v>1.13410327</v>
      </c>
      <c r="BB43" s="889">
        <v>1.1786531</v>
      </c>
      <c r="BC43" s="889">
        <v>1.2114239600000001</v>
      </c>
      <c r="BD43" s="889">
        <v>1.2545424599999999</v>
      </c>
      <c r="BE43" s="889">
        <v>1.32873759</v>
      </c>
      <c r="BF43" s="889">
        <v>1.31599439</v>
      </c>
      <c r="BG43" s="889">
        <v>1.2219105881000001</v>
      </c>
      <c r="BH43" s="889">
        <v>1.2002746751</v>
      </c>
      <c r="BI43" s="456">
        <v>1.140155</v>
      </c>
      <c r="BJ43" s="456">
        <v>1.1591819999999999</v>
      </c>
      <c r="BK43" s="456">
        <v>1.1921299999999999</v>
      </c>
      <c r="BL43" s="456">
        <v>1.0851569999999999</v>
      </c>
      <c r="BM43" s="456">
        <v>1.1077060000000001</v>
      </c>
      <c r="BN43" s="456">
        <v>1.1542570000000001</v>
      </c>
      <c r="BO43" s="456">
        <v>1.188272</v>
      </c>
      <c r="BP43" s="456">
        <v>1.226345</v>
      </c>
      <c r="BQ43" s="456">
        <v>1.3000940000000001</v>
      </c>
      <c r="BR43" s="456">
        <v>1.287506</v>
      </c>
      <c r="BS43" s="456">
        <v>1.1981029999999999</v>
      </c>
      <c r="BT43" s="456">
        <v>1.1782170000000001</v>
      </c>
      <c r="BU43" s="456">
        <v>1.119888</v>
      </c>
      <c r="BV43" s="456">
        <v>1.1390910000000001</v>
      </c>
    </row>
    <row r="44" spans="1:74" ht="11.1"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6.1509638600000001</v>
      </c>
      <c r="AN44" s="452">
        <v>5.1764564100000001</v>
      </c>
      <c r="AO44" s="452">
        <v>6.0374522900000001</v>
      </c>
      <c r="AP44" s="452">
        <v>5.96184753</v>
      </c>
      <c r="AQ44" s="452">
        <v>6.1178260399999997</v>
      </c>
      <c r="AR44" s="452">
        <v>5.8430633600000004</v>
      </c>
      <c r="AS44" s="452">
        <v>6.3256580199999997</v>
      </c>
      <c r="AT44" s="452">
        <v>6.1886394899999999</v>
      </c>
      <c r="AU44" s="452">
        <v>6.0822884999999998</v>
      </c>
      <c r="AV44" s="452">
        <v>5.8969595799999999</v>
      </c>
      <c r="AW44" s="452">
        <v>5.6043320200000002</v>
      </c>
      <c r="AX44" s="452">
        <v>5.6012508900000002</v>
      </c>
      <c r="AY44" s="889">
        <v>5.7867708200000001</v>
      </c>
      <c r="AZ44" s="889">
        <v>5.3938305700000004</v>
      </c>
      <c r="BA44" s="889">
        <v>5.5003023899999999</v>
      </c>
      <c r="BB44" s="889">
        <v>5.5216793900000001</v>
      </c>
      <c r="BC44" s="889">
        <v>5.8215235200000004</v>
      </c>
      <c r="BD44" s="889">
        <v>5.9490272700000002</v>
      </c>
      <c r="BE44" s="889">
        <v>6.6377096699999996</v>
      </c>
      <c r="BF44" s="889">
        <v>5.94915518</v>
      </c>
      <c r="BG44" s="889">
        <v>6.2788073535000004</v>
      </c>
      <c r="BH44" s="889">
        <v>5.8761060011000001</v>
      </c>
      <c r="BI44" s="456">
        <v>5.8080270000000001</v>
      </c>
      <c r="BJ44" s="456">
        <v>5.7988619999999997</v>
      </c>
      <c r="BK44" s="456">
        <v>5.8242219999999998</v>
      </c>
      <c r="BL44" s="456">
        <v>5.3656930000000003</v>
      </c>
      <c r="BM44" s="456">
        <v>5.6000420000000002</v>
      </c>
      <c r="BN44" s="456">
        <v>5.6092120000000003</v>
      </c>
      <c r="BO44" s="456">
        <v>5.926666</v>
      </c>
      <c r="BP44" s="456">
        <v>6.0127959999999998</v>
      </c>
      <c r="BQ44" s="456">
        <v>6.578322</v>
      </c>
      <c r="BR44" s="456">
        <v>6.0630249999999997</v>
      </c>
      <c r="BS44" s="456">
        <v>6.3544229999999997</v>
      </c>
      <c r="BT44" s="456">
        <v>6.1632569999999998</v>
      </c>
      <c r="BU44" s="456">
        <v>5.8618730000000001</v>
      </c>
      <c r="BV44" s="456">
        <v>5.8606160000000003</v>
      </c>
    </row>
    <row r="45" spans="1:74" ht="11.1"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15.248080160000001</v>
      </c>
      <c r="AN45" s="452">
        <v>14.624245820000001</v>
      </c>
      <c r="AO45" s="452">
        <v>15.8636845</v>
      </c>
      <c r="AP45" s="452">
        <v>14.73981665</v>
      </c>
      <c r="AQ45" s="452">
        <v>15.99252723</v>
      </c>
      <c r="AR45" s="452">
        <v>15.800329850000001</v>
      </c>
      <c r="AS45" s="452">
        <v>16.245486830000001</v>
      </c>
      <c r="AT45" s="452">
        <v>16.74950243</v>
      </c>
      <c r="AU45" s="452">
        <v>15.66422809</v>
      </c>
      <c r="AV45" s="452">
        <v>15.357525280000001</v>
      </c>
      <c r="AW45" s="452">
        <v>15.48243536</v>
      </c>
      <c r="AX45" s="452">
        <v>15.37008247</v>
      </c>
      <c r="AY45" s="889">
        <v>15.39029161</v>
      </c>
      <c r="AZ45" s="889">
        <v>14.75024889</v>
      </c>
      <c r="BA45" s="889">
        <v>15.404087990000001</v>
      </c>
      <c r="BB45" s="889">
        <v>15.20536573</v>
      </c>
      <c r="BC45" s="889">
        <v>15.63073979</v>
      </c>
      <c r="BD45" s="889">
        <v>16.03300376</v>
      </c>
      <c r="BE45" s="889">
        <v>16.809093260000001</v>
      </c>
      <c r="BF45" s="889">
        <v>16.871535959999999</v>
      </c>
      <c r="BG45" s="889">
        <v>16.011071658999999</v>
      </c>
      <c r="BH45" s="889">
        <v>15.714089031</v>
      </c>
      <c r="BI45" s="456">
        <v>15.7956</v>
      </c>
      <c r="BJ45" s="456">
        <v>15.594049999999999</v>
      </c>
      <c r="BK45" s="456">
        <v>15.66428</v>
      </c>
      <c r="BL45" s="456">
        <v>14.843970000000001</v>
      </c>
      <c r="BM45" s="456">
        <v>15.722300000000001</v>
      </c>
      <c r="BN45" s="456">
        <v>15.352309999999999</v>
      </c>
      <c r="BO45" s="456">
        <v>15.94317</v>
      </c>
      <c r="BP45" s="456">
        <v>16.137630000000001</v>
      </c>
      <c r="BQ45" s="456">
        <v>16.749110000000002</v>
      </c>
      <c r="BR45" s="456">
        <v>16.877300000000002</v>
      </c>
      <c r="BS45" s="456">
        <v>16.26455</v>
      </c>
      <c r="BT45" s="456">
        <v>16.004930000000002</v>
      </c>
      <c r="BU45" s="456">
        <v>16.07376</v>
      </c>
      <c r="BV45" s="456">
        <v>15.91469</v>
      </c>
    </row>
    <row r="46" spans="1:74" ht="11.1"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8.1294218699999998</v>
      </c>
      <c r="AN46" s="452">
        <v>7.7010635000000001</v>
      </c>
      <c r="AO46" s="452">
        <v>8.2899980499999995</v>
      </c>
      <c r="AP46" s="452">
        <v>7.9914084900000004</v>
      </c>
      <c r="AQ46" s="452">
        <v>8.5330759799999996</v>
      </c>
      <c r="AR46" s="452">
        <v>8.5031838999999998</v>
      </c>
      <c r="AS46" s="452">
        <v>9.0070165400000004</v>
      </c>
      <c r="AT46" s="452">
        <v>9.1092339399999993</v>
      </c>
      <c r="AU46" s="452">
        <v>8.6379081000000006</v>
      </c>
      <c r="AV46" s="452">
        <v>8.4862621600000008</v>
      </c>
      <c r="AW46" s="452">
        <v>8.2713379400000004</v>
      </c>
      <c r="AX46" s="452">
        <v>8.4038745499999994</v>
      </c>
      <c r="AY46" s="889">
        <v>8.2839282700000005</v>
      </c>
      <c r="AZ46" s="889">
        <v>7.7578050999999997</v>
      </c>
      <c r="BA46" s="889">
        <v>8.2731367099999993</v>
      </c>
      <c r="BB46" s="889">
        <v>8.3144925900000004</v>
      </c>
      <c r="BC46" s="889">
        <v>8.4999669600000001</v>
      </c>
      <c r="BD46" s="889">
        <v>8.8758315900000007</v>
      </c>
      <c r="BE46" s="889">
        <v>9.1411742100000009</v>
      </c>
      <c r="BF46" s="889">
        <v>9.4304848700000008</v>
      </c>
      <c r="BG46" s="889">
        <v>9.0505742704000003</v>
      </c>
      <c r="BH46" s="889">
        <v>8.9073174221000002</v>
      </c>
      <c r="BI46" s="456">
        <v>8.4582320000000006</v>
      </c>
      <c r="BJ46" s="456">
        <v>8.5207180000000005</v>
      </c>
      <c r="BK46" s="456">
        <v>8.4300809999999995</v>
      </c>
      <c r="BL46" s="456">
        <v>7.8803450000000002</v>
      </c>
      <c r="BM46" s="456">
        <v>8.3962520000000005</v>
      </c>
      <c r="BN46" s="456">
        <v>8.4596610000000005</v>
      </c>
      <c r="BO46" s="456">
        <v>8.6587289999999992</v>
      </c>
      <c r="BP46" s="456">
        <v>9.0000129999999992</v>
      </c>
      <c r="BQ46" s="456">
        <v>9.2591090000000005</v>
      </c>
      <c r="BR46" s="456">
        <v>9.5629019999999993</v>
      </c>
      <c r="BS46" s="456">
        <v>9.2061060000000001</v>
      </c>
      <c r="BT46" s="456">
        <v>9.0743580000000001</v>
      </c>
      <c r="BU46" s="456">
        <v>8.6237709999999996</v>
      </c>
      <c r="BV46" s="456">
        <v>8.6891189999999998</v>
      </c>
    </row>
    <row r="47" spans="1:74" ht="11.1"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10.872172369999999</v>
      </c>
      <c r="AN47" s="452">
        <v>10.333222129999999</v>
      </c>
      <c r="AO47" s="452">
        <v>11.14820199</v>
      </c>
      <c r="AP47" s="452">
        <v>10.960619510000001</v>
      </c>
      <c r="AQ47" s="452">
        <v>11.643940089999999</v>
      </c>
      <c r="AR47" s="452">
        <v>11.508980060000001</v>
      </c>
      <c r="AS47" s="452">
        <v>11.927362219999999</v>
      </c>
      <c r="AT47" s="452">
        <v>12.194589430000001</v>
      </c>
      <c r="AU47" s="452">
        <v>11.020048940000001</v>
      </c>
      <c r="AV47" s="452">
        <v>11.466416349999999</v>
      </c>
      <c r="AW47" s="452">
        <v>10.822013500000001</v>
      </c>
      <c r="AX47" s="452">
        <v>10.94294341</v>
      </c>
      <c r="AY47" s="889">
        <v>11.17403212</v>
      </c>
      <c r="AZ47" s="889">
        <v>10.197903030000001</v>
      </c>
      <c r="BA47" s="889">
        <v>11.33218329</v>
      </c>
      <c r="BB47" s="889">
        <v>11.156565260000001</v>
      </c>
      <c r="BC47" s="889">
        <v>11.71851614</v>
      </c>
      <c r="BD47" s="889">
        <v>11.844022170000001</v>
      </c>
      <c r="BE47" s="889">
        <v>12.218207169999999</v>
      </c>
      <c r="BF47" s="889">
        <v>12.19461606</v>
      </c>
      <c r="BG47" s="889">
        <v>11.682817628</v>
      </c>
      <c r="BH47" s="889">
        <v>12.036231142</v>
      </c>
      <c r="BI47" s="456">
        <v>11.213200000000001</v>
      </c>
      <c r="BJ47" s="456">
        <v>11.2357</v>
      </c>
      <c r="BK47" s="456">
        <v>11.25324</v>
      </c>
      <c r="BL47" s="456">
        <v>10.493399999999999</v>
      </c>
      <c r="BM47" s="456">
        <v>11.543699999999999</v>
      </c>
      <c r="BN47" s="456">
        <v>11.330249999999999</v>
      </c>
      <c r="BO47" s="456">
        <v>12.015269999999999</v>
      </c>
      <c r="BP47" s="456">
        <v>11.90615</v>
      </c>
      <c r="BQ47" s="456">
        <v>12.54724</v>
      </c>
      <c r="BR47" s="456">
        <v>12.36584</v>
      </c>
      <c r="BS47" s="456">
        <v>11.59615</v>
      </c>
      <c r="BT47" s="456">
        <v>12.05395</v>
      </c>
      <c r="BU47" s="456">
        <v>11.41325</v>
      </c>
      <c r="BV47" s="456">
        <v>11.492520000000001</v>
      </c>
    </row>
    <row r="48" spans="1:74" ht="11.1"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8.0018127000000003</v>
      </c>
      <c r="AN48" s="452">
        <v>7.7486553000000002</v>
      </c>
      <c r="AO48" s="452">
        <v>8.0899646399999998</v>
      </c>
      <c r="AP48" s="452">
        <v>7.9160203999999998</v>
      </c>
      <c r="AQ48" s="452">
        <v>8.36992504</v>
      </c>
      <c r="AR48" s="452">
        <v>8.3825120299999991</v>
      </c>
      <c r="AS48" s="452">
        <v>8.6291011100000006</v>
      </c>
      <c r="AT48" s="452">
        <v>8.8263761800000005</v>
      </c>
      <c r="AU48" s="452">
        <v>8.3150546999999992</v>
      </c>
      <c r="AV48" s="452">
        <v>8.3904945200000007</v>
      </c>
      <c r="AW48" s="452">
        <v>8.06693237</v>
      </c>
      <c r="AX48" s="452">
        <v>8.0892740500000002</v>
      </c>
      <c r="AY48" s="889">
        <v>8.27618309</v>
      </c>
      <c r="AZ48" s="889">
        <v>7.8368593999999998</v>
      </c>
      <c r="BA48" s="889">
        <v>8.2475980799999995</v>
      </c>
      <c r="BB48" s="889">
        <v>8.4141728100000002</v>
      </c>
      <c r="BC48" s="889">
        <v>8.5704023800000009</v>
      </c>
      <c r="BD48" s="889">
        <v>8.6724024400000008</v>
      </c>
      <c r="BE48" s="889">
        <v>8.9834624600000001</v>
      </c>
      <c r="BF48" s="889">
        <v>9.0805735100000007</v>
      </c>
      <c r="BG48" s="889">
        <v>8.6100535356000005</v>
      </c>
      <c r="BH48" s="889">
        <v>8.6569581545999998</v>
      </c>
      <c r="BI48" s="456">
        <v>8.1380630000000007</v>
      </c>
      <c r="BJ48" s="456">
        <v>8.0851039999999994</v>
      </c>
      <c r="BK48" s="456">
        <v>8.2942250000000008</v>
      </c>
      <c r="BL48" s="456">
        <v>7.830597</v>
      </c>
      <c r="BM48" s="456">
        <v>8.1960529999999991</v>
      </c>
      <c r="BN48" s="456">
        <v>8.3821130000000004</v>
      </c>
      <c r="BO48" s="456">
        <v>8.5390080000000008</v>
      </c>
      <c r="BP48" s="456">
        <v>8.5999920000000003</v>
      </c>
      <c r="BQ48" s="456">
        <v>8.924709</v>
      </c>
      <c r="BR48" s="456">
        <v>8.9894409999999993</v>
      </c>
      <c r="BS48" s="456">
        <v>8.4395740000000004</v>
      </c>
      <c r="BT48" s="456">
        <v>8.470936</v>
      </c>
      <c r="BU48" s="456">
        <v>8.0967769999999994</v>
      </c>
      <c r="BV48" s="456">
        <v>8.0464029999999998</v>
      </c>
    </row>
    <row r="49" spans="1:74" ht="11.1"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19.973453750000001</v>
      </c>
      <c r="AN49" s="452">
        <v>19.248573839999999</v>
      </c>
      <c r="AO49" s="452">
        <v>19.610956890000001</v>
      </c>
      <c r="AP49" s="452">
        <v>20.28184285</v>
      </c>
      <c r="AQ49" s="452">
        <v>21.943075180000001</v>
      </c>
      <c r="AR49" s="452">
        <v>22.26194186</v>
      </c>
      <c r="AS49" s="452">
        <v>23.167787199999999</v>
      </c>
      <c r="AT49" s="452">
        <v>23.589621770000001</v>
      </c>
      <c r="AU49" s="452">
        <v>22.06738584</v>
      </c>
      <c r="AV49" s="452">
        <v>23.20047885</v>
      </c>
      <c r="AW49" s="452">
        <v>21.619036139999999</v>
      </c>
      <c r="AX49" s="452">
        <v>21.759934820000002</v>
      </c>
      <c r="AY49" s="889">
        <v>21.699240320000001</v>
      </c>
      <c r="AZ49" s="889">
        <v>20.422685170000001</v>
      </c>
      <c r="BA49" s="889">
        <v>20.785172060000001</v>
      </c>
      <c r="BB49" s="889">
        <v>21.605335539999999</v>
      </c>
      <c r="BC49" s="889">
        <v>21.924998540000001</v>
      </c>
      <c r="BD49" s="889">
        <v>22.670061019999999</v>
      </c>
      <c r="BE49" s="889">
        <v>23.644567469999998</v>
      </c>
      <c r="BF49" s="889">
        <v>23.908683020000002</v>
      </c>
      <c r="BG49" s="889">
        <v>23.486351721999998</v>
      </c>
      <c r="BH49" s="889">
        <v>24.152894952</v>
      </c>
      <c r="BI49" s="456">
        <v>22.866209999999999</v>
      </c>
      <c r="BJ49" s="456">
        <v>22.41422</v>
      </c>
      <c r="BK49" s="456">
        <v>23.100750000000001</v>
      </c>
      <c r="BL49" s="456">
        <v>21.842839999999999</v>
      </c>
      <c r="BM49" s="456">
        <v>22.170259999999999</v>
      </c>
      <c r="BN49" s="456">
        <v>22.732230000000001</v>
      </c>
      <c r="BO49" s="456">
        <v>23.72888</v>
      </c>
      <c r="BP49" s="456">
        <v>24.738409999999998</v>
      </c>
      <c r="BQ49" s="456">
        <v>25.78659</v>
      </c>
      <c r="BR49" s="456">
        <v>26.800219999999999</v>
      </c>
      <c r="BS49" s="456">
        <v>27.94754</v>
      </c>
      <c r="BT49" s="456">
        <v>28.210529999999999</v>
      </c>
      <c r="BU49" s="456">
        <v>25.83954</v>
      </c>
      <c r="BV49" s="456">
        <v>25.166219999999999</v>
      </c>
    </row>
    <row r="50" spans="1:74" ht="11.1"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6.7071783299999996</v>
      </c>
      <c r="AN50" s="452">
        <v>6.3751032800000003</v>
      </c>
      <c r="AO50" s="452">
        <v>6.8115660099999999</v>
      </c>
      <c r="AP50" s="452">
        <v>6.7001416300000001</v>
      </c>
      <c r="AQ50" s="452">
        <v>7.39871079</v>
      </c>
      <c r="AR50" s="452">
        <v>7.7748801900000002</v>
      </c>
      <c r="AS50" s="452">
        <v>8.3260965700000007</v>
      </c>
      <c r="AT50" s="452">
        <v>7.9409568899999998</v>
      </c>
      <c r="AU50" s="452">
        <v>7.4334859599999996</v>
      </c>
      <c r="AV50" s="452">
        <v>7.2185506200000003</v>
      </c>
      <c r="AW50" s="452">
        <v>6.7986316200000001</v>
      </c>
      <c r="AX50" s="452">
        <v>6.8877680999999997</v>
      </c>
      <c r="AY50" s="889">
        <v>6.9061420800000004</v>
      </c>
      <c r="AZ50" s="889">
        <v>6.3201545499999998</v>
      </c>
      <c r="BA50" s="889">
        <v>6.7518082899999996</v>
      </c>
      <c r="BB50" s="889">
        <v>6.8428443999999997</v>
      </c>
      <c r="BC50" s="889">
        <v>7.6498577499999998</v>
      </c>
      <c r="BD50" s="889">
        <v>7.9559909199999996</v>
      </c>
      <c r="BE50" s="889">
        <v>8.54460877</v>
      </c>
      <c r="BF50" s="889">
        <v>8.2518075500000005</v>
      </c>
      <c r="BG50" s="889">
        <v>8.1023435428999999</v>
      </c>
      <c r="BH50" s="889">
        <v>7.6928507739</v>
      </c>
      <c r="BI50" s="456">
        <v>7.094735</v>
      </c>
      <c r="BJ50" s="456">
        <v>7.0804099999999996</v>
      </c>
      <c r="BK50" s="456">
        <v>7.0520750000000003</v>
      </c>
      <c r="BL50" s="456">
        <v>6.4179729999999999</v>
      </c>
      <c r="BM50" s="456">
        <v>6.8461530000000002</v>
      </c>
      <c r="BN50" s="456">
        <v>6.9324969999999997</v>
      </c>
      <c r="BO50" s="456">
        <v>7.7435850000000004</v>
      </c>
      <c r="BP50" s="456">
        <v>8.0377410000000005</v>
      </c>
      <c r="BQ50" s="456">
        <v>8.6258619999999997</v>
      </c>
      <c r="BR50" s="456">
        <v>8.292014</v>
      </c>
      <c r="BS50" s="456">
        <v>8.1409109999999991</v>
      </c>
      <c r="BT50" s="456">
        <v>7.7385099999999998</v>
      </c>
      <c r="BU50" s="456">
        <v>7.1348630000000002</v>
      </c>
      <c r="BV50" s="456">
        <v>7.1149519999999997</v>
      </c>
    </row>
    <row r="51" spans="1:74" ht="11.1"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5.8316784999999998</v>
      </c>
      <c r="AN51" s="452">
        <v>5.5604078299999999</v>
      </c>
      <c r="AO51" s="452">
        <v>5.7071235900000001</v>
      </c>
      <c r="AP51" s="452">
        <v>6.0159296299999996</v>
      </c>
      <c r="AQ51" s="452">
        <v>6.30825908</v>
      </c>
      <c r="AR51" s="452">
        <v>6.7303553799999998</v>
      </c>
      <c r="AS51" s="452">
        <v>7.53482962</v>
      </c>
      <c r="AT51" s="452">
        <v>7.5233412399999997</v>
      </c>
      <c r="AU51" s="452">
        <v>7.0827826099999998</v>
      </c>
      <c r="AV51" s="452">
        <v>6.7104457499999999</v>
      </c>
      <c r="AW51" s="452">
        <v>6.1399758000000002</v>
      </c>
      <c r="AX51" s="452">
        <v>6.2684529600000003</v>
      </c>
      <c r="AY51" s="889">
        <v>6.0871427000000002</v>
      </c>
      <c r="AZ51" s="889">
        <v>5.7231661300000001</v>
      </c>
      <c r="BA51" s="889">
        <v>6.0672275200000003</v>
      </c>
      <c r="BB51" s="889">
        <v>6.2271083200000001</v>
      </c>
      <c r="BC51" s="889">
        <v>6.3808558</v>
      </c>
      <c r="BD51" s="889">
        <v>7.06996205</v>
      </c>
      <c r="BE51" s="889">
        <v>7.3699903000000004</v>
      </c>
      <c r="BF51" s="889">
        <v>7.6133337399999998</v>
      </c>
      <c r="BG51" s="889">
        <v>7.3392052225000004</v>
      </c>
      <c r="BH51" s="889">
        <v>7.0771228876999999</v>
      </c>
      <c r="BI51" s="456">
        <v>6.2434229999999999</v>
      </c>
      <c r="BJ51" s="456">
        <v>6.2790049999999997</v>
      </c>
      <c r="BK51" s="456">
        <v>6.0892390000000001</v>
      </c>
      <c r="BL51" s="456">
        <v>5.7064089999999998</v>
      </c>
      <c r="BM51" s="456">
        <v>6.0369330000000003</v>
      </c>
      <c r="BN51" s="456">
        <v>6.2037019999999998</v>
      </c>
      <c r="BO51" s="456">
        <v>6.3606660000000002</v>
      </c>
      <c r="BP51" s="456">
        <v>7.0253620000000003</v>
      </c>
      <c r="BQ51" s="456">
        <v>7.3064109999999998</v>
      </c>
      <c r="BR51" s="456">
        <v>7.5694590000000002</v>
      </c>
      <c r="BS51" s="456">
        <v>7.312907</v>
      </c>
      <c r="BT51" s="456">
        <v>7.0658089999999998</v>
      </c>
      <c r="BU51" s="456">
        <v>6.2412099999999997</v>
      </c>
      <c r="BV51" s="456">
        <v>6.2801070000000001</v>
      </c>
    </row>
    <row r="52" spans="1:74" s="738" customFormat="1" ht="11.1"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0.39198747</v>
      </c>
      <c r="AN52" s="557">
        <v>0.36917519999999998</v>
      </c>
      <c r="AO52" s="557">
        <v>0.39068902</v>
      </c>
      <c r="AP52" s="557">
        <v>0.38596490999999999</v>
      </c>
      <c r="AQ52" s="557">
        <v>0.39698752999999998</v>
      </c>
      <c r="AR52" s="557">
        <v>0.39943371999999999</v>
      </c>
      <c r="AS52" s="557">
        <v>0.41676186999999998</v>
      </c>
      <c r="AT52" s="557">
        <v>0.42402458999999998</v>
      </c>
      <c r="AU52" s="557">
        <v>0.41629783999999997</v>
      </c>
      <c r="AV52" s="557">
        <v>0.43012952999999998</v>
      </c>
      <c r="AW52" s="557">
        <v>0.40375499999999998</v>
      </c>
      <c r="AX52" s="557">
        <v>0.41740231999999999</v>
      </c>
      <c r="AY52" s="917">
        <v>0.40239045000000001</v>
      </c>
      <c r="AZ52" s="917">
        <v>0.35530388000000002</v>
      </c>
      <c r="BA52" s="917">
        <v>0.40828849</v>
      </c>
      <c r="BB52" s="917">
        <v>0.40500951000000002</v>
      </c>
      <c r="BC52" s="917">
        <v>0.41281778000000002</v>
      </c>
      <c r="BD52" s="917">
        <v>0.40921134999999997</v>
      </c>
      <c r="BE52" s="917">
        <v>0.42901458999999997</v>
      </c>
      <c r="BF52" s="917">
        <v>0.43890722999999998</v>
      </c>
      <c r="BG52" s="917">
        <v>0.42428880000000002</v>
      </c>
      <c r="BH52" s="917">
        <v>0.43575150000000001</v>
      </c>
      <c r="BI52" s="459">
        <v>0.40681820000000002</v>
      </c>
      <c r="BJ52" s="459">
        <v>0.41788690000000001</v>
      </c>
      <c r="BK52" s="459">
        <v>0.40385569999999998</v>
      </c>
      <c r="BL52" s="459">
        <v>0.35589229999999999</v>
      </c>
      <c r="BM52" s="459">
        <v>0.40806399999999998</v>
      </c>
      <c r="BN52" s="459">
        <v>0.4055531</v>
      </c>
      <c r="BO52" s="459">
        <v>0.41318850000000001</v>
      </c>
      <c r="BP52" s="459">
        <v>0.40840900000000002</v>
      </c>
      <c r="BQ52" s="459">
        <v>0.4280794</v>
      </c>
      <c r="BR52" s="459">
        <v>0.43729509999999999</v>
      </c>
      <c r="BS52" s="459">
        <v>0.42316429999999999</v>
      </c>
      <c r="BT52" s="459">
        <v>0.4346894</v>
      </c>
      <c r="BU52" s="459">
        <v>0.40587230000000002</v>
      </c>
      <c r="BV52" s="459">
        <v>0.41704550000000001</v>
      </c>
    </row>
    <row r="53" spans="1:74" s="336" customFormat="1" ht="12" customHeight="1" x14ac:dyDescent="0.2">
      <c r="A53" s="335"/>
      <c r="B53" s="1063" t="s">
        <v>1437</v>
      </c>
      <c r="C53" s="1074"/>
      <c r="D53" s="1074"/>
      <c r="E53" s="1074"/>
      <c r="F53" s="1074"/>
      <c r="G53" s="1074"/>
      <c r="H53" s="1074"/>
      <c r="I53" s="1074"/>
      <c r="J53" s="1074"/>
      <c r="K53" s="1074"/>
      <c r="L53" s="1074"/>
      <c r="M53" s="1074"/>
      <c r="N53" s="1074"/>
      <c r="O53" s="1074"/>
      <c r="P53" s="1074"/>
      <c r="Q53" s="1074"/>
      <c r="R53" s="782"/>
      <c r="AY53" s="339"/>
      <c r="AZ53" s="339"/>
      <c r="BA53" s="339"/>
      <c r="BB53" s="339"/>
      <c r="BC53" s="339"/>
      <c r="BD53" s="339"/>
      <c r="BE53" s="339"/>
      <c r="BF53" s="339"/>
      <c r="BG53" s="339"/>
      <c r="BH53" s="339"/>
      <c r="BI53" s="339"/>
    </row>
    <row r="54" spans="1:74" s="184" customFormat="1" ht="12"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2" customHeight="1" x14ac:dyDescent="0.2">
      <c r="A55" s="183"/>
      <c r="B55" s="994" t="str">
        <f>Dates!$G$2</f>
        <v>EIA completed modeling and analysis for this report on Thursday, November 6, 2025.</v>
      </c>
      <c r="C55" s="981"/>
      <c r="D55" s="981"/>
      <c r="E55" s="981"/>
      <c r="F55" s="981"/>
      <c r="G55" s="981"/>
      <c r="H55" s="981"/>
      <c r="I55" s="981"/>
      <c r="J55" s="981"/>
      <c r="K55" s="981"/>
      <c r="L55" s="981"/>
      <c r="M55" s="981"/>
      <c r="N55" s="981"/>
      <c r="O55" s="981"/>
      <c r="P55" s="981"/>
      <c r="Q55" s="981"/>
      <c r="R55" s="779"/>
      <c r="AY55" s="676"/>
      <c r="AZ55" s="676"/>
      <c r="BA55" s="676"/>
      <c r="BB55" s="676"/>
      <c r="BC55" s="676"/>
      <c r="BD55" s="677"/>
      <c r="BE55" s="677"/>
      <c r="BF55" s="677"/>
      <c r="BG55" s="676"/>
      <c r="BH55" s="638"/>
      <c r="BI55" s="676"/>
      <c r="BJ55" s="205"/>
    </row>
    <row r="56" spans="1:74" s="184" customFormat="1" ht="12.75" x14ac:dyDescent="0.2">
      <c r="A56" s="183"/>
      <c r="B56" s="1003" t="s">
        <v>1418</v>
      </c>
      <c r="C56" s="990"/>
      <c r="D56" s="990"/>
      <c r="E56" s="990"/>
      <c r="F56" s="990"/>
      <c r="G56" s="990"/>
      <c r="H56" s="990"/>
      <c r="I56" s="990"/>
      <c r="J56" s="990"/>
      <c r="K56" s="990"/>
      <c r="L56" s="990"/>
      <c r="M56" s="990"/>
      <c r="N56" s="990"/>
      <c r="O56" s="990"/>
      <c r="P56" s="990"/>
      <c r="Q56" s="990"/>
      <c r="R56" s="782"/>
      <c r="AY56" s="676"/>
      <c r="AZ56" s="676"/>
      <c r="BA56" s="676"/>
      <c r="BB56" s="676"/>
      <c r="BC56" s="676"/>
      <c r="BD56" s="677"/>
      <c r="BE56" s="677"/>
      <c r="BF56" s="677"/>
      <c r="BG56" s="676"/>
      <c r="BH56" s="638"/>
      <c r="BI56" s="676"/>
      <c r="BJ56" s="205"/>
    </row>
    <row r="57" spans="1:74" s="184" customFormat="1" ht="12" customHeight="1" x14ac:dyDescent="0.2">
      <c r="A57" s="183"/>
      <c r="B57" s="1073" t="s">
        <v>805</v>
      </c>
      <c r="C57" s="1077"/>
      <c r="D57" s="1077"/>
      <c r="E57" s="1077"/>
      <c r="F57" s="1077"/>
      <c r="G57" s="1077"/>
      <c r="H57" s="1077"/>
      <c r="I57" s="1077"/>
      <c r="J57" s="1077"/>
      <c r="K57" s="1077"/>
      <c r="L57" s="1077"/>
      <c r="M57" s="1077"/>
      <c r="N57" s="1077"/>
      <c r="O57" s="1077"/>
      <c r="P57" s="1077"/>
      <c r="Q57" s="1074"/>
      <c r="R57" s="782"/>
      <c r="AY57" s="676"/>
      <c r="AZ57" s="676"/>
      <c r="BA57" s="676"/>
      <c r="BB57" s="676"/>
      <c r="BC57" s="676"/>
      <c r="BD57" s="677"/>
      <c r="BE57" s="677"/>
      <c r="BF57" s="677"/>
      <c r="BG57" s="676"/>
      <c r="BH57" s="638"/>
      <c r="BI57" s="676"/>
      <c r="BJ57" s="205"/>
    </row>
    <row r="58" spans="1:74" s="184" customFormat="1" ht="12" customHeight="1" x14ac:dyDescent="0.2">
      <c r="A58" s="183"/>
      <c r="B58" s="1073" t="s">
        <v>806</v>
      </c>
      <c r="C58" s="1077"/>
      <c r="D58" s="1077"/>
      <c r="E58" s="1077"/>
      <c r="F58" s="1077"/>
      <c r="G58" s="1077"/>
      <c r="H58" s="1077"/>
      <c r="I58" s="1077"/>
      <c r="J58" s="1077"/>
      <c r="K58" s="1077"/>
      <c r="L58" s="1077"/>
      <c r="M58" s="1077"/>
      <c r="N58" s="1077"/>
      <c r="O58" s="1077"/>
      <c r="P58" s="1077"/>
      <c r="Q58" s="1074"/>
      <c r="R58" s="782"/>
      <c r="AY58" s="676"/>
      <c r="AZ58" s="676"/>
      <c r="BA58" s="676"/>
      <c r="BB58" s="676"/>
      <c r="BC58" s="676"/>
      <c r="BD58" s="677"/>
      <c r="BE58" s="677"/>
      <c r="BF58" s="677"/>
      <c r="BG58" s="676"/>
      <c r="BH58" s="638"/>
      <c r="BI58" s="676"/>
      <c r="BJ58" s="205"/>
    </row>
    <row r="59" spans="1:74" s="184" customFormat="1" ht="12" customHeight="1" x14ac:dyDescent="0.2">
      <c r="A59" s="183"/>
      <c r="B59" s="995" t="s">
        <v>827</v>
      </c>
      <c r="C59" s="995"/>
      <c r="D59" s="995"/>
      <c r="E59" s="995"/>
      <c r="F59" s="995"/>
      <c r="G59" s="995"/>
      <c r="H59" s="995"/>
      <c r="I59" s="995"/>
      <c r="J59" s="995"/>
      <c r="K59" s="995"/>
      <c r="L59" s="995"/>
      <c r="M59" s="995"/>
      <c r="N59" s="995"/>
      <c r="O59" s="995"/>
      <c r="P59" s="995"/>
      <c r="Q59" s="995"/>
      <c r="R59" s="995"/>
      <c r="AY59" s="676"/>
      <c r="AZ59" s="676"/>
      <c r="BA59" s="676"/>
      <c r="BB59" s="676"/>
      <c r="BC59" s="676"/>
      <c r="BD59" s="677"/>
      <c r="BE59" s="677"/>
      <c r="BF59" s="677"/>
      <c r="BG59" s="676"/>
      <c r="BH59" s="638"/>
      <c r="BI59" s="676"/>
      <c r="BJ59" s="205"/>
    </row>
    <row r="60" spans="1:74" s="184" customFormat="1" ht="12" customHeight="1" x14ac:dyDescent="0.2">
      <c r="A60" s="183"/>
      <c r="B60" s="1073" t="s">
        <v>1435</v>
      </c>
      <c r="C60" s="999"/>
      <c r="D60" s="999"/>
      <c r="E60" s="999"/>
      <c r="F60" s="999"/>
      <c r="G60" s="999"/>
      <c r="H60" s="999"/>
      <c r="I60" s="999"/>
      <c r="J60" s="999"/>
      <c r="K60" s="999"/>
      <c r="L60" s="999"/>
      <c r="M60" s="999"/>
      <c r="N60" s="999"/>
      <c r="O60" s="999"/>
      <c r="P60" s="999"/>
      <c r="Q60" s="1000"/>
      <c r="R60" s="782"/>
      <c r="AY60" s="676"/>
      <c r="AZ60" s="676"/>
      <c r="BA60" s="676"/>
      <c r="BB60" s="676"/>
      <c r="BC60" s="676"/>
      <c r="BD60" s="677"/>
      <c r="BE60" s="677"/>
      <c r="BF60" s="677"/>
      <c r="BG60" s="676"/>
      <c r="BH60" s="638"/>
      <c r="BI60" s="676"/>
      <c r="BJ60" s="205"/>
    </row>
    <row r="61" spans="1:74" s="184" customFormat="1" ht="12" customHeight="1" x14ac:dyDescent="0.2">
      <c r="A61" s="183"/>
      <c r="B61" s="998" t="s">
        <v>804</v>
      </c>
      <c r="C61" s="1000"/>
      <c r="D61" s="1000"/>
      <c r="E61" s="1000"/>
      <c r="F61" s="1000"/>
      <c r="G61" s="1000"/>
      <c r="H61" s="1000"/>
      <c r="I61" s="1000"/>
      <c r="J61" s="1000"/>
      <c r="K61" s="1000"/>
      <c r="L61" s="1000"/>
      <c r="M61" s="1000"/>
      <c r="N61" s="1000"/>
      <c r="O61" s="1000"/>
      <c r="P61" s="1000"/>
      <c r="Q61" s="1074"/>
      <c r="R61" s="782"/>
      <c r="AY61" s="676"/>
      <c r="AZ61" s="676"/>
      <c r="BA61" s="676"/>
      <c r="BB61" s="676"/>
      <c r="BC61" s="676"/>
      <c r="BD61" s="677"/>
      <c r="BE61" s="677"/>
      <c r="BF61" s="677"/>
      <c r="BG61" s="676"/>
      <c r="BH61" s="638"/>
      <c r="BI61" s="676"/>
      <c r="BJ61" s="205"/>
    </row>
    <row r="62" spans="1:74" s="184" customFormat="1" ht="12" customHeight="1" x14ac:dyDescent="0.2">
      <c r="A62" s="183"/>
      <c r="B62" s="1075" t="s">
        <v>1436</v>
      </c>
      <c r="C62" s="1000"/>
      <c r="D62" s="1000"/>
      <c r="E62" s="1000"/>
      <c r="F62" s="1000"/>
      <c r="G62" s="1000"/>
      <c r="H62" s="1000"/>
      <c r="I62" s="1000"/>
      <c r="J62" s="1000"/>
      <c r="K62" s="1000"/>
      <c r="L62" s="1000"/>
      <c r="M62" s="1000"/>
      <c r="N62" s="1000"/>
      <c r="O62" s="1000"/>
      <c r="P62" s="1000"/>
      <c r="Q62" s="1000"/>
      <c r="R62" s="782"/>
      <c r="AY62" s="676"/>
      <c r="AZ62" s="676"/>
      <c r="BA62" s="676"/>
      <c r="BB62" s="676"/>
      <c r="BC62" s="676"/>
      <c r="BD62" s="677"/>
      <c r="BE62" s="677"/>
      <c r="BF62" s="677"/>
      <c r="BG62" s="676"/>
      <c r="BH62" s="638"/>
      <c r="BI62" s="676"/>
      <c r="BJ62" s="205"/>
    </row>
    <row r="63" spans="1:74" s="182" customFormat="1" ht="12" customHeight="1" x14ac:dyDescent="0.2">
      <c r="A63" s="55"/>
      <c r="B63" s="1013"/>
      <c r="C63" s="997"/>
      <c r="D63" s="997"/>
      <c r="E63" s="997"/>
      <c r="F63" s="997"/>
      <c r="G63" s="997"/>
      <c r="H63" s="997"/>
      <c r="I63" s="997"/>
      <c r="J63" s="997"/>
      <c r="K63" s="997"/>
      <c r="L63" s="997"/>
      <c r="M63" s="997"/>
      <c r="N63" s="997"/>
      <c r="O63" s="997"/>
      <c r="P63" s="997"/>
      <c r="Q63" s="997"/>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978" t="s">
        <v>479</v>
      </c>
      <c r="B1" s="1080" t="s">
        <v>762</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55" customFormat="1" ht="13.35" customHeight="1"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18"/>
      <c r="AZ5" s="918"/>
      <c r="BA5" s="918"/>
      <c r="BB5" s="918"/>
      <c r="BC5" s="918"/>
      <c r="BD5" s="918"/>
      <c r="BE5" s="918"/>
      <c r="BF5" s="918"/>
      <c r="BG5" s="918"/>
      <c r="BH5" s="918"/>
      <c r="BI5" s="464"/>
      <c r="BJ5" s="464"/>
      <c r="BK5" s="464"/>
      <c r="BL5" s="464"/>
      <c r="BM5" s="464"/>
      <c r="BN5" s="464"/>
      <c r="BO5" s="464"/>
      <c r="BP5" s="464"/>
      <c r="BQ5" s="464"/>
      <c r="BR5" s="464"/>
      <c r="BS5" s="464"/>
      <c r="BT5" s="464"/>
      <c r="BU5" s="464"/>
      <c r="BV5" s="464"/>
    </row>
    <row r="6" spans="1:74" ht="11.1"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12.65</v>
      </c>
      <c r="AN6" s="429">
        <v>12.66</v>
      </c>
      <c r="AO6" s="429">
        <v>12.57</v>
      </c>
      <c r="AP6" s="429">
        <v>12.54</v>
      </c>
      <c r="AQ6" s="429">
        <v>12.47</v>
      </c>
      <c r="AR6" s="429">
        <v>13.14</v>
      </c>
      <c r="AS6" s="429">
        <v>13.63</v>
      </c>
      <c r="AT6" s="429">
        <v>13.48</v>
      </c>
      <c r="AU6" s="429">
        <v>13.34</v>
      </c>
      <c r="AV6" s="429">
        <v>12.96</v>
      </c>
      <c r="AW6" s="429">
        <v>12.57</v>
      </c>
      <c r="AX6" s="429">
        <v>12.82</v>
      </c>
      <c r="AY6" s="869">
        <v>13.1</v>
      </c>
      <c r="AZ6" s="869">
        <v>13.2</v>
      </c>
      <c r="BA6" s="869">
        <v>13.25</v>
      </c>
      <c r="BB6" s="869">
        <v>13.1</v>
      </c>
      <c r="BC6" s="869">
        <v>13.14</v>
      </c>
      <c r="BD6" s="869">
        <v>13.88</v>
      </c>
      <c r="BE6" s="869">
        <v>14.39</v>
      </c>
      <c r="BF6" s="869">
        <v>14.26</v>
      </c>
      <c r="BG6" s="869">
        <v>13.96763</v>
      </c>
      <c r="BH6" s="869">
        <v>13.441179999999999</v>
      </c>
      <c r="BI6" s="352">
        <v>13.08517</v>
      </c>
      <c r="BJ6" s="352">
        <v>13.35183</v>
      </c>
      <c r="BK6" s="352">
        <v>13.52577</v>
      </c>
      <c r="BL6" s="352">
        <v>13.533759999999999</v>
      </c>
      <c r="BM6" s="352">
        <v>13.594239999999999</v>
      </c>
      <c r="BN6" s="352">
        <v>13.48437</v>
      </c>
      <c r="BO6" s="352">
        <v>13.436389999999999</v>
      </c>
      <c r="BP6" s="352">
        <v>14.189830000000001</v>
      </c>
      <c r="BQ6" s="352">
        <v>14.6843</v>
      </c>
      <c r="BR6" s="352">
        <v>14.633900000000001</v>
      </c>
      <c r="BS6" s="352">
        <v>14.20439</v>
      </c>
      <c r="BT6" s="352">
        <v>13.581910000000001</v>
      </c>
      <c r="BU6" s="352">
        <v>13.24248</v>
      </c>
      <c r="BV6" s="352">
        <v>13.54265</v>
      </c>
    </row>
    <row r="7" spans="1:74" ht="11.1"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23.23</v>
      </c>
      <c r="AN7" s="429">
        <v>23.35</v>
      </c>
      <c r="AO7" s="429">
        <v>22.77</v>
      </c>
      <c r="AP7" s="429">
        <v>22.28</v>
      </c>
      <c r="AQ7" s="429">
        <v>21.84</v>
      </c>
      <c r="AR7" s="429">
        <v>21.8</v>
      </c>
      <c r="AS7" s="429">
        <v>22.72</v>
      </c>
      <c r="AT7" s="429">
        <v>23.33</v>
      </c>
      <c r="AU7" s="429">
        <v>23.68</v>
      </c>
      <c r="AV7" s="429">
        <v>23.07</v>
      </c>
      <c r="AW7" s="429">
        <v>23.92</v>
      </c>
      <c r="AX7" s="429">
        <v>24.28</v>
      </c>
      <c r="AY7" s="869">
        <v>25.01</v>
      </c>
      <c r="AZ7" s="869">
        <v>25.94</v>
      </c>
      <c r="BA7" s="869">
        <v>25.25</v>
      </c>
      <c r="BB7" s="869">
        <v>24.77</v>
      </c>
      <c r="BC7" s="869">
        <v>24.22</v>
      </c>
      <c r="BD7" s="869">
        <v>23.9</v>
      </c>
      <c r="BE7" s="869">
        <v>24.51</v>
      </c>
      <c r="BF7" s="869">
        <v>24.96</v>
      </c>
      <c r="BG7" s="869">
        <v>25.320959999999999</v>
      </c>
      <c r="BH7" s="869">
        <v>24.63167</v>
      </c>
      <c r="BI7" s="352">
        <v>25.498819999999998</v>
      </c>
      <c r="BJ7" s="352">
        <v>25.791650000000001</v>
      </c>
      <c r="BK7" s="352">
        <v>26.486249999999998</v>
      </c>
      <c r="BL7" s="352">
        <v>27.345690000000001</v>
      </c>
      <c r="BM7" s="352">
        <v>26.514399999999998</v>
      </c>
      <c r="BN7" s="352">
        <v>25.951229999999999</v>
      </c>
      <c r="BO7" s="352">
        <v>25.306819999999998</v>
      </c>
      <c r="BP7" s="352">
        <v>24.940429999999999</v>
      </c>
      <c r="BQ7" s="352">
        <v>25.48198</v>
      </c>
      <c r="BR7" s="352">
        <v>25.810870000000001</v>
      </c>
      <c r="BS7" s="352">
        <v>26.298100000000002</v>
      </c>
      <c r="BT7" s="352">
        <v>25.595189999999999</v>
      </c>
      <c r="BU7" s="352">
        <v>26.50705</v>
      </c>
      <c r="BV7" s="352">
        <v>26.82443</v>
      </c>
    </row>
    <row r="8" spans="1:74" ht="11.1"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15.47</v>
      </c>
      <c r="AN8" s="429">
        <v>15.86</v>
      </c>
      <c r="AO8" s="429">
        <v>15.29</v>
      </c>
      <c r="AP8" s="429">
        <v>15.16</v>
      </c>
      <c r="AQ8" s="429">
        <v>15.36</v>
      </c>
      <c r="AR8" s="429">
        <v>16.54</v>
      </c>
      <c r="AS8" s="429">
        <v>17.260000000000002</v>
      </c>
      <c r="AT8" s="429">
        <v>17.149999999999999</v>
      </c>
      <c r="AU8" s="429">
        <v>16.579999999999998</v>
      </c>
      <c r="AV8" s="429">
        <v>15.88</v>
      </c>
      <c r="AW8" s="429">
        <v>15.69</v>
      </c>
      <c r="AX8" s="429">
        <v>16.27</v>
      </c>
      <c r="AY8" s="869">
        <v>17.190000000000001</v>
      </c>
      <c r="AZ8" s="869">
        <v>17.61</v>
      </c>
      <c r="BA8" s="869">
        <v>17.05</v>
      </c>
      <c r="BB8" s="869">
        <v>16.62</v>
      </c>
      <c r="BC8" s="869">
        <v>16.82</v>
      </c>
      <c r="BD8" s="869">
        <v>18.64</v>
      </c>
      <c r="BE8" s="869">
        <v>19.47</v>
      </c>
      <c r="BF8" s="869">
        <v>19.38</v>
      </c>
      <c r="BG8" s="869">
        <v>18.386669999999999</v>
      </c>
      <c r="BH8" s="869">
        <v>17.465070000000001</v>
      </c>
      <c r="BI8" s="352">
        <v>17.10398</v>
      </c>
      <c r="BJ8" s="352">
        <v>17.424479999999999</v>
      </c>
      <c r="BK8" s="352">
        <v>18.159669999999998</v>
      </c>
      <c r="BL8" s="352">
        <v>18.466200000000001</v>
      </c>
      <c r="BM8" s="352">
        <v>17.83352</v>
      </c>
      <c r="BN8" s="352">
        <v>17.346679999999999</v>
      </c>
      <c r="BO8" s="352">
        <v>17.493590000000001</v>
      </c>
      <c r="BP8" s="352">
        <v>19.235569999999999</v>
      </c>
      <c r="BQ8" s="352">
        <v>19.92144</v>
      </c>
      <c r="BR8" s="352">
        <v>20.017990000000001</v>
      </c>
      <c r="BS8" s="352">
        <v>18.995419999999999</v>
      </c>
      <c r="BT8" s="352">
        <v>17.86525</v>
      </c>
      <c r="BU8" s="352">
        <v>17.501719999999999</v>
      </c>
      <c r="BV8" s="352">
        <v>17.869710000000001</v>
      </c>
    </row>
    <row r="9" spans="1:74" ht="11.1"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v>
      </c>
      <c r="AN9" s="429">
        <v>12.04</v>
      </c>
      <c r="AO9" s="429">
        <v>11.82</v>
      </c>
      <c r="AP9" s="429">
        <v>12.01</v>
      </c>
      <c r="AQ9" s="429">
        <v>12.17</v>
      </c>
      <c r="AR9" s="429">
        <v>12.56</v>
      </c>
      <c r="AS9" s="429">
        <v>12.64</v>
      </c>
      <c r="AT9" s="429">
        <v>12.5</v>
      </c>
      <c r="AU9" s="429">
        <v>12.29</v>
      </c>
      <c r="AV9" s="429">
        <v>12.07</v>
      </c>
      <c r="AW9" s="429">
        <v>12.02</v>
      </c>
      <c r="AX9" s="429">
        <v>12.17</v>
      </c>
      <c r="AY9" s="869">
        <v>12.65</v>
      </c>
      <c r="AZ9" s="869">
        <v>12.82</v>
      </c>
      <c r="BA9" s="869">
        <v>12.89</v>
      </c>
      <c r="BB9" s="869">
        <v>12.79</v>
      </c>
      <c r="BC9" s="869">
        <v>12.74</v>
      </c>
      <c r="BD9" s="869">
        <v>13.59</v>
      </c>
      <c r="BE9" s="869">
        <v>13.96</v>
      </c>
      <c r="BF9" s="869">
        <v>13.81</v>
      </c>
      <c r="BG9" s="869">
        <v>13.26515</v>
      </c>
      <c r="BH9" s="869">
        <v>12.945209999999999</v>
      </c>
      <c r="BI9" s="352">
        <v>12.83197</v>
      </c>
      <c r="BJ9" s="352">
        <v>12.88668</v>
      </c>
      <c r="BK9" s="352">
        <v>13.198359999999999</v>
      </c>
      <c r="BL9" s="352">
        <v>13.398020000000001</v>
      </c>
      <c r="BM9" s="352">
        <v>13.459809999999999</v>
      </c>
      <c r="BN9" s="352">
        <v>13.35483</v>
      </c>
      <c r="BO9" s="352">
        <v>13.2575</v>
      </c>
      <c r="BP9" s="352">
        <v>14.047269999999999</v>
      </c>
      <c r="BQ9" s="352">
        <v>14.39897</v>
      </c>
      <c r="BR9" s="352">
        <v>14.42037</v>
      </c>
      <c r="BS9" s="352">
        <v>13.68122</v>
      </c>
      <c r="BT9" s="352">
        <v>13.272600000000001</v>
      </c>
      <c r="BU9" s="352">
        <v>13.18153</v>
      </c>
      <c r="BV9" s="352">
        <v>13.22702</v>
      </c>
    </row>
    <row r="10" spans="1:74" ht="11.1"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9.82</v>
      </c>
      <c r="AN10" s="429">
        <v>9.8699999999999992</v>
      </c>
      <c r="AO10" s="429">
        <v>10</v>
      </c>
      <c r="AP10" s="429">
        <v>9.98</v>
      </c>
      <c r="AQ10" s="429">
        <v>10.119999999999999</v>
      </c>
      <c r="AR10" s="429">
        <v>11.53</v>
      </c>
      <c r="AS10" s="429">
        <v>11.71</v>
      </c>
      <c r="AT10" s="429">
        <v>11.57</v>
      </c>
      <c r="AU10" s="429">
        <v>11.23</v>
      </c>
      <c r="AV10" s="429">
        <v>10.07</v>
      </c>
      <c r="AW10" s="429">
        <v>9.9600000000000009</v>
      </c>
      <c r="AX10" s="429">
        <v>9.89</v>
      </c>
      <c r="AY10" s="869">
        <v>10.09</v>
      </c>
      <c r="AZ10" s="869">
        <v>10.16</v>
      </c>
      <c r="BA10" s="869">
        <v>10.17</v>
      </c>
      <c r="BB10" s="869">
        <v>10.06</v>
      </c>
      <c r="BC10" s="869">
        <v>10.53</v>
      </c>
      <c r="BD10" s="869">
        <v>12.09</v>
      </c>
      <c r="BE10" s="869">
        <v>12.27</v>
      </c>
      <c r="BF10" s="869">
        <v>12.06</v>
      </c>
      <c r="BG10" s="869">
        <v>11.535439999999999</v>
      </c>
      <c r="BH10" s="869">
        <v>10.265610000000001</v>
      </c>
      <c r="BI10" s="352">
        <v>10.21569</v>
      </c>
      <c r="BJ10" s="352">
        <v>10.130050000000001</v>
      </c>
      <c r="BK10" s="352">
        <v>10.262420000000001</v>
      </c>
      <c r="BL10" s="352">
        <v>10.300129999999999</v>
      </c>
      <c r="BM10" s="352">
        <v>10.3703</v>
      </c>
      <c r="BN10" s="352">
        <v>10.21646</v>
      </c>
      <c r="BO10" s="352">
        <v>10.64831</v>
      </c>
      <c r="BP10" s="352">
        <v>12.202109999999999</v>
      </c>
      <c r="BQ10" s="352">
        <v>12.351789999999999</v>
      </c>
      <c r="BR10" s="352">
        <v>12.17994</v>
      </c>
      <c r="BS10" s="352">
        <v>11.639989999999999</v>
      </c>
      <c r="BT10" s="352">
        <v>10.33902</v>
      </c>
      <c r="BU10" s="352">
        <v>10.309200000000001</v>
      </c>
      <c r="BV10" s="352">
        <v>10.2341</v>
      </c>
    </row>
    <row r="11" spans="1:74" ht="11.1"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11.92</v>
      </c>
      <c r="AN11" s="429">
        <v>12.05</v>
      </c>
      <c r="AO11" s="429">
        <v>11.82</v>
      </c>
      <c r="AP11" s="429">
        <v>11.76</v>
      </c>
      <c r="AQ11" s="429">
        <v>11.57</v>
      </c>
      <c r="AR11" s="429">
        <v>12.08</v>
      </c>
      <c r="AS11" s="429">
        <v>12.07</v>
      </c>
      <c r="AT11" s="429">
        <v>11.98</v>
      </c>
      <c r="AU11" s="429">
        <v>11.93</v>
      </c>
      <c r="AV11" s="429">
        <v>11.89</v>
      </c>
      <c r="AW11" s="429">
        <v>11.83</v>
      </c>
      <c r="AX11" s="429">
        <v>12.01</v>
      </c>
      <c r="AY11" s="869">
        <v>12.28</v>
      </c>
      <c r="AZ11" s="869">
        <v>12.38</v>
      </c>
      <c r="BA11" s="869">
        <v>12.38</v>
      </c>
      <c r="BB11" s="869">
        <v>12.3</v>
      </c>
      <c r="BC11" s="869">
        <v>12.2</v>
      </c>
      <c r="BD11" s="869">
        <v>12.8</v>
      </c>
      <c r="BE11" s="869">
        <v>13.04</v>
      </c>
      <c r="BF11" s="869">
        <v>12.81</v>
      </c>
      <c r="BG11" s="869">
        <v>12.58278</v>
      </c>
      <c r="BH11" s="869">
        <v>12.55744</v>
      </c>
      <c r="BI11" s="352">
        <v>12.527799999999999</v>
      </c>
      <c r="BJ11" s="352">
        <v>12.631209999999999</v>
      </c>
      <c r="BK11" s="352">
        <v>12.84186</v>
      </c>
      <c r="BL11" s="352">
        <v>12.838039999999999</v>
      </c>
      <c r="BM11" s="352">
        <v>12.91193</v>
      </c>
      <c r="BN11" s="352">
        <v>12.82316</v>
      </c>
      <c r="BO11" s="352">
        <v>12.6751</v>
      </c>
      <c r="BP11" s="352">
        <v>13.37055</v>
      </c>
      <c r="BQ11" s="352">
        <v>13.54832</v>
      </c>
      <c r="BR11" s="352">
        <v>13.37893</v>
      </c>
      <c r="BS11" s="352">
        <v>13.08311</v>
      </c>
      <c r="BT11" s="352">
        <v>12.92667</v>
      </c>
      <c r="BU11" s="352">
        <v>12.85675</v>
      </c>
      <c r="BV11" s="352">
        <v>12.997909999999999</v>
      </c>
    </row>
    <row r="12" spans="1:74" ht="11.1"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10.99</v>
      </c>
      <c r="AN12" s="429">
        <v>10.79</v>
      </c>
      <c r="AO12" s="429">
        <v>11.01</v>
      </c>
      <c r="AP12" s="429">
        <v>10.85</v>
      </c>
      <c r="AQ12" s="429">
        <v>10.58</v>
      </c>
      <c r="AR12" s="429">
        <v>11.12</v>
      </c>
      <c r="AS12" s="429">
        <v>11.09</v>
      </c>
      <c r="AT12" s="429">
        <v>11.1</v>
      </c>
      <c r="AU12" s="429">
        <v>11.02</v>
      </c>
      <c r="AV12" s="429">
        <v>10.89</v>
      </c>
      <c r="AW12" s="429">
        <v>11.05</v>
      </c>
      <c r="AX12" s="429">
        <v>11.26</v>
      </c>
      <c r="AY12" s="869">
        <v>11.41</v>
      </c>
      <c r="AZ12" s="869">
        <v>11.47</v>
      </c>
      <c r="BA12" s="869">
        <v>11.66</v>
      </c>
      <c r="BB12" s="869">
        <v>11.65</v>
      </c>
      <c r="BC12" s="869">
        <v>11.51</v>
      </c>
      <c r="BD12" s="869">
        <v>11.93</v>
      </c>
      <c r="BE12" s="869">
        <v>11.94</v>
      </c>
      <c r="BF12" s="869">
        <v>11.81</v>
      </c>
      <c r="BG12" s="869">
        <v>11.646459999999999</v>
      </c>
      <c r="BH12" s="869">
        <v>11.46987</v>
      </c>
      <c r="BI12" s="352">
        <v>11.635</v>
      </c>
      <c r="BJ12" s="352">
        <v>11.81091</v>
      </c>
      <c r="BK12" s="352">
        <v>11.84886</v>
      </c>
      <c r="BL12" s="352">
        <v>11.790469999999999</v>
      </c>
      <c r="BM12" s="352">
        <v>11.96805</v>
      </c>
      <c r="BN12" s="352">
        <v>11.897</v>
      </c>
      <c r="BO12" s="352">
        <v>11.754949999999999</v>
      </c>
      <c r="BP12" s="352">
        <v>12.157120000000001</v>
      </c>
      <c r="BQ12" s="352">
        <v>12.101850000000001</v>
      </c>
      <c r="BR12" s="352">
        <v>12.06324</v>
      </c>
      <c r="BS12" s="352">
        <v>11.92024</v>
      </c>
      <c r="BT12" s="352">
        <v>11.721719999999999</v>
      </c>
      <c r="BU12" s="352">
        <v>11.91905</v>
      </c>
      <c r="BV12" s="352">
        <v>12.09732</v>
      </c>
    </row>
    <row r="13" spans="1:74" ht="11.1"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9.59</v>
      </c>
      <c r="AN13" s="429">
        <v>9.18</v>
      </c>
      <c r="AO13" s="429">
        <v>9.07</v>
      </c>
      <c r="AP13" s="429">
        <v>9.1199999999999992</v>
      </c>
      <c r="AQ13" s="429">
        <v>9.2799999999999994</v>
      </c>
      <c r="AR13" s="429">
        <v>9.84</v>
      </c>
      <c r="AS13" s="429">
        <v>10.02</v>
      </c>
      <c r="AT13" s="429">
        <v>10.14</v>
      </c>
      <c r="AU13" s="429">
        <v>9.9700000000000006</v>
      </c>
      <c r="AV13" s="429">
        <v>9.59</v>
      </c>
      <c r="AW13" s="429">
        <v>9.23</v>
      </c>
      <c r="AX13" s="429">
        <v>9.33</v>
      </c>
      <c r="AY13" s="869">
        <v>9.65</v>
      </c>
      <c r="AZ13" s="869">
        <v>9.5299999999999994</v>
      </c>
      <c r="BA13" s="869">
        <v>9.68</v>
      </c>
      <c r="BB13" s="869">
        <v>9.68</v>
      </c>
      <c r="BC13" s="869">
        <v>9.91</v>
      </c>
      <c r="BD13" s="869">
        <v>10.119999999999999</v>
      </c>
      <c r="BE13" s="869">
        <v>10.55</v>
      </c>
      <c r="BF13" s="869">
        <v>10.55</v>
      </c>
      <c r="BG13" s="869">
        <v>10.018230000000001</v>
      </c>
      <c r="BH13" s="869">
        <v>9.6145139999999998</v>
      </c>
      <c r="BI13" s="352">
        <v>9.3733959999999996</v>
      </c>
      <c r="BJ13" s="352">
        <v>9.607647</v>
      </c>
      <c r="BK13" s="352">
        <v>9.5721080000000001</v>
      </c>
      <c r="BL13" s="352">
        <v>9.3644010000000009</v>
      </c>
      <c r="BM13" s="352">
        <v>9.6533540000000002</v>
      </c>
      <c r="BN13" s="352">
        <v>9.6643249999999998</v>
      </c>
      <c r="BO13" s="352">
        <v>9.7855530000000002</v>
      </c>
      <c r="BP13" s="352">
        <v>10.156280000000001</v>
      </c>
      <c r="BQ13" s="352">
        <v>10.5708</v>
      </c>
      <c r="BR13" s="352">
        <v>10.642329999999999</v>
      </c>
      <c r="BS13" s="352">
        <v>9.8998799999999996</v>
      </c>
      <c r="BT13" s="352">
        <v>9.2931489999999997</v>
      </c>
      <c r="BU13" s="352">
        <v>9.0667159999999996</v>
      </c>
      <c r="BV13" s="352">
        <v>9.3848240000000001</v>
      </c>
    </row>
    <row r="14" spans="1:74" ht="11.1"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v>
      </c>
      <c r="AN14" s="429">
        <v>10.71</v>
      </c>
      <c r="AO14" s="429">
        <v>10.59</v>
      </c>
      <c r="AP14" s="429">
        <v>10.75</v>
      </c>
      <c r="AQ14" s="429">
        <v>11.05</v>
      </c>
      <c r="AR14" s="429">
        <v>11.87</v>
      </c>
      <c r="AS14" s="429">
        <v>11.95</v>
      </c>
      <c r="AT14" s="429">
        <v>11.89</v>
      </c>
      <c r="AU14" s="429">
        <v>11.78</v>
      </c>
      <c r="AV14" s="429">
        <v>11.09</v>
      </c>
      <c r="AW14" s="429">
        <v>10.72</v>
      </c>
      <c r="AX14" s="429">
        <v>10.72</v>
      </c>
      <c r="AY14" s="869">
        <v>10.77</v>
      </c>
      <c r="AZ14" s="869">
        <v>10.89</v>
      </c>
      <c r="BA14" s="869">
        <v>10.97</v>
      </c>
      <c r="BB14" s="869">
        <v>11.05</v>
      </c>
      <c r="BC14" s="869">
        <v>11.26</v>
      </c>
      <c r="BD14" s="869">
        <v>11.87</v>
      </c>
      <c r="BE14" s="869">
        <v>12.22</v>
      </c>
      <c r="BF14" s="869">
        <v>12.25</v>
      </c>
      <c r="BG14" s="869">
        <v>12.11303</v>
      </c>
      <c r="BH14" s="869">
        <v>11.34787</v>
      </c>
      <c r="BI14" s="352">
        <v>11.088290000000001</v>
      </c>
      <c r="BJ14" s="352">
        <v>11.20072</v>
      </c>
      <c r="BK14" s="352">
        <v>11.2006</v>
      </c>
      <c r="BL14" s="352">
        <v>11.25667</v>
      </c>
      <c r="BM14" s="352">
        <v>11.358499999999999</v>
      </c>
      <c r="BN14" s="352">
        <v>11.45787</v>
      </c>
      <c r="BO14" s="352">
        <v>11.655810000000001</v>
      </c>
      <c r="BP14" s="352">
        <v>12.203250000000001</v>
      </c>
      <c r="BQ14" s="352">
        <v>12.61969</v>
      </c>
      <c r="BR14" s="352">
        <v>12.571389999999999</v>
      </c>
      <c r="BS14" s="352">
        <v>12.418900000000001</v>
      </c>
      <c r="BT14" s="352">
        <v>11.622640000000001</v>
      </c>
      <c r="BU14" s="352">
        <v>11.31071</v>
      </c>
      <c r="BV14" s="352">
        <v>11.39789</v>
      </c>
    </row>
    <row r="15" spans="1:74" ht="11.1"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19.010000000000002</v>
      </c>
      <c r="AN15" s="429">
        <v>19.149999999999999</v>
      </c>
      <c r="AO15" s="429">
        <v>19.350000000000001</v>
      </c>
      <c r="AP15" s="429">
        <v>19.5</v>
      </c>
      <c r="AQ15" s="429">
        <v>20.11</v>
      </c>
      <c r="AR15" s="429">
        <v>21.54</v>
      </c>
      <c r="AS15" s="429">
        <v>23.69</v>
      </c>
      <c r="AT15" s="429">
        <v>22.93</v>
      </c>
      <c r="AU15" s="429">
        <v>22.93</v>
      </c>
      <c r="AV15" s="429">
        <v>21.89</v>
      </c>
      <c r="AW15" s="429">
        <v>18.91</v>
      </c>
      <c r="AX15" s="429">
        <v>19.100000000000001</v>
      </c>
      <c r="AY15" s="869">
        <v>19.38</v>
      </c>
      <c r="AZ15" s="869">
        <v>19.46</v>
      </c>
      <c r="BA15" s="869">
        <v>19.690000000000001</v>
      </c>
      <c r="BB15" s="869">
        <v>19.72</v>
      </c>
      <c r="BC15" s="869">
        <v>20.47</v>
      </c>
      <c r="BD15" s="869">
        <v>21.92</v>
      </c>
      <c r="BE15" s="869">
        <v>23.33</v>
      </c>
      <c r="BF15" s="869">
        <v>23.09</v>
      </c>
      <c r="BG15" s="869">
        <v>23.329840000000001</v>
      </c>
      <c r="BH15" s="869">
        <v>21.864519999999999</v>
      </c>
      <c r="BI15" s="352">
        <v>19.157060000000001</v>
      </c>
      <c r="BJ15" s="352">
        <v>19.479559999999999</v>
      </c>
      <c r="BK15" s="352">
        <v>19.73967</v>
      </c>
      <c r="BL15" s="352">
        <v>19.84404</v>
      </c>
      <c r="BM15" s="352">
        <v>20.107890000000001</v>
      </c>
      <c r="BN15" s="352">
        <v>20.49522</v>
      </c>
      <c r="BO15" s="352">
        <v>20.991399999999999</v>
      </c>
      <c r="BP15" s="352">
        <v>22.497630000000001</v>
      </c>
      <c r="BQ15" s="352">
        <v>24.052849999999999</v>
      </c>
      <c r="BR15" s="352">
        <v>23.82799</v>
      </c>
      <c r="BS15" s="352">
        <v>24.092759999999998</v>
      </c>
      <c r="BT15" s="352">
        <v>22.375080000000001</v>
      </c>
      <c r="BU15" s="352">
        <v>19.87771</v>
      </c>
      <c r="BV15" s="352">
        <v>20.179690000000001</v>
      </c>
    </row>
    <row r="16" spans="1:74" ht="11.1"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1"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19"/>
      <c r="AZ17" s="919"/>
      <c r="BA17" s="919"/>
      <c r="BB17" s="919"/>
      <c r="BC17" s="919"/>
      <c r="BD17" s="962"/>
      <c r="BE17" s="962"/>
      <c r="BF17" s="962"/>
      <c r="BG17" s="962"/>
      <c r="BH17" s="962"/>
      <c r="BI17" s="858"/>
      <c r="BJ17" s="463"/>
      <c r="BK17" s="463"/>
      <c r="BL17" s="463"/>
      <c r="BM17" s="463"/>
      <c r="BN17" s="463"/>
      <c r="BO17" s="463"/>
      <c r="BP17" s="463"/>
      <c r="BQ17" s="463"/>
      <c r="BR17" s="463"/>
      <c r="BS17" s="463"/>
      <c r="BT17" s="463"/>
      <c r="BU17" s="463"/>
      <c r="BV17" s="463"/>
    </row>
    <row r="18" spans="1:74" s="539" customFormat="1" ht="11.1"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15.41</v>
      </c>
      <c r="AN18" s="429">
        <v>16.100000000000001</v>
      </c>
      <c r="AO18" s="429">
        <v>16.670000000000002</v>
      </c>
      <c r="AP18" s="429">
        <v>16.86</v>
      </c>
      <c r="AQ18" s="429">
        <v>16.399999999999999</v>
      </c>
      <c r="AR18" s="429">
        <v>16.38</v>
      </c>
      <c r="AS18" s="429">
        <v>16.62</v>
      </c>
      <c r="AT18" s="429">
        <v>16.600000000000001</v>
      </c>
      <c r="AU18" s="429">
        <v>16.82</v>
      </c>
      <c r="AV18" s="429">
        <v>17.09</v>
      </c>
      <c r="AW18" s="429">
        <v>16.850000000000001</v>
      </c>
      <c r="AX18" s="429">
        <v>16.27</v>
      </c>
      <c r="AY18" s="869">
        <v>15.94</v>
      </c>
      <c r="AZ18" s="869">
        <v>16.440000000000001</v>
      </c>
      <c r="BA18" s="869">
        <v>17.100000000000001</v>
      </c>
      <c r="BB18" s="869">
        <v>17.55</v>
      </c>
      <c r="BC18" s="869">
        <v>17.37</v>
      </c>
      <c r="BD18" s="869">
        <v>17.47</v>
      </c>
      <c r="BE18" s="869">
        <v>17.47</v>
      </c>
      <c r="BF18" s="869">
        <v>17.62</v>
      </c>
      <c r="BG18" s="869">
        <v>17.965140000000002</v>
      </c>
      <c r="BH18" s="869">
        <v>17.889320000000001</v>
      </c>
      <c r="BI18" s="352">
        <v>17.627849999999999</v>
      </c>
      <c r="BJ18" s="352">
        <v>17.001750000000001</v>
      </c>
      <c r="BK18" s="352">
        <v>16.95054</v>
      </c>
      <c r="BL18" s="352">
        <v>17.344660000000001</v>
      </c>
      <c r="BM18" s="352">
        <v>17.711510000000001</v>
      </c>
      <c r="BN18" s="352">
        <v>18.286210000000001</v>
      </c>
      <c r="BO18" s="352">
        <v>18.033909999999999</v>
      </c>
      <c r="BP18" s="352">
        <v>18.145250000000001</v>
      </c>
      <c r="BQ18" s="352">
        <v>18.128530000000001</v>
      </c>
      <c r="BR18" s="352">
        <v>18.158090000000001</v>
      </c>
      <c r="BS18" s="352">
        <v>18.4923</v>
      </c>
      <c r="BT18" s="352">
        <v>18.459219999999998</v>
      </c>
      <c r="BU18" s="352">
        <v>18.260059999999999</v>
      </c>
      <c r="BV18" s="352">
        <v>17.585419999999999</v>
      </c>
    </row>
    <row r="19" spans="1:74" ht="11.1"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27.43</v>
      </c>
      <c r="AN19" s="429">
        <v>27.97</v>
      </c>
      <c r="AO19" s="429">
        <v>27.8</v>
      </c>
      <c r="AP19" s="429">
        <v>27.43</v>
      </c>
      <c r="AQ19" s="429">
        <v>26.48</v>
      </c>
      <c r="AR19" s="429">
        <v>26.14</v>
      </c>
      <c r="AS19" s="429">
        <v>26.85</v>
      </c>
      <c r="AT19" s="429">
        <v>27.9</v>
      </c>
      <c r="AU19" s="429">
        <v>29.12</v>
      </c>
      <c r="AV19" s="429">
        <v>28.25</v>
      </c>
      <c r="AW19" s="429">
        <v>28.91</v>
      </c>
      <c r="AX19" s="429">
        <v>28.23</v>
      </c>
      <c r="AY19" s="869">
        <v>28.68</v>
      </c>
      <c r="AZ19" s="869">
        <v>29.67</v>
      </c>
      <c r="BA19" s="869">
        <v>29.55</v>
      </c>
      <c r="BB19" s="869">
        <v>29.61</v>
      </c>
      <c r="BC19" s="869">
        <v>29.24</v>
      </c>
      <c r="BD19" s="869">
        <v>28.04</v>
      </c>
      <c r="BE19" s="869">
        <v>27.92</v>
      </c>
      <c r="BF19" s="869">
        <v>29.1</v>
      </c>
      <c r="BG19" s="869">
        <v>30.406880000000001</v>
      </c>
      <c r="BH19" s="869">
        <v>29.404489999999999</v>
      </c>
      <c r="BI19" s="352">
        <v>30.023820000000001</v>
      </c>
      <c r="BJ19" s="352">
        <v>29.412790000000001</v>
      </c>
      <c r="BK19" s="352">
        <v>29.923089999999998</v>
      </c>
      <c r="BL19" s="352">
        <v>30.849</v>
      </c>
      <c r="BM19" s="352">
        <v>30.483039999999999</v>
      </c>
      <c r="BN19" s="352">
        <v>30.447700000000001</v>
      </c>
      <c r="BO19" s="352">
        <v>30.08868</v>
      </c>
      <c r="BP19" s="352">
        <v>28.96951</v>
      </c>
      <c r="BQ19" s="352">
        <v>28.89667</v>
      </c>
      <c r="BR19" s="352">
        <v>29.829969999999999</v>
      </c>
      <c r="BS19" s="352">
        <v>31.431920000000002</v>
      </c>
      <c r="BT19" s="352">
        <v>30.76708</v>
      </c>
      <c r="BU19" s="352">
        <v>31.553609999999999</v>
      </c>
      <c r="BV19" s="352">
        <v>30.94171</v>
      </c>
    </row>
    <row r="20" spans="1:74" ht="11.1"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19.600000000000001</v>
      </c>
      <c r="AN20" s="429">
        <v>20.010000000000002</v>
      </c>
      <c r="AO20" s="429">
        <v>20.14</v>
      </c>
      <c r="AP20" s="429">
        <v>20.16</v>
      </c>
      <c r="AQ20" s="429">
        <v>20.45</v>
      </c>
      <c r="AR20" s="429">
        <v>20.74</v>
      </c>
      <c r="AS20" s="429">
        <v>21.12</v>
      </c>
      <c r="AT20" s="429">
        <v>21.29</v>
      </c>
      <c r="AU20" s="429">
        <v>21.15</v>
      </c>
      <c r="AV20" s="429">
        <v>21.29</v>
      </c>
      <c r="AW20" s="429">
        <v>20.89</v>
      </c>
      <c r="AX20" s="429">
        <v>20.43</v>
      </c>
      <c r="AY20" s="869">
        <v>20.75</v>
      </c>
      <c r="AZ20" s="869">
        <v>21.4</v>
      </c>
      <c r="BA20" s="869">
        <v>21.38</v>
      </c>
      <c r="BB20" s="869">
        <v>21.82</v>
      </c>
      <c r="BC20" s="869">
        <v>22.43</v>
      </c>
      <c r="BD20" s="869">
        <v>23.53</v>
      </c>
      <c r="BE20" s="869">
        <v>23.53</v>
      </c>
      <c r="BF20" s="869">
        <v>23.79</v>
      </c>
      <c r="BG20" s="869">
        <v>23.332999999999998</v>
      </c>
      <c r="BH20" s="869">
        <v>23.25385</v>
      </c>
      <c r="BI20" s="352">
        <v>22.62593</v>
      </c>
      <c r="BJ20" s="352">
        <v>22.06683</v>
      </c>
      <c r="BK20" s="352">
        <v>22.255659999999999</v>
      </c>
      <c r="BL20" s="352">
        <v>22.694299999999998</v>
      </c>
      <c r="BM20" s="352">
        <v>22.35042</v>
      </c>
      <c r="BN20" s="352">
        <v>22.736070000000002</v>
      </c>
      <c r="BO20" s="352">
        <v>23.285430000000002</v>
      </c>
      <c r="BP20" s="352">
        <v>24.379750000000001</v>
      </c>
      <c r="BQ20" s="352">
        <v>24.259979999999999</v>
      </c>
      <c r="BR20" s="352">
        <v>24.234100000000002</v>
      </c>
      <c r="BS20" s="352">
        <v>23.960280000000001</v>
      </c>
      <c r="BT20" s="352">
        <v>24.117249999999999</v>
      </c>
      <c r="BU20" s="352">
        <v>23.345359999999999</v>
      </c>
      <c r="BV20" s="352">
        <v>22.821169999999999</v>
      </c>
    </row>
    <row r="21" spans="1:74" ht="11.1"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15.61</v>
      </c>
      <c r="AN21" s="429">
        <v>16.03</v>
      </c>
      <c r="AO21" s="429">
        <v>16.45</v>
      </c>
      <c r="AP21" s="429">
        <v>16.989999999999998</v>
      </c>
      <c r="AQ21" s="429">
        <v>17.02</v>
      </c>
      <c r="AR21" s="429">
        <v>16.64</v>
      </c>
      <c r="AS21" s="429">
        <v>16.37</v>
      </c>
      <c r="AT21" s="429">
        <v>16.45</v>
      </c>
      <c r="AU21" s="429">
        <v>16.61</v>
      </c>
      <c r="AV21" s="429">
        <v>17</v>
      </c>
      <c r="AW21" s="429">
        <v>17.09</v>
      </c>
      <c r="AX21" s="429">
        <v>16.11</v>
      </c>
      <c r="AY21" s="869">
        <v>16.16</v>
      </c>
      <c r="AZ21" s="869">
        <v>16.5</v>
      </c>
      <c r="BA21" s="869">
        <v>17.329999999999998</v>
      </c>
      <c r="BB21" s="869">
        <v>17.84</v>
      </c>
      <c r="BC21" s="869">
        <v>18.27</v>
      </c>
      <c r="BD21" s="869">
        <v>18.309999999999999</v>
      </c>
      <c r="BE21" s="869">
        <v>17.84</v>
      </c>
      <c r="BF21" s="869">
        <v>18.22</v>
      </c>
      <c r="BG21" s="869">
        <v>18.19744</v>
      </c>
      <c r="BH21" s="869">
        <v>18.29372</v>
      </c>
      <c r="BI21" s="352">
        <v>18.204789999999999</v>
      </c>
      <c r="BJ21" s="352">
        <v>17.126000000000001</v>
      </c>
      <c r="BK21" s="352">
        <v>17.20223</v>
      </c>
      <c r="BL21" s="352">
        <v>17.472799999999999</v>
      </c>
      <c r="BM21" s="352">
        <v>18.142320000000002</v>
      </c>
      <c r="BN21" s="352">
        <v>18.67803</v>
      </c>
      <c r="BO21" s="352">
        <v>19.111429999999999</v>
      </c>
      <c r="BP21" s="352">
        <v>19.30068</v>
      </c>
      <c r="BQ21" s="352">
        <v>18.83802</v>
      </c>
      <c r="BR21" s="352">
        <v>18.975940000000001</v>
      </c>
      <c r="BS21" s="352">
        <v>18.961590000000001</v>
      </c>
      <c r="BT21" s="352">
        <v>19.07189</v>
      </c>
      <c r="BU21" s="352">
        <v>18.938310000000001</v>
      </c>
      <c r="BV21" s="352">
        <v>17.817519999999998</v>
      </c>
    </row>
    <row r="22" spans="1:74" ht="11.1"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11.67</v>
      </c>
      <c r="AN22" s="429">
        <v>12.26</v>
      </c>
      <c r="AO22" s="429">
        <v>12.96</v>
      </c>
      <c r="AP22" s="429">
        <v>13.21</v>
      </c>
      <c r="AQ22" s="429">
        <v>13.64</v>
      </c>
      <c r="AR22" s="429">
        <v>14.65</v>
      </c>
      <c r="AS22" s="429">
        <v>14.7</v>
      </c>
      <c r="AT22" s="429">
        <v>14.67</v>
      </c>
      <c r="AU22" s="429">
        <v>14.67</v>
      </c>
      <c r="AV22" s="429">
        <v>13.54</v>
      </c>
      <c r="AW22" s="429">
        <v>13.35</v>
      </c>
      <c r="AX22" s="429">
        <v>12.32</v>
      </c>
      <c r="AY22" s="869">
        <v>12.14</v>
      </c>
      <c r="AZ22" s="869">
        <v>12.27</v>
      </c>
      <c r="BA22" s="869">
        <v>12.97</v>
      </c>
      <c r="BB22" s="869">
        <v>13.67</v>
      </c>
      <c r="BC22" s="869">
        <v>14.12</v>
      </c>
      <c r="BD22" s="869">
        <v>15.53</v>
      </c>
      <c r="BE22" s="869">
        <v>15.24</v>
      </c>
      <c r="BF22" s="869">
        <v>15.27</v>
      </c>
      <c r="BG22" s="869">
        <v>15.053269999999999</v>
      </c>
      <c r="BH22" s="869">
        <v>13.71871</v>
      </c>
      <c r="BI22" s="352">
        <v>13.55847</v>
      </c>
      <c r="BJ22" s="352">
        <v>12.522460000000001</v>
      </c>
      <c r="BK22" s="352">
        <v>12.49047</v>
      </c>
      <c r="BL22" s="352">
        <v>12.70487</v>
      </c>
      <c r="BM22" s="352">
        <v>13.17577</v>
      </c>
      <c r="BN22" s="352">
        <v>13.856870000000001</v>
      </c>
      <c r="BO22" s="352">
        <v>14.248659999999999</v>
      </c>
      <c r="BP22" s="352">
        <v>15.706110000000001</v>
      </c>
      <c r="BQ22" s="352">
        <v>15.3856</v>
      </c>
      <c r="BR22" s="352">
        <v>15.23373</v>
      </c>
      <c r="BS22" s="352">
        <v>15.203340000000001</v>
      </c>
      <c r="BT22" s="352">
        <v>13.871840000000001</v>
      </c>
      <c r="BU22" s="352">
        <v>13.66211</v>
      </c>
      <c r="BV22" s="352">
        <v>12.62799</v>
      </c>
    </row>
    <row r="23" spans="1:74" ht="11.1"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13.84</v>
      </c>
      <c r="AN23" s="429">
        <v>14.66</v>
      </c>
      <c r="AO23" s="429">
        <v>14.91</v>
      </c>
      <c r="AP23" s="429">
        <v>14.88</v>
      </c>
      <c r="AQ23" s="429">
        <v>14.35</v>
      </c>
      <c r="AR23" s="429">
        <v>14.53</v>
      </c>
      <c r="AS23" s="429">
        <v>14.34</v>
      </c>
      <c r="AT23" s="429">
        <v>14.36</v>
      </c>
      <c r="AU23" s="429">
        <v>14.61</v>
      </c>
      <c r="AV23" s="429">
        <v>14.86</v>
      </c>
      <c r="AW23" s="429">
        <v>14.91</v>
      </c>
      <c r="AX23" s="429">
        <v>14.37</v>
      </c>
      <c r="AY23" s="869">
        <v>14.16</v>
      </c>
      <c r="AZ23" s="869">
        <v>14.8</v>
      </c>
      <c r="BA23" s="869">
        <v>15.37</v>
      </c>
      <c r="BB23" s="869">
        <v>15.49</v>
      </c>
      <c r="BC23" s="869">
        <v>15.28</v>
      </c>
      <c r="BD23" s="869">
        <v>15.41</v>
      </c>
      <c r="BE23" s="869">
        <v>15.31</v>
      </c>
      <c r="BF23" s="869">
        <v>15.65</v>
      </c>
      <c r="BG23" s="869">
        <v>15.84933</v>
      </c>
      <c r="BH23" s="869">
        <v>15.95295</v>
      </c>
      <c r="BI23" s="352">
        <v>15.89439</v>
      </c>
      <c r="BJ23" s="352">
        <v>15.26318</v>
      </c>
      <c r="BK23" s="352">
        <v>15.23847</v>
      </c>
      <c r="BL23" s="352">
        <v>15.775869999999999</v>
      </c>
      <c r="BM23" s="352">
        <v>16.16104</v>
      </c>
      <c r="BN23" s="352">
        <v>16.305520000000001</v>
      </c>
      <c r="BO23" s="352">
        <v>16.10022</v>
      </c>
      <c r="BP23" s="352">
        <v>16.323910000000001</v>
      </c>
      <c r="BQ23" s="352">
        <v>16.227599999999999</v>
      </c>
      <c r="BR23" s="352">
        <v>16.301600000000001</v>
      </c>
      <c r="BS23" s="352">
        <v>16.3476</v>
      </c>
      <c r="BT23" s="352">
        <v>16.472909999999999</v>
      </c>
      <c r="BU23" s="352">
        <v>16.4573</v>
      </c>
      <c r="BV23" s="352">
        <v>15.86171</v>
      </c>
    </row>
    <row r="24" spans="1:74" ht="11.1"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12.77</v>
      </c>
      <c r="AN24" s="429">
        <v>12.94</v>
      </c>
      <c r="AO24" s="429">
        <v>13.9</v>
      </c>
      <c r="AP24" s="429">
        <v>13.84</v>
      </c>
      <c r="AQ24" s="429">
        <v>13.39</v>
      </c>
      <c r="AR24" s="429">
        <v>13.43</v>
      </c>
      <c r="AS24" s="429">
        <v>13.12</v>
      </c>
      <c r="AT24" s="429">
        <v>13.2</v>
      </c>
      <c r="AU24" s="429">
        <v>13.35</v>
      </c>
      <c r="AV24" s="429">
        <v>13.8</v>
      </c>
      <c r="AW24" s="429">
        <v>14.26</v>
      </c>
      <c r="AX24" s="429">
        <v>13.6</v>
      </c>
      <c r="AY24" s="869">
        <v>13.32</v>
      </c>
      <c r="AZ24" s="869">
        <v>13.55</v>
      </c>
      <c r="BA24" s="869">
        <v>14.35</v>
      </c>
      <c r="BB24" s="869">
        <v>14.9</v>
      </c>
      <c r="BC24" s="869">
        <v>14.69</v>
      </c>
      <c r="BD24" s="869">
        <v>14.47</v>
      </c>
      <c r="BE24" s="869">
        <v>14.05</v>
      </c>
      <c r="BF24" s="869">
        <v>14.04</v>
      </c>
      <c r="BG24" s="869">
        <v>14.18253</v>
      </c>
      <c r="BH24" s="869">
        <v>14.43113</v>
      </c>
      <c r="BI24" s="352">
        <v>14.70998</v>
      </c>
      <c r="BJ24" s="352">
        <v>14.117279999999999</v>
      </c>
      <c r="BK24" s="352">
        <v>14.18586</v>
      </c>
      <c r="BL24" s="352">
        <v>14.223459999999999</v>
      </c>
      <c r="BM24" s="352">
        <v>14.63546</v>
      </c>
      <c r="BN24" s="352">
        <v>15.093859999999999</v>
      </c>
      <c r="BO24" s="352">
        <v>14.918609999999999</v>
      </c>
      <c r="BP24" s="352">
        <v>14.74668</v>
      </c>
      <c r="BQ24" s="352">
        <v>14.36201</v>
      </c>
      <c r="BR24" s="352">
        <v>14.21576</v>
      </c>
      <c r="BS24" s="352">
        <v>14.374930000000001</v>
      </c>
      <c r="BT24" s="352">
        <v>14.81251</v>
      </c>
      <c r="BU24" s="352">
        <v>15.16699</v>
      </c>
      <c r="BV24" s="352">
        <v>14.512359999999999</v>
      </c>
    </row>
    <row r="25" spans="1:74" ht="11.1"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v>
      </c>
      <c r="AN25" s="429">
        <v>13.48</v>
      </c>
      <c r="AO25" s="429">
        <v>14.15</v>
      </c>
      <c r="AP25" s="429">
        <v>14.29</v>
      </c>
      <c r="AQ25" s="429">
        <v>13.93</v>
      </c>
      <c r="AR25" s="429">
        <v>13.77</v>
      </c>
      <c r="AS25" s="429">
        <v>13.93</v>
      </c>
      <c r="AT25" s="429">
        <v>14.09</v>
      </c>
      <c r="AU25" s="429">
        <v>14.38</v>
      </c>
      <c r="AV25" s="429">
        <v>14.83</v>
      </c>
      <c r="AW25" s="429">
        <v>14.7</v>
      </c>
      <c r="AX25" s="429">
        <v>14.14</v>
      </c>
      <c r="AY25" s="869">
        <v>13.45</v>
      </c>
      <c r="AZ25" s="869">
        <v>13.8</v>
      </c>
      <c r="BA25" s="869">
        <v>14.44</v>
      </c>
      <c r="BB25" s="869">
        <v>14.9</v>
      </c>
      <c r="BC25" s="869">
        <v>14.82</v>
      </c>
      <c r="BD25" s="869">
        <v>14.62</v>
      </c>
      <c r="BE25" s="869">
        <v>14.7</v>
      </c>
      <c r="BF25" s="869">
        <v>14.79</v>
      </c>
      <c r="BG25" s="869">
        <v>15.254009999999999</v>
      </c>
      <c r="BH25" s="869">
        <v>15.533860000000001</v>
      </c>
      <c r="BI25" s="352">
        <v>15.25577</v>
      </c>
      <c r="BJ25" s="352">
        <v>14.553240000000001</v>
      </c>
      <c r="BK25" s="352">
        <v>14.23493</v>
      </c>
      <c r="BL25" s="352">
        <v>14.65499</v>
      </c>
      <c r="BM25" s="352">
        <v>15.105700000000001</v>
      </c>
      <c r="BN25" s="352">
        <v>15.62139</v>
      </c>
      <c r="BO25" s="352">
        <v>15.5098</v>
      </c>
      <c r="BP25" s="352">
        <v>15.21997</v>
      </c>
      <c r="BQ25" s="352">
        <v>15.18782</v>
      </c>
      <c r="BR25" s="352">
        <v>15.244590000000001</v>
      </c>
      <c r="BS25" s="352">
        <v>15.84624</v>
      </c>
      <c r="BT25" s="352">
        <v>16.39414</v>
      </c>
      <c r="BU25" s="352">
        <v>16.107089999999999</v>
      </c>
      <c r="BV25" s="352">
        <v>15.262560000000001</v>
      </c>
    </row>
    <row r="26" spans="1:74" ht="11.1"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v>
      </c>
      <c r="AN26" s="429">
        <v>13.62</v>
      </c>
      <c r="AO26" s="429">
        <v>13.8</v>
      </c>
      <c r="AP26" s="429">
        <v>14.12</v>
      </c>
      <c r="AQ26" s="429">
        <v>14.4</v>
      </c>
      <c r="AR26" s="429">
        <v>14.48</v>
      </c>
      <c r="AS26" s="429">
        <v>14.2</v>
      </c>
      <c r="AT26" s="429">
        <v>14.33</v>
      </c>
      <c r="AU26" s="429">
        <v>14.55</v>
      </c>
      <c r="AV26" s="429">
        <v>14.41</v>
      </c>
      <c r="AW26" s="429">
        <v>14</v>
      </c>
      <c r="AX26" s="429">
        <v>13.86</v>
      </c>
      <c r="AY26" s="869">
        <v>13.55</v>
      </c>
      <c r="AZ26" s="869">
        <v>13.78</v>
      </c>
      <c r="BA26" s="869">
        <v>14.05</v>
      </c>
      <c r="BB26" s="869">
        <v>14.36</v>
      </c>
      <c r="BC26" s="869">
        <v>14.55</v>
      </c>
      <c r="BD26" s="869">
        <v>14.34</v>
      </c>
      <c r="BE26" s="869">
        <v>14.63</v>
      </c>
      <c r="BF26" s="869">
        <v>14.7</v>
      </c>
      <c r="BG26" s="869">
        <v>15.11961</v>
      </c>
      <c r="BH26" s="869">
        <v>15.03322</v>
      </c>
      <c r="BI26" s="352">
        <v>14.762180000000001</v>
      </c>
      <c r="BJ26" s="352">
        <v>14.705489999999999</v>
      </c>
      <c r="BK26" s="352">
        <v>14.391970000000001</v>
      </c>
      <c r="BL26" s="352">
        <v>14.44694</v>
      </c>
      <c r="BM26" s="352">
        <v>14.66531</v>
      </c>
      <c r="BN26" s="352">
        <v>15.00135</v>
      </c>
      <c r="BO26" s="352">
        <v>15.19924</v>
      </c>
      <c r="BP26" s="352">
        <v>14.935320000000001</v>
      </c>
      <c r="BQ26" s="352">
        <v>15.23273</v>
      </c>
      <c r="BR26" s="352">
        <v>15.266080000000001</v>
      </c>
      <c r="BS26" s="352">
        <v>15.609349999999999</v>
      </c>
      <c r="BT26" s="352">
        <v>15.44674</v>
      </c>
      <c r="BU26" s="352">
        <v>15.068300000000001</v>
      </c>
      <c r="BV26" s="352">
        <v>14.93488</v>
      </c>
    </row>
    <row r="27" spans="1:74" ht="11.1"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21.17</v>
      </c>
      <c r="AN27" s="429">
        <v>22.38</v>
      </c>
      <c r="AO27" s="429">
        <v>22.95</v>
      </c>
      <c r="AP27" s="429">
        <v>24.61</v>
      </c>
      <c r="AQ27" s="429">
        <v>25.19</v>
      </c>
      <c r="AR27" s="429">
        <v>26.02</v>
      </c>
      <c r="AS27" s="429">
        <v>26.39</v>
      </c>
      <c r="AT27" s="429">
        <v>25.75</v>
      </c>
      <c r="AU27" s="429">
        <v>26.21</v>
      </c>
      <c r="AV27" s="429">
        <v>25.75</v>
      </c>
      <c r="AW27" s="429">
        <v>22.46</v>
      </c>
      <c r="AX27" s="429">
        <v>22.16</v>
      </c>
      <c r="AY27" s="869">
        <v>22.06</v>
      </c>
      <c r="AZ27" s="869">
        <v>22.37</v>
      </c>
      <c r="BA27" s="869">
        <v>23.15</v>
      </c>
      <c r="BB27" s="869">
        <v>24.93</v>
      </c>
      <c r="BC27" s="869">
        <v>25.5</v>
      </c>
      <c r="BD27" s="869">
        <v>26.14</v>
      </c>
      <c r="BE27" s="869">
        <v>25.93</v>
      </c>
      <c r="BF27" s="869">
        <v>25.69</v>
      </c>
      <c r="BG27" s="869">
        <v>26.642410000000002</v>
      </c>
      <c r="BH27" s="869">
        <v>25.39556</v>
      </c>
      <c r="BI27" s="352">
        <v>22.994</v>
      </c>
      <c r="BJ27" s="352">
        <v>22.606960000000001</v>
      </c>
      <c r="BK27" s="352">
        <v>22.465</v>
      </c>
      <c r="BL27" s="352">
        <v>22.75318</v>
      </c>
      <c r="BM27" s="352">
        <v>23.528960000000001</v>
      </c>
      <c r="BN27" s="352">
        <v>26.282720000000001</v>
      </c>
      <c r="BO27" s="352">
        <v>25.902010000000001</v>
      </c>
      <c r="BP27" s="352">
        <v>26.606100000000001</v>
      </c>
      <c r="BQ27" s="352">
        <v>26.356470000000002</v>
      </c>
      <c r="BR27" s="352">
        <v>26.141850000000002</v>
      </c>
      <c r="BS27" s="352">
        <v>27.17672</v>
      </c>
      <c r="BT27" s="352">
        <v>25.036729999999999</v>
      </c>
      <c r="BU27" s="352">
        <v>23.543040000000001</v>
      </c>
      <c r="BV27" s="352">
        <v>23.204219999999999</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69"/>
      <c r="AZ28" s="869"/>
      <c r="BA28" s="869"/>
      <c r="BB28" s="869"/>
      <c r="BC28" s="869"/>
      <c r="BD28" s="869"/>
      <c r="BE28" s="869"/>
      <c r="BF28" s="869"/>
      <c r="BG28" s="869"/>
      <c r="BH28" s="869"/>
      <c r="BI28" s="352"/>
      <c r="BJ28" s="352"/>
      <c r="BK28" s="352"/>
      <c r="BL28" s="352"/>
      <c r="BM28" s="352"/>
      <c r="BN28" s="352"/>
      <c r="BO28" s="352"/>
      <c r="BP28" s="352"/>
      <c r="BQ28" s="352"/>
      <c r="BR28" s="352"/>
      <c r="BS28" s="352"/>
      <c r="BT28" s="352"/>
      <c r="BU28" s="352"/>
      <c r="BV28" s="352"/>
    </row>
    <row r="29" spans="1:74" ht="11.1"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18"/>
      <c r="AZ29" s="918"/>
      <c r="BA29" s="918"/>
      <c r="BB29" s="918"/>
      <c r="BC29" s="918"/>
      <c r="BD29" s="918"/>
      <c r="BE29" s="918"/>
      <c r="BF29" s="918"/>
      <c r="BG29" s="918"/>
      <c r="BH29" s="918"/>
      <c r="BI29" s="464"/>
      <c r="BJ29" s="464"/>
      <c r="BK29" s="464"/>
      <c r="BL29" s="464"/>
      <c r="BM29" s="464"/>
      <c r="BN29" s="464"/>
      <c r="BO29" s="464"/>
      <c r="BP29" s="464"/>
      <c r="BQ29" s="464"/>
      <c r="BR29" s="464"/>
      <c r="BS29" s="464"/>
      <c r="BT29" s="464"/>
      <c r="BU29" s="464"/>
      <c r="BV29" s="464"/>
    </row>
    <row r="30" spans="1:74" s="539" customFormat="1" ht="11.1"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v>
      </c>
      <c r="AN30" s="429">
        <v>12.53</v>
      </c>
      <c r="AO30" s="429">
        <v>12.47</v>
      </c>
      <c r="AP30" s="429">
        <v>12.35</v>
      </c>
      <c r="AQ30" s="429">
        <v>12.32</v>
      </c>
      <c r="AR30" s="429">
        <v>12.89</v>
      </c>
      <c r="AS30" s="429">
        <v>13.37</v>
      </c>
      <c r="AT30" s="429">
        <v>13.16</v>
      </c>
      <c r="AU30" s="429">
        <v>13.23</v>
      </c>
      <c r="AV30" s="429">
        <v>12.89</v>
      </c>
      <c r="AW30" s="429">
        <v>12.35</v>
      </c>
      <c r="AX30" s="429">
        <v>12.64</v>
      </c>
      <c r="AY30" s="869">
        <v>12.9</v>
      </c>
      <c r="AZ30" s="869">
        <v>13.07</v>
      </c>
      <c r="BA30" s="869">
        <v>13.25</v>
      </c>
      <c r="BB30" s="869">
        <v>12.96</v>
      </c>
      <c r="BC30" s="869">
        <v>13.01</v>
      </c>
      <c r="BD30" s="869">
        <v>13.62</v>
      </c>
      <c r="BE30" s="869">
        <v>14.15</v>
      </c>
      <c r="BF30" s="869">
        <v>14.04</v>
      </c>
      <c r="BG30" s="869">
        <v>13.923170000000001</v>
      </c>
      <c r="BH30" s="869">
        <v>13.42231</v>
      </c>
      <c r="BI30" s="352">
        <v>12.804410000000001</v>
      </c>
      <c r="BJ30" s="352">
        <v>13.080349999999999</v>
      </c>
      <c r="BK30" s="352">
        <v>13.253640000000001</v>
      </c>
      <c r="BL30" s="352">
        <v>13.26995</v>
      </c>
      <c r="BM30" s="352">
        <v>13.472049999999999</v>
      </c>
      <c r="BN30" s="352">
        <v>13.23565</v>
      </c>
      <c r="BO30" s="352">
        <v>13.225429999999999</v>
      </c>
      <c r="BP30" s="352">
        <v>13.813800000000001</v>
      </c>
      <c r="BQ30" s="352">
        <v>14.32817</v>
      </c>
      <c r="BR30" s="352">
        <v>14.21116</v>
      </c>
      <c r="BS30" s="352">
        <v>13.97423</v>
      </c>
      <c r="BT30" s="352">
        <v>13.49647</v>
      </c>
      <c r="BU30" s="352">
        <v>12.85136</v>
      </c>
      <c r="BV30" s="352">
        <v>13.17023</v>
      </c>
    </row>
    <row r="31" spans="1:74" ht="11.1"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20.62</v>
      </c>
      <c r="AN31" s="429">
        <v>20.67</v>
      </c>
      <c r="AO31" s="429">
        <v>19.989999999999998</v>
      </c>
      <c r="AP31" s="429">
        <v>19.579999999999998</v>
      </c>
      <c r="AQ31" s="429">
        <v>19.87</v>
      </c>
      <c r="AR31" s="429">
        <v>19.78</v>
      </c>
      <c r="AS31" s="429">
        <v>20.010000000000002</v>
      </c>
      <c r="AT31" s="429">
        <v>20.64</v>
      </c>
      <c r="AU31" s="429">
        <v>21.07</v>
      </c>
      <c r="AV31" s="429">
        <v>20.74</v>
      </c>
      <c r="AW31" s="429">
        <v>21.65</v>
      </c>
      <c r="AX31" s="429">
        <v>22.1</v>
      </c>
      <c r="AY31" s="869">
        <v>22.89</v>
      </c>
      <c r="AZ31" s="869">
        <v>23.64</v>
      </c>
      <c r="BA31" s="869">
        <v>23.13</v>
      </c>
      <c r="BB31" s="869">
        <v>22.71</v>
      </c>
      <c r="BC31" s="869">
        <v>22.23</v>
      </c>
      <c r="BD31" s="869">
        <v>21.97</v>
      </c>
      <c r="BE31" s="869">
        <v>22.53</v>
      </c>
      <c r="BF31" s="869">
        <v>22.75</v>
      </c>
      <c r="BG31" s="869">
        <v>23.103449999999999</v>
      </c>
      <c r="BH31" s="869">
        <v>22.62595</v>
      </c>
      <c r="BI31" s="352">
        <v>23.561319999999998</v>
      </c>
      <c r="BJ31" s="352">
        <v>24.00386</v>
      </c>
      <c r="BK31" s="352">
        <v>24.762239999999998</v>
      </c>
      <c r="BL31" s="352">
        <v>25.43956</v>
      </c>
      <c r="BM31" s="352">
        <v>24.686309999999999</v>
      </c>
      <c r="BN31" s="352">
        <v>24.141300000000001</v>
      </c>
      <c r="BO31" s="352">
        <v>23.50478</v>
      </c>
      <c r="BP31" s="352">
        <v>23.168130000000001</v>
      </c>
      <c r="BQ31" s="352">
        <v>23.575769999999999</v>
      </c>
      <c r="BR31" s="352">
        <v>23.402439999999999</v>
      </c>
      <c r="BS31" s="352">
        <v>23.779330000000002</v>
      </c>
      <c r="BT31" s="352">
        <v>23.305160000000001</v>
      </c>
      <c r="BU31" s="352">
        <v>24.230689999999999</v>
      </c>
      <c r="BV31" s="352">
        <v>24.67426</v>
      </c>
    </row>
    <row r="32" spans="1:74" ht="11.1"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14.75</v>
      </c>
      <c r="AN32" s="429">
        <v>15.17</v>
      </c>
      <c r="AO32" s="429">
        <v>14.88</v>
      </c>
      <c r="AP32" s="429">
        <v>14.98</v>
      </c>
      <c r="AQ32" s="429">
        <v>15.17</v>
      </c>
      <c r="AR32" s="429">
        <v>16.2</v>
      </c>
      <c r="AS32" s="429">
        <v>16.68</v>
      </c>
      <c r="AT32" s="429">
        <v>16.55</v>
      </c>
      <c r="AU32" s="429">
        <v>16.760000000000002</v>
      </c>
      <c r="AV32" s="429">
        <v>15.67</v>
      </c>
      <c r="AW32" s="429">
        <v>15.23</v>
      </c>
      <c r="AX32" s="429">
        <v>15.65</v>
      </c>
      <c r="AY32" s="869">
        <v>16.68</v>
      </c>
      <c r="AZ32" s="869">
        <v>17.22</v>
      </c>
      <c r="BA32" s="869">
        <v>16.940000000000001</v>
      </c>
      <c r="BB32" s="869">
        <v>16.34</v>
      </c>
      <c r="BC32" s="869">
        <v>16.670000000000002</v>
      </c>
      <c r="BD32" s="869">
        <v>18.39</v>
      </c>
      <c r="BE32" s="869">
        <v>19.079999999999998</v>
      </c>
      <c r="BF32" s="869">
        <v>18.95</v>
      </c>
      <c r="BG32" s="869">
        <v>18.965260000000001</v>
      </c>
      <c r="BH32" s="869">
        <v>17.38251</v>
      </c>
      <c r="BI32" s="352">
        <v>16.712129999999998</v>
      </c>
      <c r="BJ32" s="352">
        <v>16.894120000000001</v>
      </c>
      <c r="BK32" s="352">
        <v>17.71172</v>
      </c>
      <c r="BL32" s="352">
        <v>18.098590000000002</v>
      </c>
      <c r="BM32" s="352">
        <v>17.814</v>
      </c>
      <c r="BN32" s="352">
        <v>17.135629999999999</v>
      </c>
      <c r="BO32" s="352">
        <v>17.443529999999999</v>
      </c>
      <c r="BP32" s="352">
        <v>19.068190000000001</v>
      </c>
      <c r="BQ32" s="352">
        <v>19.64284</v>
      </c>
      <c r="BR32" s="352">
        <v>19.557390000000002</v>
      </c>
      <c r="BS32" s="352">
        <v>19.41958</v>
      </c>
      <c r="BT32" s="352">
        <v>17.799410000000002</v>
      </c>
      <c r="BU32" s="352">
        <v>17.05452</v>
      </c>
      <c r="BV32" s="352">
        <v>17.26398</v>
      </c>
    </row>
    <row r="33" spans="1:74" ht="11.1"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11.84</v>
      </c>
      <c r="AN33" s="429">
        <v>12.12</v>
      </c>
      <c r="AO33" s="429">
        <v>12.06</v>
      </c>
      <c r="AP33" s="429">
        <v>11.93</v>
      </c>
      <c r="AQ33" s="429">
        <v>12.38</v>
      </c>
      <c r="AR33" s="429">
        <v>12.36</v>
      </c>
      <c r="AS33" s="429">
        <v>12.31</v>
      </c>
      <c r="AT33" s="429">
        <v>12.2</v>
      </c>
      <c r="AU33" s="429">
        <v>12.26</v>
      </c>
      <c r="AV33" s="429">
        <v>12.17</v>
      </c>
      <c r="AW33" s="429">
        <v>11.96</v>
      </c>
      <c r="AX33" s="429">
        <v>11.91</v>
      </c>
      <c r="AY33" s="869">
        <v>12.12</v>
      </c>
      <c r="AZ33" s="869">
        <v>12.69</v>
      </c>
      <c r="BA33" s="869">
        <v>12.96</v>
      </c>
      <c r="BB33" s="869">
        <v>12.82</v>
      </c>
      <c r="BC33" s="869">
        <v>12.81</v>
      </c>
      <c r="BD33" s="869">
        <v>13</v>
      </c>
      <c r="BE33" s="869">
        <v>13.32</v>
      </c>
      <c r="BF33" s="869">
        <v>13.35</v>
      </c>
      <c r="BG33" s="869">
        <v>13.04965</v>
      </c>
      <c r="BH33" s="869">
        <v>12.79284</v>
      </c>
      <c r="BI33" s="352">
        <v>12.51868</v>
      </c>
      <c r="BJ33" s="352">
        <v>12.44356</v>
      </c>
      <c r="BK33" s="352">
        <v>12.634819999999999</v>
      </c>
      <c r="BL33" s="352">
        <v>13.240769999999999</v>
      </c>
      <c r="BM33" s="352">
        <v>13.40662</v>
      </c>
      <c r="BN33" s="352">
        <v>13.29861</v>
      </c>
      <c r="BO33" s="352">
        <v>13.233700000000001</v>
      </c>
      <c r="BP33" s="352">
        <v>13.451549999999999</v>
      </c>
      <c r="BQ33" s="352">
        <v>13.79255</v>
      </c>
      <c r="BR33" s="352">
        <v>13.73563</v>
      </c>
      <c r="BS33" s="352">
        <v>13.34165</v>
      </c>
      <c r="BT33" s="352">
        <v>13.05176</v>
      </c>
      <c r="BU33" s="352">
        <v>12.754200000000001</v>
      </c>
      <c r="BV33" s="352">
        <v>12.662660000000001</v>
      </c>
    </row>
    <row r="34" spans="1:74" ht="11.1"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v>
      </c>
      <c r="AN34" s="429">
        <v>9.8000000000000007</v>
      </c>
      <c r="AO34" s="429">
        <v>9.8699999999999992</v>
      </c>
      <c r="AP34" s="429">
        <v>9.73</v>
      </c>
      <c r="AQ34" s="429">
        <v>9.85</v>
      </c>
      <c r="AR34" s="429">
        <v>11.17</v>
      </c>
      <c r="AS34" s="429">
        <v>11.37</v>
      </c>
      <c r="AT34" s="429">
        <v>11.25</v>
      </c>
      <c r="AU34" s="429">
        <v>10.94</v>
      </c>
      <c r="AV34" s="429">
        <v>9.83</v>
      </c>
      <c r="AW34" s="429">
        <v>9.6999999999999993</v>
      </c>
      <c r="AX34" s="429">
        <v>9.6</v>
      </c>
      <c r="AY34" s="869">
        <v>9.7100000000000009</v>
      </c>
      <c r="AZ34" s="869">
        <v>9.8000000000000007</v>
      </c>
      <c r="BA34" s="869">
        <v>9.9600000000000009</v>
      </c>
      <c r="BB34" s="869">
        <v>9.74</v>
      </c>
      <c r="BC34" s="869">
        <v>10.25</v>
      </c>
      <c r="BD34" s="869">
        <v>11.83</v>
      </c>
      <c r="BE34" s="869">
        <v>11.74</v>
      </c>
      <c r="BF34" s="869">
        <v>11.74</v>
      </c>
      <c r="BG34" s="869">
        <v>11.346690000000001</v>
      </c>
      <c r="BH34" s="869">
        <v>10.129300000000001</v>
      </c>
      <c r="BI34" s="352">
        <v>9.9677530000000001</v>
      </c>
      <c r="BJ34" s="352">
        <v>9.8052489999999999</v>
      </c>
      <c r="BK34" s="352">
        <v>9.8895900000000001</v>
      </c>
      <c r="BL34" s="352">
        <v>9.899813</v>
      </c>
      <c r="BM34" s="352">
        <v>10.01892</v>
      </c>
      <c r="BN34" s="352">
        <v>9.8001919999999991</v>
      </c>
      <c r="BO34" s="352">
        <v>10.28575</v>
      </c>
      <c r="BP34" s="352">
        <v>11.8316</v>
      </c>
      <c r="BQ34" s="352">
        <v>11.71434</v>
      </c>
      <c r="BR34" s="352">
        <v>11.695180000000001</v>
      </c>
      <c r="BS34" s="352">
        <v>11.374930000000001</v>
      </c>
      <c r="BT34" s="352">
        <v>10.1631</v>
      </c>
      <c r="BU34" s="352">
        <v>10.00515</v>
      </c>
      <c r="BV34" s="352">
        <v>9.8777279999999994</v>
      </c>
    </row>
    <row r="35" spans="1:74" ht="11.1"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v>
      </c>
      <c r="AN35" s="429">
        <v>10.94</v>
      </c>
      <c r="AO35" s="429">
        <v>10.71</v>
      </c>
      <c r="AP35" s="429">
        <v>10.72</v>
      </c>
      <c r="AQ35" s="429">
        <v>10.41</v>
      </c>
      <c r="AR35" s="429">
        <v>10.66</v>
      </c>
      <c r="AS35" s="429">
        <v>10.61</v>
      </c>
      <c r="AT35" s="429">
        <v>10.49</v>
      </c>
      <c r="AU35" s="429">
        <v>10.53</v>
      </c>
      <c r="AV35" s="429">
        <v>10.73</v>
      </c>
      <c r="AW35" s="429">
        <v>10.65</v>
      </c>
      <c r="AX35" s="429">
        <v>10.94</v>
      </c>
      <c r="AY35" s="869">
        <v>11.13</v>
      </c>
      <c r="AZ35" s="869">
        <v>11.26</v>
      </c>
      <c r="BA35" s="869">
        <v>11.32</v>
      </c>
      <c r="BB35" s="869">
        <v>11.17</v>
      </c>
      <c r="BC35" s="869">
        <v>10.95</v>
      </c>
      <c r="BD35" s="869">
        <v>11.4</v>
      </c>
      <c r="BE35" s="869">
        <v>11.63</v>
      </c>
      <c r="BF35" s="869">
        <v>11.24</v>
      </c>
      <c r="BG35" s="869">
        <v>11.21162</v>
      </c>
      <c r="BH35" s="869">
        <v>11.42587</v>
      </c>
      <c r="BI35" s="352">
        <v>11.3292</v>
      </c>
      <c r="BJ35" s="352">
        <v>11.561579999999999</v>
      </c>
      <c r="BK35" s="352">
        <v>11.69848</v>
      </c>
      <c r="BL35" s="352">
        <v>11.737439999999999</v>
      </c>
      <c r="BM35" s="352">
        <v>11.79332</v>
      </c>
      <c r="BN35" s="352">
        <v>11.62115</v>
      </c>
      <c r="BO35" s="352">
        <v>11.377689999999999</v>
      </c>
      <c r="BP35" s="352">
        <v>11.82564</v>
      </c>
      <c r="BQ35" s="352">
        <v>12.01559</v>
      </c>
      <c r="BR35" s="352">
        <v>11.627359999999999</v>
      </c>
      <c r="BS35" s="352">
        <v>11.51085</v>
      </c>
      <c r="BT35" s="352">
        <v>11.68229</v>
      </c>
      <c r="BU35" s="352">
        <v>11.575570000000001</v>
      </c>
      <c r="BV35" s="352">
        <v>11.864319999999999</v>
      </c>
    </row>
    <row r="36" spans="1:74" ht="11.1"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12.31</v>
      </c>
      <c r="AN36" s="429">
        <v>12.37</v>
      </c>
      <c r="AO36" s="429">
        <v>12.67</v>
      </c>
      <c r="AP36" s="429">
        <v>12.42</v>
      </c>
      <c r="AQ36" s="429">
        <v>11.96</v>
      </c>
      <c r="AR36" s="429">
        <v>12.4</v>
      </c>
      <c r="AS36" s="429">
        <v>12.16</v>
      </c>
      <c r="AT36" s="429">
        <v>12.22</v>
      </c>
      <c r="AU36" s="429">
        <v>12.31</v>
      </c>
      <c r="AV36" s="429">
        <v>12.3</v>
      </c>
      <c r="AW36" s="429">
        <v>12.65</v>
      </c>
      <c r="AX36" s="429">
        <v>12.73</v>
      </c>
      <c r="AY36" s="869">
        <v>12.76</v>
      </c>
      <c r="AZ36" s="869">
        <v>13.02</v>
      </c>
      <c r="BA36" s="869">
        <v>13.53</v>
      </c>
      <c r="BB36" s="869">
        <v>13.31</v>
      </c>
      <c r="BC36" s="869">
        <v>13.07</v>
      </c>
      <c r="BD36" s="869">
        <v>13.26</v>
      </c>
      <c r="BE36" s="869">
        <v>13</v>
      </c>
      <c r="BF36" s="869">
        <v>13.06</v>
      </c>
      <c r="BG36" s="869">
        <v>13.08567</v>
      </c>
      <c r="BH36" s="869">
        <v>13.02177</v>
      </c>
      <c r="BI36" s="352">
        <v>13.35609</v>
      </c>
      <c r="BJ36" s="352">
        <v>13.344200000000001</v>
      </c>
      <c r="BK36" s="352">
        <v>13.356999999999999</v>
      </c>
      <c r="BL36" s="352">
        <v>13.467969999999999</v>
      </c>
      <c r="BM36" s="352">
        <v>13.942019999999999</v>
      </c>
      <c r="BN36" s="352">
        <v>13.684979999999999</v>
      </c>
      <c r="BO36" s="352">
        <v>13.393050000000001</v>
      </c>
      <c r="BP36" s="352">
        <v>13.53707</v>
      </c>
      <c r="BQ36" s="352">
        <v>13.23954</v>
      </c>
      <c r="BR36" s="352">
        <v>13.226889999999999</v>
      </c>
      <c r="BS36" s="352">
        <v>13.27074</v>
      </c>
      <c r="BT36" s="352">
        <v>13.24357</v>
      </c>
      <c r="BU36" s="352">
        <v>13.559469999999999</v>
      </c>
      <c r="BV36" s="352">
        <v>13.588649999999999</v>
      </c>
    </row>
    <row r="37" spans="1:74" ht="11.1"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8.9499999999999993</v>
      </c>
      <c r="AN37" s="429">
        <v>8.6199999999999992</v>
      </c>
      <c r="AO37" s="429">
        <v>8.69</v>
      </c>
      <c r="AP37" s="429">
        <v>8.66</v>
      </c>
      <c r="AQ37" s="429">
        <v>8.6300000000000008</v>
      </c>
      <c r="AR37" s="429">
        <v>9.07</v>
      </c>
      <c r="AS37" s="429">
        <v>9.1199999999999992</v>
      </c>
      <c r="AT37" s="429">
        <v>9.1300000000000008</v>
      </c>
      <c r="AU37" s="429">
        <v>9.09</v>
      </c>
      <c r="AV37" s="429">
        <v>8.91</v>
      </c>
      <c r="AW37" s="429">
        <v>8.68</v>
      </c>
      <c r="AX37" s="429">
        <v>8.82</v>
      </c>
      <c r="AY37" s="869">
        <v>8.8699999999999992</v>
      </c>
      <c r="AZ37" s="869">
        <v>8.82</v>
      </c>
      <c r="BA37" s="869">
        <v>9.19</v>
      </c>
      <c r="BB37" s="869">
        <v>9.1300000000000008</v>
      </c>
      <c r="BC37" s="869">
        <v>9.08</v>
      </c>
      <c r="BD37" s="869">
        <v>9.0500000000000007</v>
      </c>
      <c r="BE37" s="869">
        <v>9.49</v>
      </c>
      <c r="BF37" s="869">
        <v>9.4700000000000006</v>
      </c>
      <c r="BG37" s="869">
        <v>9.0807389999999995</v>
      </c>
      <c r="BH37" s="869">
        <v>8.7064369999999993</v>
      </c>
      <c r="BI37" s="352">
        <v>8.4636829999999996</v>
      </c>
      <c r="BJ37" s="352">
        <v>8.5191800000000004</v>
      </c>
      <c r="BK37" s="352">
        <v>8.4708400000000008</v>
      </c>
      <c r="BL37" s="352">
        <v>8.1250440000000008</v>
      </c>
      <c r="BM37" s="352">
        <v>8.6904649999999997</v>
      </c>
      <c r="BN37" s="352">
        <v>8.7459430000000005</v>
      </c>
      <c r="BO37" s="352">
        <v>8.7254860000000001</v>
      </c>
      <c r="BP37" s="352">
        <v>8.7522300000000008</v>
      </c>
      <c r="BQ37" s="352">
        <v>9.2293120000000002</v>
      </c>
      <c r="BR37" s="352">
        <v>9.3083240000000007</v>
      </c>
      <c r="BS37" s="352">
        <v>8.9095119999999994</v>
      </c>
      <c r="BT37" s="352">
        <v>8.5285890000000002</v>
      </c>
      <c r="BU37" s="352">
        <v>8.1900250000000003</v>
      </c>
      <c r="BV37" s="352">
        <v>8.2618299999999998</v>
      </c>
    </row>
    <row r="38" spans="1:74" ht="11.1"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10.43</v>
      </c>
      <c r="AN38" s="429">
        <v>10.49</v>
      </c>
      <c r="AO38" s="429">
        <v>10.52</v>
      </c>
      <c r="AP38" s="429">
        <v>10.77</v>
      </c>
      <c r="AQ38" s="429">
        <v>11.05</v>
      </c>
      <c r="AR38" s="429">
        <v>11.57</v>
      </c>
      <c r="AS38" s="429">
        <v>11.75</v>
      </c>
      <c r="AT38" s="429">
        <v>11.48</v>
      </c>
      <c r="AU38" s="429">
        <v>11.56</v>
      </c>
      <c r="AV38" s="429">
        <v>10.94</v>
      </c>
      <c r="AW38" s="429">
        <v>10.77</v>
      </c>
      <c r="AX38" s="429">
        <v>10.47</v>
      </c>
      <c r="AY38" s="869">
        <v>10.46</v>
      </c>
      <c r="AZ38" s="869">
        <v>10.72</v>
      </c>
      <c r="BA38" s="869">
        <v>10.85</v>
      </c>
      <c r="BB38" s="869">
        <v>10.96</v>
      </c>
      <c r="BC38" s="869">
        <v>11.2</v>
      </c>
      <c r="BD38" s="869">
        <v>11.72</v>
      </c>
      <c r="BE38" s="869">
        <v>12.1</v>
      </c>
      <c r="BF38" s="869">
        <v>11.94</v>
      </c>
      <c r="BG38" s="869">
        <v>12.059369999999999</v>
      </c>
      <c r="BH38" s="869">
        <v>11.451230000000001</v>
      </c>
      <c r="BI38" s="352">
        <v>11.11613</v>
      </c>
      <c r="BJ38" s="352">
        <v>10.74545</v>
      </c>
      <c r="BK38" s="352">
        <v>10.78209</v>
      </c>
      <c r="BL38" s="352">
        <v>11.01042</v>
      </c>
      <c r="BM38" s="352">
        <v>11.11463</v>
      </c>
      <c r="BN38" s="352">
        <v>11.23399</v>
      </c>
      <c r="BO38" s="352">
        <v>11.46691</v>
      </c>
      <c r="BP38" s="352">
        <v>11.937670000000001</v>
      </c>
      <c r="BQ38" s="352">
        <v>12.257490000000001</v>
      </c>
      <c r="BR38" s="352">
        <v>12.0528</v>
      </c>
      <c r="BS38" s="352">
        <v>12.08244</v>
      </c>
      <c r="BT38" s="352">
        <v>11.44641</v>
      </c>
      <c r="BU38" s="352">
        <v>11.23305</v>
      </c>
      <c r="BV38" s="352">
        <v>10.92929</v>
      </c>
    </row>
    <row r="39" spans="1:74" ht="11.1"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19.2</v>
      </c>
      <c r="AN39" s="429">
        <v>18.72</v>
      </c>
      <c r="AO39" s="429">
        <v>18.87</v>
      </c>
      <c r="AP39" s="429">
        <v>18.38</v>
      </c>
      <c r="AQ39" s="429">
        <v>19.07</v>
      </c>
      <c r="AR39" s="429">
        <v>20.87</v>
      </c>
      <c r="AS39" s="429">
        <v>23.78</v>
      </c>
      <c r="AT39" s="429">
        <v>22.96</v>
      </c>
      <c r="AU39" s="429">
        <v>22.99</v>
      </c>
      <c r="AV39" s="429">
        <v>21.36</v>
      </c>
      <c r="AW39" s="429">
        <v>18.14</v>
      </c>
      <c r="AX39" s="429">
        <v>18.53</v>
      </c>
      <c r="AY39" s="869">
        <v>19.23</v>
      </c>
      <c r="AZ39" s="869">
        <v>19.36</v>
      </c>
      <c r="BA39" s="869">
        <v>19.579999999999998</v>
      </c>
      <c r="BB39" s="869">
        <v>19.21</v>
      </c>
      <c r="BC39" s="869">
        <v>19.940000000000001</v>
      </c>
      <c r="BD39" s="869">
        <v>21.85</v>
      </c>
      <c r="BE39" s="869">
        <v>24.01</v>
      </c>
      <c r="BF39" s="869">
        <v>23.89</v>
      </c>
      <c r="BG39" s="869">
        <v>23.64621</v>
      </c>
      <c r="BH39" s="869">
        <v>21.768689999999999</v>
      </c>
      <c r="BI39" s="352">
        <v>18.394729999999999</v>
      </c>
      <c r="BJ39" s="352">
        <v>18.839089999999999</v>
      </c>
      <c r="BK39" s="352">
        <v>19.530370000000001</v>
      </c>
      <c r="BL39" s="352">
        <v>19.721609999999998</v>
      </c>
      <c r="BM39" s="352">
        <v>19.986460000000001</v>
      </c>
      <c r="BN39" s="352">
        <v>19.66788</v>
      </c>
      <c r="BO39" s="352">
        <v>20.447220000000002</v>
      </c>
      <c r="BP39" s="352">
        <v>22.46848</v>
      </c>
      <c r="BQ39" s="352">
        <v>24.77891</v>
      </c>
      <c r="BR39" s="352">
        <v>24.72063</v>
      </c>
      <c r="BS39" s="352">
        <v>24.511880000000001</v>
      </c>
      <c r="BT39" s="352">
        <v>22.63157</v>
      </c>
      <c r="BU39" s="352">
        <v>19.161519999999999</v>
      </c>
      <c r="BV39" s="352">
        <v>19.652799999999999</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69"/>
      <c r="AZ40" s="869"/>
      <c r="BA40" s="869"/>
      <c r="BB40" s="869"/>
      <c r="BC40" s="869"/>
      <c r="BD40" s="869"/>
      <c r="BE40" s="869"/>
      <c r="BF40" s="869"/>
      <c r="BG40" s="869"/>
      <c r="BH40" s="869"/>
      <c r="BI40" s="352"/>
      <c r="BJ40" s="352"/>
      <c r="BK40" s="352"/>
      <c r="BL40" s="352"/>
      <c r="BM40" s="352"/>
      <c r="BN40" s="352"/>
      <c r="BO40" s="352"/>
      <c r="BP40" s="352"/>
      <c r="BQ40" s="352"/>
      <c r="BR40" s="352"/>
      <c r="BS40" s="352"/>
      <c r="BT40" s="352"/>
      <c r="BU40" s="352"/>
      <c r="BV40" s="352"/>
    </row>
    <row r="41" spans="1:74" ht="11.1"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18"/>
      <c r="AZ41" s="918"/>
      <c r="BA41" s="918"/>
      <c r="BB41" s="918"/>
      <c r="BC41" s="918"/>
      <c r="BD41" s="918"/>
      <c r="BE41" s="918"/>
      <c r="BF41" s="918"/>
      <c r="BG41" s="918"/>
      <c r="BH41" s="918"/>
      <c r="BI41" s="464"/>
      <c r="BJ41" s="464"/>
      <c r="BK41" s="464"/>
      <c r="BL41" s="464"/>
      <c r="BM41" s="464"/>
      <c r="BN41" s="464"/>
      <c r="BO41" s="464"/>
      <c r="BP41" s="464"/>
      <c r="BQ41" s="464"/>
      <c r="BR41" s="464"/>
      <c r="BS41" s="464"/>
      <c r="BT41" s="464"/>
      <c r="BU41" s="464"/>
      <c r="BV41" s="464"/>
    </row>
    <row r="42" spans="1:74" s="539" customFormat="1" ht="11.1"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8.07</v>
      </c>
      <c r="AN42" s="429">
        <v>7.76</v>
      </c>
      <c r="AO42" s="429">
        <v>7.68</v>
      </c>
      <c r="AP42" s="429">
        <v>7.79</v>
      </c>
      <c r="AQ42" s="429">
        <v>7.87</v>
      </c>
      <c r="AR42" s="429">
        <v>8.41</v>
      </c>
      <c r="AS42" s="429">
        <v>8.73</v>
      </c>
      <c r="AT42" s="429">
        <v>8.67</v>
      </c>
      <c r="AU42" s="429">
        <v>8.4499999999999993</v>
      </c>
      <c r="AV42" s="429">
        <v>8.11</v>
      </c>
      <c r="AW42" s="429">
        <v>7.85</v>
      </c>
      <c r="AX42" s="429">
        <v>7.96</v>
      </c>
      <c r="AY42" s="869">
        <v>8.32</v>
      </c>
      <c r="AZ42" s="869">
        <v>8.2100000000000009</v>
      </c>
      <c r="BA42" s="869">
        <v>8.23</v>
      </c>
      <c r="BB42" s="869">
        <v>8.16</v>
      </c>
      <c r="BC42" s="869">
        <v>8.26</v>
      </c>
      <c r="BD42" s="869">
        <v>8.8699999999999992</v>
      </c>
      <c r="BE42" s="869">
        <v>9.31</v>
      </c>
      <c r="BF42" s="869">
        <v>9.06</v>
      </c>
      <c r="BG42" s="869">
        <v>8.7332479999999997</v>
      </c>
      <c r="BH42" s="869">
        <v>8.3760049999999993</v>
      </c>
      <c r="BI42" s="352">
        <v>8.2064710000000005</v>
      </c>
      <c r="BJ42" s="352">
        <v>8.3625889999999998</v>
      </c>
      <c r="BK42" s="352">
        <v>8.4242810000000006</v>
      </c>
      <c r="BL42" s="352">
        <v>8.3441729999999996</v>
      </c>
      <c r="BM42" s="352">
        <v>8.4434819999999995</v>
      </c>
      <c r="BN42" s="352">
        <v>8.3437570000000001</v>
      </c>
      <c r="BO42" s="352">
        <v>8.3498190000000001</v>
      </c>
      <c r="BP42" s="352">
        <v>8.9603190000000001</v>
      </c>
      <c r="BQ42" s="352">
        <v>9.2603019999999994</v>
      </c>
      <c r="BR42" s="352">
        <v>9.2553190000000001</v>
      </c>
      <c r="BS42" s="352">
        <v>8.7935560000000006</v>
      </c>
      <c r="BT42" s="352">
        <v>8.2994970000000006</v>
      </c>
      <c r="BU42" s="352">
        <v>8.2015449999999994</v>
      </c>
      <c r="BV42" s="352">
        <v>8.3563500000000008</v>
      </c>
    </row>
    <row r="43" spans="1:74" ht="11.1"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16.79</v>
      </c>
      <c r="AN43" s="429">
        <v>16.489999999999998</v>
      </c>
      <c r="AO43" s="429">
        <v>15.84</v>
      </c>
      <c r="AP43" s="429">
        <v>15.7</v>
      </c>
      <c r="AQ43" s="429">
        <v>15.47</v>
      </c>
      <c r="AR43" s="429">
        <v>15.08</v>
      </c>
      <c r="AS43" s="429">
        <v>16.32</v>
      </c>
      <c r="AT43" s="429">
        <v>16.260000000000002</v>
      </c>
      <c r="AU43" s="429">
        <v>16.54</v>
      </c>
      <c r="AV43" s="429">
        <v>16.559999999999999</v>
      </c>
      <c r="AW43" s="429">
        <v>16.8</v>
      </c>
      <c r="AX43" s="429">
        <v>17.579999999999998</v>
      </c>
      <c r="AY43" s="869">
        <v>18.29</v>
      </c>
      <c r="AZ43" s="869">
        <v>19.32</v>
      </c>
      <c r="BA43" s="869">
        <v>17.97</v>
      </c>
      <c r="BB43" s="869">
        <v>17.3</v>
      </c>
      <c r="BC43" s="869">
        <v>17.21</v>
      </c>
      <c r="BD43" s="869">
        <v>17.899999999999999</v>
      </c>
      <c r="BE43" s="869">
        <v>18.149999999999999</v>
      </c>
      <c r="BF43" s="869">
        <v>18.010000000000002</v>
      </c>
      <c r="BG43" s="869">
        <v>18.153289999999998</v>
      </c>
      <c r="BH43" s="869">
        <v>18.041599999999999</v>
      </c>
      <c r="BI43" s="352">
        <v>18.216429999999999</v>
      </c>
      <c r="BJ43" s="352">
        <v>18.945329999999998</v>
      </c>
      <c r="BK43" s="352">
        <v>19.67023</v>
      </c>
      <c r="BL43" s="352">
        <v>20.673259999999999</v>
      </c>
      <c r="BM43" s="352">
        <v>19.191690000000001</v>
      </c>
      <c r="BN43" s="352">
        <v>18.332409999999999</v>
      </c>
      <c r="BO43" s="352">
        <v>18.10575</v>
      </c>
      <c r="BP43" s="352">
        <v>18.601610000000001</v>
      </c>
      <c r="BQ43" s="352">
        <v>18.734349999999999</v>
      </c>
      <c r="BR43" s="352">
        <v>18.501539999999999</v>
      </c>
      <c r="BS43" s="352">
        <v>18.598579999999998</v>
      </c>
      <c r="BT43" s="352">
        <v>18.449839999999998</v>
      </c>
      <c r="BU43" s="352">
        <v>18.555679999999999</v>
      </c>
      <c r="BV43" s="352">
        <v>19.24879</v>
      </c>
    </row>
    <row r="44" spans="1:74" ht="11.1"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8.5399999999999991</v>
      </c>
      <c r="AN44" s="429">
        <v>8.64</v>
      </c>
      <c r="AO44" s="429">
        <v>8.2200000000000006</v>
      </c>
      <c r="AP44" s="429">
        <v>7.95</v>
      </c>
      <c r="AQ44" s="429">
        <v>8.2799999999999994</v>
      </c>
      <c r="AR44" s="429">
        <v>8.56</v>
      </c>
      <c r="AS44" s="429">
        <v>8.82</v>
      </c>
      <c r="AT44" s="429">
        <v>8.94</v>
      </c>
      <c r="AU44" s="429">
        <v>8.58</v>
      </c>
      <c r="AV44" s="429">
        <v>8.52</v>
      </c>
      <c r="AW44" s="429">
        <v>8.39</v>
      </c>
      <c r="AX44" s="429">
        <v>8.8000000000000007</v>
      </c>
      <c r="AY44" s="869">
        <v>9.89</v>
      </c>
      <c r="AZ44" s="869">
        <v>10.09</v>
      </c>
      <c r="BA44" s="869">
        <v>9.01</v>
      </c>
      <c r="BB44" s="869">
        <v>8.85</v>
      </c>
      <c r="BC44" s="869">
        <v>8.8699999999999992</v>
      </c>
      <c r="BD44" s="869">
        <v>9.7799999999999994</v>
      </c>
      <c r="BE44" s="869">
        <v>10.34</v>
      </c>
      <c r="BF44" s="869">
        <v>10.220000000000001</v>
      </c>
      <c r="BG44" s="869">
        <v>9.6262550000000005</v>
      </c>
      <c r="BH44" s="869">
        <v>9.4384840000000008</v>
      </c>
      <c r="BI44" s="352">
        <v>9.1589580000000002</v>
      </c>
      <c r="BJ44" s="352">
        <v>9.3068419999999996</v>
      </c>
      <c r="BK44" s="352">
        <v>10.052479999999999</v>
      </c>
      <c r="BL44" s="352">
        <v>10.38935</v>
      </c>
      <c r="BM44" s="352">
        <v>9.2974350000000001</v>
      </c>
      <c r="BN44" s="352">
        <v>9.0981640000000006</v>
      </c>
      <c r="BO44" s="352">
        <v>9.1155760000000008</v>
      </c>
      <c r="BP44" s="352">
        <v>9.8007369999999998</v>
      </c>
      <c r="BQ44" s="352">
        <v>10.151</v>
      </c>
      <c r="BR44" s="352">
        <v>10.50775</v>
      </c>
      <c r="BS44" s="352">
        <v>9.816554</v>
      </c>
      <c r="BT44" s="352">
        <v>9.4312670000000001</v>
      </c>
      <c r="BU44" s="352">
        <v>9.2802880000000005</v>
      </c>
      <c r="BV44" s="352">
        <v>9.4308949999999996</v>
      </c>
    </row>
    <row r="45" spans="1:74" ht="11.1"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8.1300000000000008</v>
      </c>
      <c r="AN45" s="429">
        <v>7.94</v>
      </c>
      <c r="AO45" s="429">
        <v>7.69</v>
      </c>
      <c r="AP45" s="429">
        <v>8.01</v>
      </c>
      <c r="AQ45" s="429">
        <v>7.91</v>
      </c>
      <c r="AR45" s="429">
        <v>8.2100000000000009</v>
      </c>
      <c r="AS45" s="429">
        <v>8.41</v>
      </c>
      <c r="AT45" s="429">
        <v>8.24</v>
      </c>
      <c r="AU45" s="429">
        <v>8.2100000000000009</v>
      </c>
      <c r="AV45" s="429">
        <v>8.11</v>
      </c>
      <c r="AW45" s="429">
        <v>8.02</v>
      </c>
      <c r="AX45" s="429">
        <v>8.07</v>
      </c>
      <c r="AY45" s="869">
        <v>8.7200000000000006</v>
      </c>
      <c r="AZ45" s="869">
        <v>8.8000000000000007</v>
      </c>
      <c r="BA45" s="869">
        <v>8.6999999999999993</v>
      </c>
      <c r="BB45" s="869">
        <v>8.7100000000000009</v>
      </c>
      <c r="BC45" s="869">
        <v>8.3800000000000008</v>
      </c>
      <c r="BD45" s="869">
        <v>8.99</v>
      </c>
      <c r="BE45" s="869">
        <v>9.5</v>
      </c>
      <c r="BF45" s="869">
        <v>9.31</v>
      </c>
      <c r="BG45" s="869">
        <v>9.187182</v>
      </c>
      <c r="BH45" s="869">
        <v>8.9599220000000006</v>
      </c>
      <c r="BI45" s="352">
        <v>8.7721859999999996</v>
      </c>
      <c r="BJ45" s="352">
        <v>8.7418849999999999</v>
      </c>
      <c r="BK45" s="352">
        <v>9.1409490000000009</v>
      </c>
      <c r="BL45" s="352">
        <v>9.2336930000000006</v>
      </c>
      <c r="BM45" s="352">
        <v>9.1450790000000008</v>
      </c>
      <c r="BN45" s="352">
        <v>9.1472840000000009</v>
      </c>
      <c r="BO45" s="352">
        <v>8.7227409999999992</v>
      </c>
      <c r="BP45" s="352">
        <v>9.1480499999999996</v>
      </c>
      <c r="BQ45" s="352">
        <v>9.5323290000000007</v>
      </c>
      <c r="BR45" s="352">
        <v>9.7123539999999995</v>
      </c>
      <c r="BS45" s="352">
        <v>9.4382850000000005</v>
      </c>
      <c r="BT45" s="352">
        <v>9.142849</v>
      </c>
      <c r="BU45" s="352">
        <v>9.0316530000000004</v>
      </c>
      <c r="BV45" s="352">
        <v>8.9688700000000008</v>
      </c>
    </row>
    <row r="46" spans="1:74" ht="11.1"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7.54</v>
      </c>
      <c r="AN46" s="429">
        <v>7.25</v>
      </c>
      <c r="AO46" s="429">
        <v>7.33</v>
      </c>
      <c r="AP46" s="429">
        <v>7.42</v>
      </c>
      <c r="AQ46" s="429">
        <v>7.44</v>
      </c>
      <c r="AR46" s="429">
        <v>8.44</v>
      </c>
      <c r="AS46" s="429">
        <v>8.48</v>
      </c>
      <c r="AT46" s="429">
        <v>8.33</v>
      </c>
      <c r="AU46" s="429">
        <v>8.19</v>
      </c>
      <c r="AV46" s="429">
        <v>7.45</v>
      </c>
      <c r="AW46" s="429">
        <v>7.28</v>
      </c>
      <c r="AX46" s="429">
        <v>7.31</v>
      </c>
      <c r="AY46" s="869">
        <v>7.59</v>
      </c>
      <c r="AZ46" s="869">
        <v>7.69</v>
      </c>
      <c r="BA46" s="869">
        <v>7.5</v>
      </c>
      <c r="BB46" s="869">
        <v>7.37</v>
      </c>
      <c r="BC46" s="869">
        <v>7.84</v>
      </c>
      <c r="BD46" s="869">
        <v>8.74</v>
      </c>
      <c r="BE46" s="869">
        <v>8.98</v>
      </c>
      <c r="BF46" s="869">
        <v>8.75</v>
      </c>
      <c r="BG46" s="869">
        <v>8.3707469999999997</v>
      </c>
      <c r="BH46" s="869">
        <v>7.4940680000000004</v>
      </c>
      <c r="BI46" s="352">
        <v>7.4688730000000003</v>
      </c>
      <c r="BJ46" s="352">
        <v>7.5616570000000003</v>
      </c>
      <c r="BK46" s="352">
        <v>7.6723350000000003</v>
      </c>
      <c r="BL46" s="352">
        <v>7.7631949999999996</v>
      </c>
      <c r="BM46" s="352">
        <v>7.804773</v>
      </c>
      <c r="BN46" s="352">
        <v>7.5541150000000004</v>
      </c>
      <c r="BO46" s="352">
        <v>7.9783059999999999</v>
      </c>
      <c r="BP46" s="352">
        <v>8.8707259999999994</v>
      </c>
      <c r="BQ46" s="352">
        <v>9.0538810000000005</v>
      </c>
      <c r="BR46" s="352">
        <v>8.9687900000000003</v>
      </c>
      <c r="BS46" s="352">
        <v>8.5767009999999999</v>
      </c>
      <c r="BT46" s="352">
        <v>7.631678</v>
      </c>
      <c r="BU46" s="352">
        <v>7.6333339999999996</v>
      </c>
      <c r="BV46" s="352">
        <v>7.7160070000000003</v>
      </c>
    </row>
    <row r="47" spans="1:74" ht="11.1"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7.94</v>
      </c>
      <c r="AN47" s="429">
        <v>7.49</v>
      </c>
      <c r="AO47" s="429">
        <v>7.32</v>
      </c>
      <c r="AP47" s="429">
        <v>7.38</v>
      </c>
      <c r="AQ47" s="429">
        <v>7.41</v>
      </c>
      <c r="AR47" s="429">
        <v>8.11</v>
      </c>
      <c r="AS47" s="429">
        <v>8.27</v>
      </c>
      <c r="AT47" s="429">
        <v>8.39</v>
      </c>
      <c r="AU47" s="429">
        <v>7.86</v>
      </c>
      <c r="AV47" s="429">
        <v>7.69</v>
      </c>
      <c r="AW47" s="429">
        <v>7.46</v>
      </c>
      <c r="AX47" s="429">
        <v>7.67</v>
      </c>
      <c r="AY47" s="869">
        <v>8.43</v>
      </c>
      <c r="AZ47" s="869">
        <v>7.74</v>
      </c>
      <c r="BA47" s="869">
        <v>7.77</v>
      </c>
      <c r="BB47" s="869">
        <v>7.8</v>
      </c>
      <c r="BC47" s="869">
        <v>7.71</v>
      </c>
      <c r="BD47" s="869">
        <v>8.57</v>
      </c>
      <c r="BE47" s="869">
        <v>9.09</v>
      </c>
      <c r="BF47" s="869">
        <v>8.19</v>
      </c>
      <c r="BG47" s="869">
        <v>7.7033370000000003</v>
      </c>
      <c r="BH47" s="869">
        <v>7.7219689999999996</v>
      </c>
      <c r="BI47" s="352">
        <v>7.5893329999999999</v>
      </c>
      <c r="BJ47" s="352">
        <v>7.8672420000000001</v>
      </c>
      <c r="BK47" s="352">
        <v>8.3740120000000005</v>
      </c>
      <c r="BL47" s="352">
        <v>7.5939699999999997</v>
      </c>
      <c r="BM47" s="352">
        <v>7.8032550000000001</v>
      </c>
      <c r="BN47" s="352">
        <v>7.7874100000000004</v>
      </c>
      <c r="BO47" s="352">
        <v>7.7263650000000004</v>
      </c>
      <c r="BP47" s="352">
        <v>8.6044879999999999</v>
      </c>
      <c r="BQ47" s="352">
        <v>8.929589</v>
      </c>
      <c r="BR47" s="352">
        <v>8.4609310000000004</v>
      </c>
      <c r="BS47" s="352">
        <v>7.9483470000000001</v>
      </c>
      <c r="BT47" s="352">
        <v>7.8203659999999999</v>
      </c>
      <c r="BU47" s="352">
        <v>7.756176</v>
      </c>
      <c r="BV47" s="352">
        <v>7.9887449999999998</v>
      </c>
    </row>
    <row r="48" spans="1:74" ht="11.1"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v>
      </c>
      <c r="AN48" s="429">
        <v>6.43</v>
      </c>
      <c r="AO48" s="429">
        <v>6.74</v>
      </c>
      <c r="AP48" s="429">
        <v>6.7</v>
      </c>
      <c r="AQ48" s="429">
        <v>6.42</v>
      </c>
      <c r="AR48" s="429">
        <v>6.8</v>
      </c>
      <c r="AS48" s="429">
        <v>6.82</v>
      </c>
      <c r="AT48" s="429">
        <v>6.8</v>
      </c>
      <c r="AU48" s="429">
        <v>6.69</v>
      </c>
      <c r="AV48" s="429">
        <v>6.75</v>
      </c>
      <c r="AW48" s="429">
        <v>6.7</v>
      </c>
      <c r="AX48" s="429">
        <v>6.95</v>
      </c>
      <c r="AY48" s="869">
        <v>7.02</v>
      </c>
      <c r="AZ48" s="869">
        <v>7.04</v>
      </c>
      <c r="BA48" s="869">
        <v>7.11</v>
      </c>
      <c r="BB48" s="869">
        <v>7.25</v>
      </c>
      <c r="BC48" s="869">
        <v>7.09</v>
      </c>
      <c r="BD48" s="869">
        <v>7.54</v>
      </c>
      <c r="BE48" s="869">
        <v>7.58</v>
      </c>
      <c r="BF48" s="869">
        <v>7.35</v>
      </c>
      <c r="BG48" s="869">
        <v>7.1609239999999996</v>
      </c>
      <c r="BH48" s="869">
        <v>7.2014959999999997</v>
      </c>
      <c r="BI48" s="352">
        <v>7.1264640000000004</v>
      </c>
      <c r="BJ48" s="352">
        <v>7.3568379999999998</v>
      </c>
      <c r="BK48" s="352">
        <v>7.1433309999999999</v>
      </c>
      <c r="BL48" s="352">
        <v>7.1015230000000003</v>
      </c>
      <c r="BM48" s="352">
        <v>7.2494120000000004</v>
      </c>
      <c r="BN48" s="352">
        <v>7.3158110000000001</v>
      </c>
      <c r="BO48" s="352">
        <v>7.1864699999999999</v>
      </c>
      <c r="BP48" s="352">
        <v>7.5962449999999997</v>
      </c>
      <c r="BQ48" s="352">
        <v>7.5279980000000002</v>
      </c>
      <c r="BR48" s="352">
        <v>7.5889949999999997</v>
      </c>
      <c r="BS48" s="352">
        <v>7.344303</v>
      </c>
      <c r="BT48" s="352">
        <v>7.2805900000000001</v>
      </c>
      <c r="BU48" s="352">
        <v>7.2945380000000002</v>
      </c>
      <c r="BV48" s="352">
        <v>7.4981939999999998</v>
      </c>
    </row>
    <row r="49" spans="1:74" ht="11.1"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6.26</v>
      </c>
      <c r="AN49" s="429">
        <v>5.84</v>
      </c>
      <c r="AO49" s="429">
        <v>5.8</v>
      </c>
      <c r="AP49" s="429">
        <v>5.95</v>
      </c>
      <c r="AQ49" s="429">
        <v>6.01</v>
      </c>
      <c r="AR49" s="429">
        <v>6.2</v>
      </c>
      <c r="AS49" s="429">
        <v>6.23</v>
      </c>
      <c r="AT49" s="429">
        <v>6.34</v>
      </c>
      <c r="AU49" s="429">
        <v>6.12</v>
      </c>
      <c r="AV49" s="429">
        <v>5.9</v>
      </c>
      <c r="AW49" s="429">
        <v>5.91</v>
      </c>
      <c r="AX49" s="429">
        <v>6.05</v>
      </c>
      <c r="AY49" s="869">
        <v>6.28</v>
      </c>
      <c r="AZ49" s="869">
        <v>5.97</v>
      </c>
      <c r="BA49" s="869">
        <v>6.37</v>
      </c>
      <c r="BB49" s="869">
        <v>6.45</v>
      </c>
      <c r="BC49" s="869">
        <v>6.5</v>
      </c>
      <c r="BD49" s="869">
        <v>6.38</v>
      </c>
      <c r="BE49" s="869">
        <v>6.69</v>
      </c>
      <c r="BF49" s="869">
        <v>6.58</v>
      </c>
      <c r="BG49" s="869">
        <v>6.1294120000000003</v>
      </c>
      <c r="BH49" s="869">
        <v>5.8598160000000004</v>
      </c>
      <c r="BI49" s="352">
        <v>6.1965320000000004</v>
      </c>
      <c r="BJ49" s="352">
        <v>6.5228390000000003</v>
      </c>
      <c r="BK49" s="352">
        <v>6.2483519999999997</v>
      </c>
      <c r="BL49" s="352">
        <v>6.0641920000000002</v>
      </c>
      <c r="BM49" s="352">
        <v>6.4826519999999999</v>
      </c>
      <c r="BN49" s="352">
        <v>6.4935890000000001</v>
      </c>
      <c r="BO49" s="352">
        <v>6.3271620000000004</v>
      </c>
      <c r="BP49" s="352">
        <v>6.5405899999999999</v>
      </c>
      <c r="BQ49" s="352">
        <v>6.5784969999999996</v>
      </c>
      <c r="BR49" s="352">
        <v>6.7408770000000002</v>
      </c>
      <c r="BS49" s="352">
        <v>6.1069319999999996</v>
      </c>
      <c r="BT49" s="352">
        <v>5.4844390000000001</v>
      </c>
      <c r="BU49" s="352">
        <v>5.8121150000000004</v>
      </c>
      <c r="BV49" s="352">
        <v>6.1662400000000002</v>
      </c>
    </row>
    <row r="50" spans="1:74" ht="11.1"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7.81</v>
      </c>
      <c r="AN50" s="429">
        <v>7.48</v>
      </c>
      <c r="AO50" s="429">
        <v>7.2</v>
      </c>
      <c r="AP50" s="429">
        <v>7.23</v>
      </c>
      <c r="AQ50" s="429">
        <v>7.37</v>
      </c>
      <c r="AR50" s="429">
        <v>8.34</v>
      </c>
      <c r="AS50" s="429">
        <v>8.36</v>
      </c>
      <c r="AT50" s="429">
        <v>8.41</v>
      </c>
      <c r="AU50" s="429">
        <v>8.18</v>
      </c>
      <c r="AV50" s="429">
        <v>7.35</v>
      </c>
      <c r="AW50" s="429">
        <v>7.15</v>
      </c>
      <c r="AX50" s="429">
        <v>7.2</v>
      </c>
      <c r="AY50" s="869">
        <v>7.4</v>
      </c>
      <c r="AZ50" s="869">
        <v>7.55</v>
      </c>
      <c r="BA50" s="869">
        <v>7.67</v>
      </c>
      <c r="BB50" s="869">
        <v>7.69</v>
      </c>
      <c r="BC50" s="869">
        <v>7.76</v>
      </c>
      <c r="BD50" s="869">
        <v>8.6300000000000008</v>
      </c>
      <c r="BE50" s="869">
        <v>8.6</v>
      </c>
      <c r="BF50" s="869">
        <v>8.7200000000000006</v>
      </c>
      <c r="BG50" s="869">
        <v>8.4654760000000007</v>
      </c>
      <c r="BH50" s="869">
        <v>7.5176769999999999</v>
      </c>
      <c r="BI50" s="352">
        <v>7.3772140000000004</v>
      </c>
      <c r="BJ50" s="352">
        <v>7.4107960000000004</v>
      </c>
      <c r="BK50" s="352">
        <v>7.608625</v>
      </c>
      <c r="BL50" s="352">
        <v>7.7479779999999998</v>
      </c>
      <c r="BM50" s="352">
        <v>7.9327699999999997</v>
      </c>
      <c r="BN50" s="352">
        <v>8.0164419999999996</v>
      </c>
      <c r="BO50" s="352">
        <v>8.0087109999999999</v>
      </c>
      <c r="BP50" s="352">
        <v>8.7521149999999999</v>
      </c>
      <c r="BQ50" s="352">
        <v>8.7738370000000003</v>
      </c>
      <c r="BR50" s="352">
        <v>8.8708489999999998</v>
      </c>
      <c r="BS50" s="352">
        <v>8.5922029999999996</v>
      </c>
      <c r="BT50" s="352">
        <v>7.7034320000000003</v>
      </c>
      <c r="BU50" s="352">
        <v>7.5785660000000004</v>
      </c>
      <c r="BV50" s="352">
        <v>7.5729129999999998</v>
      </c>
    </row>
    <row r="51" spans="1:74" s="539" customFormat="1" ht="11.1"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13.2</v>
      </c>
      <c r="AN51" s="431">
        <v>13.28</v>
      </c>
      <c r="AO51" s="431">
        <v>13.4</v>
      </c>
      <c r="AP51" s="431">
        <v>13.7</v>
      </c>
      <c r="AQ51" s="431">
        <v>14.91</v>
      </c>
      <c r="AR51" s="431">
        <v>16.05</v>
      </c>
      <c r="AS51" s="431">
        <v>18.27</v>
      </c>
      <c r="AT51" s="431">
        <v>17.510000000000002</v>
      </c>
      <c r="AU51" s="431">
        <v>17.149999999999999</v>
      </c>
      <c r="AV51" s="431">
        <v>16.61</v>
      </c>
      <c r="AW51" s="431">
        <v>14.45</v>
      </c>
      <c r="AX51" s="431">
        <v>13.96</v>
      </c>
      <c r="AY51" s="882">
        <v>13.26</v>
      </c>
      <c r="AZ51" s="882">
        <v>13.34</v>
      </c>
      <c r="BA51" s="882">
        <v>13.54</v>
      </c>
      <c r="BB51" s="882">
        <v>12.58</v>
      </c>
      <c r="BC51" s="882">
        <v>14.25</v>
      </c>
      <c r="BD51" s="882">
        <v>15.65</v>
      </c>
      <c r="BE51" s="882">
        <v>17.399999999999999</v>
      </c>
      <c r="BF51" s="882">
        <v>16.899999999999999</v>
      </c>
      <c r="BG51" s="882">
        <v>16.93647</v>
      </c>
      <c r="BH51" s="882">
        <v>16.606200000000001</v>
      </c>
      <c r="BI51" s="378">
        <v>14.6755</v>
      </c>
      <c r="BJ51" s="378">
        <v>14.287140000000001</v>
      </c>
      <c r="BK51" s="378">
        <v>13.66229</v>
      </c>
      <c r="BL51" s="378">
        <v>13.85026</v>
      </c>
      <c r="BM51" s="378">
        <v>14.13772</v>
      </c>
      <c r="BN51" s="378">
        <v>13.217359999999999</v>
      </c>
      <c r="BO51" s="378">
        <v>14.950060000000001</v>
      </c>
      <c r="BP51" s="378">
        <v>16.271889999999999</v>
      </c>
      <c r="BQ51" s="378">
        <v>18.173279999999998</v>
      </c>
      <c r="BR51" s="378">
        <v>17.6282</v>
      </c>
      <c r="BS51" s="378">
        <v>17.670680000000001</v>
      </c>
      <c r="BT51" s="378">
        <v>17.410889999999998</v>
      </c>
      <c r="BU51" s="378">
        <v>15.411759999999999</v>
      </c>
      <c r="BV51" s="378">
        <v>14.97175</v>
      </c>
    </row>
    <row r="52" spans="1:74" s="336" customFormat="1" ht="12" customHeight="1" x14ac:dyDescent="0.2">
      <c r="A52" s="335"/>
      <c r="B52" s="1063" t="s">
        <v>1439</v>
      </c>
      <c r="C52" s="1063"/>
      <c r="D52" s="1063"/>
      <c r="E52" s="1063"/>
      <c r="F52" s="1063"/>
      <c r="G52" s="1063"/>
      <c r="H52" s="1063"/>
      <c r="I52" s="1063"/>
      <c r="J52" s="1063"/>
      <c r="K52" s="1063"/>
      <c r="L52" s="1063"/>
      <c r="M52" s="1063"/>
      <c r="N52" s="1063"/>
      <c r="O52" s="1063"/>
      <c r="P52" s="1063"/>
      <c r="Q52" s="1063"/>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75" x14ac:dyDescent="0.2">
      <c r="A54" s="185"/>
      <c r="B54" s="994" t="str">
        <f>Dates!$G$2</f>
        <v>EIA completed modeling and analysis for this report on Thursday, November 6, 2025.</v>
      </c>
      <c r="C54" s="981"/>
      <c r="D54" s="981"/>
      <c r="E54" s="981"/>
      <c r="F54" s="981"/>
      <c r="G54" s="981"/>
      <c r="H54" s="981"/>
      <c r="I54" s="981"/>
      <c r="J54" s="981"/>
      <c r="K54" s="981"/>
      <c r="L54" s="981"/>
      <c r="M54" s="981"/>
      <c r="N54" s="981"/>
      <c r="O54" s="981"/>
      <c r="P54" s="981"/>
      <c r="Q54" s="981"/>
      <c r="R54" s="779"/>
      <c r="AY54" s="835"/>
      <c r="AZ54" s="835"/>
      <c r="BA54" s="835"/>
      <c r="BB54" s="835"/>
      <c r="BC54" s="835"/>
      <c r="BD54" s="679"/>
      <c r="BE54" s="679"/>
      <c r="BF54" s="679"/>
      <c r="BG54" s="835"/>
      <c r="BH54" s="835"/>
      <c r="BI54" s="835"/>
      <c r="BJ54" s="204"/>
    </row>
    <row r="55" spans="1:74" s="186" customFormat="1" ht="12.75" x14ac:dyDescent="0.2">
      <c r="A55" s="185"/>
      <c r="B55" s="1003" t="s">
        <v>1418</v>
      </c>
      <c r="C55" s="990"/>
      <c r="D55" s="990"/>
      <c r="E55" s="990"/>
      <c r="F55" s="990"/>
      <c r="G55" s="990"/>
      <c r="H55" s="990"/>
      <c r="I55" s="990"/>
      <c r="J55" s="990"/>
      <c r="K55" s="990"/>
      <c r="L55" s="990"/>
      <c r="M55" s="990"/>
      <c r="N55" s="990"/>
      <c r="O55" s="990"/>
      <c r="P55" s="990"/>
      <c r="Q55" s="990"/>
      <c r="R55" s="781"/>
      <c r="AY55" s="835"/>
      <c r="AZ55" s="835"/>
      <c r="BA55" s="835"/>
      <c r="BB55" s="835"/>
      <c r="BC55" s="835"/>
      <c r="BD55" s="679"/>
      <c r="BE55" s="679"/>
      <c r="BF55" s="679"/>
      <c r="BG55" s="835"/>
      <c r="BH55" s="835"/>
      <c r="BI55" s="835"/>
      <c r="BJ55" s="204"/>
    </row>
    <row r="56" spans="1:74" s="186" customFormat="1" ht="23.1" customHeight="1" x14ac:dyDescent="0.2">
      <c r="A56" s="185"/>
      <c r="B56" s="1073" t="s">
        <v>1438</v>
      </c>
      <c r="C56" s="1071"/>
      <c r="D56" s="1071"/>
      <c r="E56" s="1071"/>
      <c r="F56" s="1071"/>
      <c r="G56" s="1071"/>
      <c r="H56" s="1071"/>
      <c r="I56" s="1071"/>
      <c r="J56" s="1071"/>
      <c r="K56" s="1071"/>
      <c r="L56" s="1071"/>
      <c r="M56" s="1071"/>
      <c r="N56" s="1071"/>
      <c r="O56" s="1071"/>
      <c r="P56" s="1071"/>
      <c r="Q56" s="1071"/>
      <c r="R56" s="781"/>
      <c r="AY56" s="835"/>
      <c r="AZ56" s="835"/>
      <c r="BA56" s="835"/>
      <c r="BB56" s="835"/>
      <c r="BC56" s="835"/>
      <c r="BD56" s="679"/>
      <c r="BE56" s="679"/>
      <c r="BF56" s="679"/>
      <c r="BG56" s="835"/>
      <c r="BH56" s="835"/>
      <c r="BI56" s="835"/>
      <c r="BJ56" s="204"/>
    </row>
    <row r="57" spans="1:74" s="186" customFormat="1" ht="10.5" customHeight="1" x14ac:dyDescent="0.2">
      <c r="A57" s="185"/>
      <c r="B57" s="989" t="s">
        <v>67</v>
      </c>
      <c r="C57" s="990"/>
      <c r="D57" s="990"/>
      <c r="E57" s="990"/>
      <c r="F57" s="990"/>
      <c r="G57" s="990"/>
      <c r="H57" s="990"/>
      <c r="I57" s="990"/>
      <c r="J57" s="990"/>
      <c r="K57" s="990"/>
      <c r="L57" s="990"/>
      <c r="M57" s="990"/>
      <c r="N57" s="990"/>
      <c r="O57" s="990"/>
      <c r="P57" s="990"/>
      <c r="Q57" s="990"/>
      <c r="R57" s="781"/>
      <c r="AY57" s="835"/>
      <c r="AZ57" s="835"/>
      <c r="BA57" s="835"/>
      <c r="BB57" s="835"/>
      <c r="BC57" s="835"/>
      <c r="BD57" s="679"/>
      <c r="BE57" s="679"/>
      <c r="BF57" s="679"/>
      <c r="BG57" s="835"/>
      <c r="BH57" s="835"/>
      <c r="BI57" s="835"/>
      <c r="BJ57" s="204"/>
    </row>
    <row r="58" spans="1:74" s="186" customFormat="1" ht="10.5" customHeight="1" x14ac:dyDescent="0.2">
      <c r="A58" s="185"/>
      <c r="B58" s="1073" t="s">
        <v>806</v>
      </c>
      <c r="C58" s="1073"/>
      <c r="D58" s="1073"/>
      <c r="E58" s="1073"/>
      <c r="F58" s="1073"/>
      <c r="G58" s="1073"/>
      <c r="H58" s="1073"/>
      <c r="I58" s="1073"/>
      <c r="J58" s="1073"/>
      <c r="K58" s="1073"/>
      <c r="L58" s="1073"/>
      <c r="M58" s="1073"/>
      <c r="N58" s="1073"/>
      <c r="O58" s="1073"/>
      <c r="P58" s="1073"/>
      <c r="Q58" s="1073"/>
      <c r="R58" s="781"/>
      <c r="AY58" s="835"/>
      <c r="AZ58" s="835"/>
      <c r="BA58" s="835"/>
      <c r="BB58" s="835"/>
      <c r="BC58" s="835"/>
      <c r="BD58" s="679"/>
      <c r="BE58" s="679"/>
      <c r="BF58" s="679"/>
      <c r="BG58" s="835"/>
      <c r="BH58" s="835"/>
      <c r="BI58" s="835"/>
      <c r="BJ58" s="204"/>
    </row>
    <row r="59" spans="1:74" s="186" customFormat="1" ht="12.6" customHeight="1" x14ac:dyDescent="0.2">
      <c r="A59" s="185"/>
      <c r="B59" s="995" t="s">
        <v>827</v>
      </c>
      <c r="C59" s="995"/>
      <c r="D59" s="995"/>
      <c r="E59" s="995"/>
      <c r="F59" s="995"/>
      <c r="G59" s="995"/>
      <c r="H59" s="995"/>
      <c r="I59" s="995"/>
      <c r="J59" s="995"/>
      <c r="K59" s="995"/>
      <c r="L59" s="995"/>
      <c r="M59" s="995"/>
      <c r="N59" s="995"/>
      <c r="O59" s="995"/>
      <c r="P59" s="995"/>
      <c r="Q59" s="995"/>
      <c r="R59" s="995"/>
      <c r="AY59" s="835"/>
      <c r="AZ59" s="835"/>
      <c r="BA59" s="835"/>
      <c r="BB59" s="835"/>
      <c r="BC59" s="835"/>
      <c r="BD59" s="679"/>
      <c r="BE59" s="679"/>
      <c r="BF59" s="679"/>
      <c r="BG59" s="835"/>
      <c r="BH59" s="835"/>
      <c r="BI59" s="835"/>
      <c r="BJ59" s="204"/>
    </row>
    <row r="60" spans="1:74" s="186" customFormat="1" ht="12.75" x14ac:dyDescent="0.2">
      <c r="A60" s="185"/>
      <c r="B60" s="1073" t="s">
        <v>1435</v>
      </c>
      <c r="C60" s="999"/>
      <c r="D60" s="999"/>
      <c r="E60" s="999"/>
      <c r="F60" s="999"/>
      <c r="G60" s="999"/>
      <c r="H60" s="999"/>
      <c r="I60" s="999"/>
      <c r="J60" s="999"/>
      <c r="K60" s="999"/>
      <c r="L60" s="999"/>
      <c r="M60" s="999"/>
      <c r="N60" s="999"/>
      <c r="O60" s="999"/>
      <c r="P60" s="999"/>
      <c r="Q60" s="1000"/>
      <c r="R60" s="781"/>
      <c r="AY60" s="835"/>
      <c r="AZ60" s="835"/>
      <c r="BA60" s="835"/>
      <c r="BB60" s="835"/>
      <c r="BC60" s="835"/>
      <c r="BD60" s="679"/>
      <c r="BE60" s="679"/>
      <c r="BF60" s="679"/>
      <c r="BG60" s="835"/>
      <c r="BH60" s="835"/>
      <c r="BI60" s="835"/>
      <c r="BJ60" s="204"/>
    </row>
    <row r="61" spans="1:74" s="186" customFormat="1" ht="14.25" x14ac:dyDescent="0.2">
      <c r="A61" s="185"/>
      <c r="B61" s="998" t="s">
        <v>804</v>
      </c>
      <c r="C61" s="1000"/>
      <c r="D61" s="1000"/>
      <c r="E61" s="1000"/>
      <c r="F61" s="1000"/>
      <c r="G61" s="1000"/>
      <c r="H61" s="1000"/>
      <c r="I61" s="1000"/>
      <c r="J61" s="1000"/>
      <c r="K61" s="1000"/>
      <c r="L61" s="1000"/>
      <c r="M61" s="1000"/>
      <c r="N61" s="1000"/>
      <c r="O61" s="1000"/>
      <c r="P61" s="1000"/>
      <c r="Q61" s="1074"/>
      <c r="R61" s="781"/>
      <c r="AY61" s="835"/>
      <c r="AZ61" s="835"/>
      <c r="BA61" s="835"/>
      <c r="BB61" s="835"/>
      <c r="BC61" s="835"/>
      <c r="BD61" s="679"/>
      <c r="BE61" s="679"/>
      <c r="BF61" s="679"/>
      <c r="BG61" s="835"/>
      <c r="BH61" s="835"/>
      <c r="BI61" s="835"/>
      <c r="BJ61" s="204"/>
    </row>
    <row r="62" spans="1:74" s="182" customFormat="1" ht="12" customHeight="1" x14ac:dyDescent="0.2">
      <c r="A62" s="185"/>
      <c r="B62" s="1075" t="s">
        <v>1436</v>
      </c>
      <c r="C62" s="1000"/>
      <c r="D62" s="1000"/>
      <c r="E62" s="1000"/>
      <c r="F62" s="1000"/>
      <c r="G62" s="1000"/>
      <c r="H62" s="1000"/>
      <c r="I62" s="1000"/>
      <c r="J62" s="1000"/>
      <c r="K62" s="1000"/>
      <c r="L62" s="1000"/>
      <c r="M62" s="1000"/>
      <c r="N62" s="1000"/>
      <c r="O62" s="1000"/>
      <c r="P62" s="1000"/>
      <c r="Q62" s="1000"/>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237</v>
      </c>
    </row>
    <row r="6" spans="1:18" ht="15.75" x14ac:dyDescent="0.25">
      <c r="B6" s="119" t="str">
        <f>"Short-Term Energy Outlook, "&amp;Dates!D1</f>
        <v>Short-Term Energy Outlook, November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38" width="11" style="227"/>
    <col min="239" max="239" width="1.5703125" style="227" customWidth="1"/>
    <col min="240" max="16384" width="11" style="227"/>
  </cols>
  <sheetData>
    <row r="1" spans="1:74" ht="12.75" customHeight="1" x14ac:dyDescent="0.2">
      <c r="A1" s="978"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979"/>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84">
        <f>Dates!D3</f>
        <v>2021</v>
      </c>
      <c r="D3" s="985"/>
      <c r="E3" s="985"/>
      <c r="F3" s="985"/>
      <c r="G3" s="985"/>
      <c r="H3" s="985"/>
      <c r="I3" s="985"/>
      <c r="J3" s="985"/>
      <c r="K3" s="985"/>
      <c r="L3" s="985"/>
      <c r="M3" s="985"/>
      <c r="N3" s="1085"/>
      <c r="O3" s="982">
        <f>C3+1</f>
        <v>2022</v>
      </c>
      <c r="P3" s="985"/>
      <c r="Q3" s="985"/>
      <c r="R3" s="985"/>
      <c r="S3" s="985"/>
      <c r="T3" s="985"/>
      <c r="U3" s="985"/>
      <c r="V3" s="985"/>
      <c r="W3" s="985"/>
      <c r="X3" s="985"/>
      <c r="Y3" s="985"/>
      <c r="Z3" s="1085"/>
      <c r="AA3" s="982">
        <f>O3+1</f>
        <v>2023</v>
      </c>
      <c r="AB3" s="985"/>
      <c r="AC3" s="985"/>
      <c r="AD3" s="985"/>
      <c r="AE3" s="985"/>
      <c r="AF3" s="985"/>
      <c r="AG3" s="985"/>
      <c r="AH3" s="985"/>
      <c r="AI3" s="985"/>
      <c r="AJ3" s="985"/>
      <c r="AK3" s="985"/>
      <c r="AL3" s="1085"/>
      <c r="AM3" s="982">
        <f>AA3+1</f>
        <v>2024</v>
      </c>
      <c r="AN3" s="985"/>
      <c r="AO3" s="985"/>
      <c r="AP3" s="985"/>
      <c r="AQ3" s="985"/>
      <c r="AR3" s="985"/>
      <c r="AS3" s="985"/>
      <c r="AT3" s="985"/>
      <c r="AU3" s="985"/>
      <c r="AV3" s="985"/>
      <c r="AW3" s="985"/>
      <c r="AX3" s="1085"/>
      <c r="AY3" s="982">
        <f>AM3+1</f>
        <v>2025</v>
      </c>
      <c r="AZ3" s="985"/>
      <c r="BA3" s="985"/>
      <c r="BB3" s="985"/>
      <c r="BC3" s="985"/>
      <c r="BD3" s="985"/>
      <c r="BE3" s="985"/>
      <c r="BF3" s="985"/>
      <c r="BG3" s="985"/>
      <c r="BH3" s="985"/>
      <c r="BI3" s="985"/>
      <c r="BJ3" s="1085"/>
      <c r="BK3" s="982">
        <f>AY3+1</f>
        <v>2026</v>
      </c>
      <c r="BL3" s="985"/>
      <c r="BM3" s="985"/>
      <c r="BN3" s="985"/>
      <c r="BO3" s="985"/>
      <c r="BP3" s="985"/>
      <c r="BQ3" s="985"/>
      <c r="BR3" s="985"/>
      <c r="BS3" s="985"/>
      <c r="BT3" s="985"/>
      <c r="BU3" s="985"/>
      <c r="BV3" s="1085"/>
    </row>
    <row r="4" spans="1:74" ht="12.75" customHeight="1" x14ac:dyDescent="0.2">
      <c r="A4" s="322" t="str">
        <f>TEXT(Dates!$D$2,"dddd, mmmm d, yyyy")</f>
        <v>Thursday, November 6,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0"/>
      <c r="AZ5" s="947"/>
      <c r="BA5" s="947"/>
      <c r="BB5" s="947"/>
      <c r="BC5" s="947"/>
      <c r="BD5" s="963"/>
      <c r="BE5" s="963"/>
      <c r="BF5" s="963"/>
      <c r="BG5" s="963"/>
      <c r="BH5" s="963"/>
      <c r="BI5" s="471"/>
      <c r="BJ5" s="472"/>
      <c r="BK5" s="473"/>
      <c r="BL5" s="471"/>
      <c r="BM5" s="471"/>
      <c r="BN5" s="471"/>
      <c r="BO5" s="471"/>
      <c r="BP5" s="471"/>
      <c r="BQ5" s="471"/>
      <c r="BR5" s="471"/>
      <c r="BS5" s="471"/>
      <c r="BT5" s="471"/>
      <c r="BU5" s="471"/>
      <c r="BV5" s="472"/>
    </row>
    <row r="6" spans="1:74" s="285" customFormat="1" ht="11.1" customHeight="1" x14ac:dyDescent="0.2">
      <c r="A6" s="475" t="s">
        <v>653</v>
      </c>
      <c r="B6" s="477" t="s">
        <v>1035</v>
      </c>
      <c r="C6" s="301">
        <v>335.50756553999997</v>
      </c>
      <c r="D6" s="301">
        <v>312.79046670999998</v>
      </c>
      <c r="E6" s="301">
        <v>299.39954764999999</v>
      </c>
      <c r="F6" s="301">
        <v>281.72475012000001</v>
      </c>
      <c r="G6" s="301">
        <v>308.03607333000002</v>
      </c>
      <c r="H6" s="301">
        <v>360.91866995999999</v>
      </c>
      <c r="I6" s="301">
        <v>391.70503084000001</v>
      </c>
      <c r="J6" s="301">
        <v>399.04340768999998</v>
      </c>
      <c r="K6" s="301">
        <v>335.24031323999998</v>
      </c>
      <c r="L6" s="301">
        <v>307.59117122999999</v>
      </c>
      <c r="M6" s="301">
        <v>301.45825478</v>
      </c>
      <c r="N6" s="301">
        <v>323.76603509</v>
      </c>
      <c r="O6" s="301">
        <v>359.85543841999998</v>
      </c>
      <c r="P6" s="301">
        <v>312.15774931999999</v>
      </c>
      <c r="Q6" s="301">
        <v>311.52967386</v>
      </c>
      <c r="R6" s="301">
        <v>291.81409103999999</v>
      </c>
      <c r="S6" s="301">
        <v>329.31709563999999</v>
      </c>
      <c r="T6" s="301">
        <v>366.01754354000002</v>
      </c>
      <c r="U6" s="301">
        <v>408.87359122999999</v>
      </c>
      <c r="V6" s="301">
        <v>398.04063981000002</v>
      </c>
      <c r="W6" s="301">
        <v>338.96594067000001</v>
      </c>
      <c r="X6" s="301">
        <v>301.41901762999998</v>
      </c>
      <c r="Y6" s="301">
        <v>308.81544488999998</v>
      </c>
      <c r="Z6" s="301">
        <v>347.08131000999998</v>
      </c>
      <c r="AA6" s="301">
        <v>335.03725342000001</v>
      </c>
      <c r="AB6" s="301">
        <v>298.90362916999999</v>
      </c>
      <c r="AC6" s="301">
        <v>318.82473413000002</v>
      </c>
      <c r="AD6" s="301">
        <v>290.51308064</v>
      </c>
      <c r="AE6" s="301">
        <v>314.97722920000001</v>
      </c>
      <c r="AF6" s="301">
        <v>346.19245711000002</v>
      </c>
      <c r="AG6" s="301">
        <v>411.66990398000002</v>
      </c>
      <c r="AH6" s="301">
        <v>409.02357010999998</v>
      </c>
      <c r="AI6" s="301">
        <v>347.35987820999998</v>
      </c>
      <c r="AJ6" s="301">
        <v>314.03734979000001</v>
      </c>
      <c r="AK6" s="301">
        <v>307.85433535999999</v>
      </c>
      <c r="AL6" s="301">
        <v>334.14766953999998</v>
      </c>
      <c r="AM6" s="301">
        <v>367.31484388000001</v>
      </c>
      <c r="AN6" s="301">
        <v>309.83025851999997</v>
      </c>
      <c r="AO6" s="301">
        <v>312.45440238999998</v>
      </c>
      <c r="AP6" s="301">
        <v>298.66757063</v>
      </c>
      <c r="AQ6" s="301">
        <v>336.01687774999999</v>
      </c>
      <c r="AR6" s="301">
        <v>379.20231093000001</v>
      </c>
      <c r="AS6" s="301">
        <v>415.92142017999998</v>
      </c>
      <c r="AT6" s="301">
        <v>409.36335055000001</v>
      </c>
      <c r="AU6" s="301">
        <v>346.98635159999998</v>
      </c>
      <c r="AV6" s="301">
        <v>322.42691843</v>
      </c>
      <c r="AW6" s="301">
        <v>310.28924977999998</v>
      </c>
      <c r="AX6" s="301">
        <v>348.15347838999998</v>
      </c>
      <c r="AY6" s="914">
        <v>388.54561139999998</v>
      </c>
      <c r="AZ6" s="914">
        <v>326.27448119000002</v>
      </c>
      <c r="BA6" s="914">
        <v>320.90567634000001</v>
      </c>
      <c r="BB6" s="914">
        <v>308.53439376</v>
      </c>
      <c r="BC6" s="914">
        <v>331.68358062999999</v>
      </c>
      <c r="BD6" s="914">
        <v>380.43810043000002</v>
      </c>
      <c r="BE6" s="914">
        <v>432.72367839999998</v>
      </c>
      <c r="BF6" s="914">
        <v>406.33669528000001</v>
      </c>
      <c r="BG6" s="914">
        <v>353.51004565</v>
      </c>
      <c r="BH6" s="914">
        <v>329.50351509000001</v>
      </c>
      <c r="BI6" s="462">
        <v>318.99529999999999</v>
      </c>
      <c r="BJ6" s="462">
        <v>357.38130000000001</v>
      </c>
      <c r="BK6" s="462">
        <v>375.96289999999999</v>
      </c>
      <c r="BL6" s="462">
        <v>322.202</v>
      </c>
      <c r="BM6" s="462">
        <v>331.52969999999999</v>
      </c>
      <c r="BN6" s="462">
        <v>315.43340000000001</v>
      </c>
      <c r="BO6" s="462">
        <v>341.73430000000002</v>
      </c>
      <c r="BP6" s="462">
        <v>389.26670000000001</v>
      </c>
      <c r="BQ6" s="462">
        <v>443.52030000000002</v>
      </c>
      <c r="BR6" s="462">
        <v>438.30700000000002</v>
      </c>
      <c r="BS6" s="462">
        <v>376.3252</v>
      </c>
      <c r="BT6" s="462">
        <v>346.42840000000001</v>
      </c>
      <c r="BU6" s="462">
        <v>331.16149999999999</v>
      </c>
      <c r="BV6" s="462">
        <v>369.82619999999997</v>
      </c>
    </row>
    <row r="7" spans="1:74" ht="11.1"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129.82597304999999</v>
      </c>
      <c r="AB7" s="468">
        <v>116.8667514</v>
      </c>
      <c r="AC7" s="468">
        <v>124.96183738000001</v>
      </c>
      <c r="AD7" s="468">
        <v>112.42687662</v>
      </c>
      <c r="AE7" s="468">
        <v>129.00889429</v>
      </c>
      <c r="AF7" s="468">
        <v>152.88903137</v>
      </c>
      <c r="AG7" s="468">
        <v>189.88408594000001</v>
      </c>
      <c r="AH7" s="468">
        <v>189.54469064</v>
      </c>
      <c r="AI7" s="468">
        <v>157.09405415000001</v>
      </c>
      <c r="AJ7" s="468">
        <v>132.02704395999999</v>
      </c>
      <c r="AK7" s="468">
        <v>126.62947991</v>
      </c>
      <c r="AL7" s="468">
        <v>138.69662586999999</v>
      </c>
      <c r="AM7" s="468">
        <v>152.12222843999999</v>
      </c>
      <c r="AN7" s="468">
        <v>123.41807348</v>
      </c>
      <c r="AO7" s="468">
        <v>122.71947156</v>
      </c>
      <c r="AP7" s="468">
        <v>113.31223099</v>
      </c>
      <c r="AQ7" s="468">
        <v>135.63434348000001</v>
      </c>
      <c r="AR7" s="468">
        <v>160.74702037</v>
      </c>
      <c r="AS7" s="468">
        <v>196.7554384</v>
      </c>
      <c r="AT7" s="468">
        <v>193.30221752</v>
      </c>
      <c r="AU7" s="468">
        <v>161.04238303</v>
      </c>
      <c r="AV7" s="468">
        <v>138.81829705000001</v>
      </c>
      <c r="AW7" s="468">
        <v>129.52858781</v>
      </c>
      <c r="AX7" s="468">
        <v>138.57380053</v>
      </c>
      <c r="AY7" s="889">
        <v>147.44708251</v>
      </c>
      <c r="AZ7" s="889">
        <v>122.98477907</v>
      </c>
      <c r="BA7" s="889">
        <v>109.4661815</v>
      </c>
      <c r="BB7" s="889">
        <v>106.52381149999999</v>
      </c>
      <c r="BC7" s="889">
        <v>126.62614512</v>
      </c>
      <c r="BD7" s="889">
        <v>156.28529025</v>
      </c>
      <c r="BE7" s="889">
        <v>192.79703466999999</v>
      </c>
      <c r="BF7" s="889">
        <v>183.62887928999999</v>
      </c>
      <c r="BG7" s="889">
        <v>157.22989999999999</v>
      </c>
      <c r="BH7" s="889">
        <v>137.26130000000001</v>
      </c>
      <c r="BI7" s="456">
        <v>126.45610000000001</v>
      </c>
      <c r="BJ7" s="456">
        <v>141.88990000000001</v>
      </c>
      <c r="BK7" s="456">
        <v>144.42910000000001</v>
      </c>
      <c r="BL7" s="456">
        <v>121.032</v>
      </c>
      <c r="BM7" s="456">
        <v>118.44199999999999</v>
      </c>
      <c r="BN7" s="456">
        <v>110.3283</v>
      </c>
      <c r="BO7" s="456">
        <v>126.5046</v>
      </c>
      <c r="BP7" s="456">
        <v>155.45849999999999</v>
      </c>
      <c r="BQ7" s="456">
        <v>195.51329999999999</v>
      </c>
      <c r="BR7" s="456">
        <v>199.8871</v>
      </c>
      <c r="BS7" s="456">
        <v>168.97370000000001</v>
      </c>
      <c r="BT7" s="456">
        <v>143.08969999999999</v>
      </c>
      <c r="BU7" s="456">
        <v>130.26310000000001</v>
      </c>
      <c r="BV7" s="456">
        <v>146.37719999999999</v>
      </c>
    </row>
    <row r="8" spans="1:74" ht="11.1"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75.201019610000003</v>
      </c>
      <c r="AN8" s="468">
        <v>43.767924643000001</v>
      </c>
      <c r="AO8" s="468">
        <v>38.106669609999997</v>
      </c>
      <c r="AP8" s="468">
        <v>36.938524626000003</v>
      </c>
      <c r="AQ8" s="468">
        <v>45.464813864</v>
      </c>
      <c r="AR8" s="468">
        <v>60.980607943000003</v>
      </c>
      <c r="AS8" s="468">
        <v>71.163373480000004</v>
      </c>
      <c r="AT8" s="468">
        <v>68.374322995</v>
      </c>
      <c r="AU8" s="468">
        <v>54.196411331</v>
      </c>
      <c r="AV8" s="468">
        <v>46.531548673000003</v>
      </c>
      <c r="AW8" s="468">
        <v>44.555103842999998</v>
      </c>
      <c r="AX8" s="468">
        <v>62.395939925999997</v>
      </c>
      <c r="AY8" s="889">
        <v>82.714658051000001</v>
      </c>
      <c r="AZ8" s="889">
        <v>61.925053548999998</v>
      </c>
      <c r="BA8" s="889">
        <v>48.811065096999997</v>
      </c>
      <c r="BB8" s="889">
        <v>45.162633691000003</v>
      </c>
      <c r="BC8" s="889">
        <v>48.454665329000001</v>
      </c>
      <c r="BD8" s="889">
        <v>64.126402104999997</v>
      </c>
      <c r="BE8" s="889">
        <v>79.852057431000006</v>
      </c>
      <c r="BF8" s="889">
        <v>69.350551483999993</v>
      </c>
      <c r="BG8" s="889">
        <v>56.620550000000001</v>
      </c>
      <c r="BH8" s="889">
        <v>52.330509999999997</v>
      </c>
      <c r="BI8" s="456">
        <v>47.88617</v>
      </c>
      <c r="BJ8" s="456">
        <v>62.738259999999997</v>
      </c>
      <c r="BK8" s="456">
        <v>68.238860000000003</v>
      </c>
      <c r="BL8" s="456">
        <v>53.256239999999998</v>
      </c>
      <c r="BM8" s="456">
        <v>44.234209999999997</v>
      </c>
      <c r="BN8" s="456">
        <v>38.762140000000002</v>
      </c>
      <c r="BO8" s="456">
        <v>44.24436</v>
      </c>
      <c r="BP8" s="456">
        <v>59.270690000000002</v>
      </c>
      <c r="BQ8" s="456">
        <v>74.269099999999995</v>
      </c>
      <c r="BR8" s="456">
        <v>73.83399</v>
      </c>
      <c r="BS8" s="456">
        <v>61.606119999999997</v>
      </c>
      <c r="BT8" s="456">
        <v>51.644550000000002</v>
      </c>
      <c r="BU8" s="456">
        <v>52.056539999999998</v>
      </c>
      <c r="BV8" s="456">
        <v>64.488290000000006</v>
      </c>
    </row>
    <row r="9" spans="1:74" ht="11.1"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57.541876000000002</v>
      </c>
      <c r="AQ9" s="468">
        <v>64.972965000000002</v>
      </c>
      <c r="AR9" s="468">
        <v>68.192147000000006</v>
      </c>
      <c r="AS9" s="468">
        <v>69.850752</v>
      </c>
      <c r="AT9" s="468">
        <v>69.760288000000003</v>
      </c>
      <c r="AU9" s="468">
        <v>62.660468000000002</v>
      </c>
      <c r="AV9" s="468">
        <v>58.773349000000003</v>
      </c>
      <c r="AW9" s="468">
        <v>61.904051000000003</v>
      </c>
      <c r="AX9" s="468">
        <v>71.200097999999997</v>
      </c>
      <c r="AY9" s="889">
        <v>71.738938000000005</v>
      </c>
      <c r="AZ9" s="889">
        <v>61.828502</v>
      </c>
      <c r="BA9" s="889">
        <v>62.456660999999997</v>
      </c>
      <c r="BB9" s="889">
        <v>57.892519</v>
      </c>
      <c r="BC9" s="889">
        <v>62.144818000000001</v>
      </c>
      <c r="BD9" s="889">
        <v>66.222275999999994</v>
      </c>
      <c r="BE9" s="889">
        <v>70.781329999999997</v>
      </c>
      <c r="BF9" s="889">
        <v>70.705130999999994</v>
      </c>
      <c r="BG9" s="889">
        <v>64.731849999999994</v>
      </c>
      <c r="BH9" s="889">
        <v>57.62068</v>
      </c>
      <c r="BI9" s="456">
        <v>63.694589999999998</v>
      </c>
      <c r="BJ9" s="456">
        <v>70.643720000000002</v>
      </c>
      <c r="BK9" s="456">
        <v>71.812250000000006</v>
      </c>
      <c r="BL9" s="456">
        <v>62.73319</v>
      </c>
      <c r="BM9" s="456">
        <v>63.617989999999999</v>
      </c>
      <c r="BN9" s="456">
        <v>58.72242</v>
      </c>
      <c r="BO9" s="456">
        <v>67.355710000000002</v>
      </c>
      <c r="BP9" s="456">
        <v>69.068610000000007</v>
      </c>
      <c r="BQ9" s="456">
        <v>71.768619999999999</v>
      </c>
      <c r="BR9" s="456">
        <v>71.765730000000005</v>
      </c>
      <c r="BS9" s="456">
        <v>66.026970000000006</v>
      </c>
      <c r="BT9" s="456">
        <v>61.916620000000002</v>
      </c>
      <c r="BU9" s="456">
        <v>64.508269999999996</v>
      </c>
      <c r="BV9" s="456">
        <v>71.467370000000003</v>
      </c>
    </row>
    <row r="10" spans="1:74" ht="11.1"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72.128614998000003</v>
      </c>
      <c r="AB10" s="468">
        <v>73.651532758000002</v>
      </c>
      <c r="AC10" s="468">
        <v>80.121936493000007</v>
      </c>
      <c r="AD10" s="468">
        <v>80.268459628000002</v>
      </c>
      <c r="AE10" s="468">
        <v>80.070375424000005</v>
      </c>
      <c r="AF10" s="468">
        <v>69.851003759999998</v>
      </c>
      <c r="AG10" s="468">
        <v>71.908514694999994</v>
      </c>
      <c r="AH10" s="468">
        <v>70.478823711000004</v>
      </c>
      <c r="AI10" s="468">
        <v>63.714922115</v>
      </c>
      <c r="AJ10" s="468">
        <v>68.638808228000002</v>
      </c>
      <c r="AK10" s="468">
        <v>66.906905504999997</v>
      </c>
      <c r="AL10" s="468">
        <v>69.363068826000003</v>
      </c>
      <c r="AM10" s="468">
        <v>69.025577576000003</v>
      </c>
      <c r="AN10" s="468">
        <v>77.105738651999999</v>
      </c>
      <c r="AO10" s="468">
        <v>87.277067423999995</v>
      </c>
      <c r="AP10" s="468">
        <v>89.715027313999997</v>
      </c>
      <c r="AQ10" s="468">
        <v>88.722831490000004</v>
      </c>
      <c r="AR10" s="468">
        <v>88.210579362999994</v>
      </c>
      <c r="AS10" s="468">
        <v>76.989479953</v>
      </c>
      <c r="AT10" s="468">
        <v>76.989727965</v>
      </c>
      <c r="AU10" s="468">
        <v>68.307277108999997</v>
      </c>
      <c r="AV10" s="468">
        <v>77.291218020000002</v>
      </c>
      <c r="AW10" s="468">
        <v>73.400786674000003</v>
      </c>
      <c r="AX10" s="468">
        <v>74.645265190000003</v>
      </c>
      <c r="AY10" s="889">
        <v>83.491840327999995</v>
      </c>
      <c r="AZ10" s="889">
        <v>78.048731403000005</v>
      </c>
      <c r="BA10" s="889">
        <v>99.115588981000002</v>
      </c>
      <c r="BB10" s="889">
        <v>97.876014733000005</v>
      </c>
      <c r="BC10" s="889">
        <v>93.510413598</v>
      </c>
      <c r="BD10" s="889">
        <v>92.478662151999998</v>
      </c>
      <c r="BE10" s="889">
        <v>87.857743429999999</v>
      </c>
      <c r="BF10" s="889">
        <v>81.689539660999998</v>
      </c>
      <c r="BG10" s="889">
        <v>74.298730000000006</v>
      </c>
      <c r="BH10" s="889">
        <v>81.487340000000003</v>
      </c>
      <c r="BI10" s="456">
        <v>80.37509</v>
      </c>
      <c r="BJ10" s="456">
        <v>80.3827</v>
      </c>
      <c r="BK10" s="456">
        <v>89.782560000000004</v>
      </c>
      <c r="BL10" s="456">
        <v>84.162319999999994</v>
      </c>
      <c r="BM10" s="456">
        <v>104.6969</v>
      </c>
      <c r="BN10" s="456">
        <v>106.8931</v>
      </c>
      <c r="BO10" s="456">
        <v>102.9503</v>
      </c>
      <c r="BP10" s="456">
        <v>104.61069999999999</v>
      </c>
      <c r="BQ10" s="456">
        <v>100.7642</v>
      </c>
      <c r="BR10" s="456">
        <v>92.248279999999994</v>
      </c>
      <c r="BS10" s="456">
        <v>79.581360000000004</v>
      </c>
      <c r="BT10" s="456">
        <v>89.495779999999996</v>
      </c>
      <c r="BU10" s="456">
        <v>84.001310000000004</v>
      </c>
      <c r="BV10" s="456">
        <v>86.510949999999994</v>
      </c>
    </row>
    <row r="11" spans="1:74" ht="11.1"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21.436075494000001</v>
      </c>
      <c r="AN11" s="468">
        <v>20.677536695000001</v>
      </c>
      <c r="AO11" s="468">
        <v>23.242411003000001</v>
      </c>
      <c r="AP11" s="468">
        <v>20.796045500000002</v>
      </c>
      <c r="AQ11" s="468">
        <v>24.360139314000001</v>
      </c>
      <c r="AR11" s="468">
        <v>22.314920831999999</v>
      </c>
      <c r="AS11" s="468">
        <v>21.311541043999998</v>
      </c>
      <c r="AT11" s="468">
        <v>20.416403420999998</v>
      </c>
      <c r="AU11" s="468">
        <v>15.855444822000001</v>
      </c>
      <c r="AV11" s="468">
        <v>15.269371327</v>
      </c>
      <c r="AW11" s="468">
        <v>16.650349289000001</v>
      </c>
      <c r="AX11" s="468">
        <v>19.444734520000001</v>
      </c>
      <c r="AY11" s="889">
        <v>21.330850383000001</v>
      </c>
      <c r="AZ11" s="889">
        <v>19.452655352000001</v>
      </c>
      <c r="BA11" s="889">
        <v>22.350801096000001</v>
      </c>
      <c r="BB11" s="889">
        <v>22.738098021999999</v>
      </c>
      <c r="BC11" s="889">
        <v>24.248719013999999</v>
      </c>
      <c r="BD11" s="889">
        <v>22.061795284999999</v>
      </c>
      <c r="BE11" s="889">
        <v>19.890334615</v>
      </c>
      <c r="BF11" s="889">
        <v>19.890765325</v>
      </c>
      <c r="BG11" s="889">
        <v>16.020040000000002</v>
      </c>
      <c r="BH11" s="889">
        <v>15.96766</v>
      </c>
      <c r="BI11" s="456">
        <v>18.361350000000002</v>
      </c>
      <c r="BJ11" s="456">
        <v>20.625789999999999</v>
      </c>
      <c r="BK11" s="456">
        <v>22.230229999999999</v>
      </c>
      <c r="BL11" s="456">
        <v>20.328849999999999</v>
      </c>
      <c r="BM11" s="456">
        <v>23.17418</v>
      </c>
      <c r="BN11" s="456">
        <v>22.935289999999998</v>
      </c>
      <c r="BO11" s="456">
        <v>26.838149999999999</v>
      </c>
      <c r="BP11" s="456">
        <v>25.992190000000001</v>
      </c>
      <c r="BQ11" s="456">
        <v>24.2225</v>
      </c>
      <c r="BR11" s="456">
        <v>21.014410000000002</v>
      </c>
      <c r="BS11" s="456">
        <v>17.430050000000001</v>
      </c>
      <c r="BT11" s="456">
        <v>16.920290000000001</v>
      </c>
      <c r="BU11" s="456">
        <v>18.69913</v>
      </c>
      <c r="BV11" s="456">
        <v>20.83053</v>
      </c>
    </row>
    <row r="12" spans="1:74" ht="11.1"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34.771300453000002</v>
      </c>
      <c r="AN12" s="468">
        <v>40.966688394000002</v>
      </c>
      <c r="AO12" s="468">
        <v>45.082126025999997</v>
      </c>
      <c r="AP12" s="468">
        <v>47.065110212</v>
      </c>
      <c r="AQ12" s="468">
        <v>39.235967823000003</v>
      </c>
      <c r="AR12" s="468">
        <v>38.642769954999999</v>
      </c>
      <c r="AS12" s="468">
        <v>28.291122507000001</v>
      </c>
      <c r="AT12" s="468">
        <v>29.27644544</v>
      </c>
      <c r="AU12" s="468">
        <v>29.163482614999999</v>
      </c>
      <c r="AV12" s="468">
        <v>39.573765203999997</v>
      </c>
      <c r="AW12" s="468">
        <v>40.105909427999997</v>
      </c>
      <c r="AX12" s="468">
        <v>39.497073127</v>
      </c>
      <c r="AY12" s="889">
        <v>43.582653747000002</v>
      </c>
      <c r="AZ12" s="889">
        <v>39.332380002999997</v>
      </c>
      <c r="BA12" s="889">
        <v>50.574855282999998</v>
      </c>
      <c r="BB12" s="889">
        <v>45.859997622999998</v>
      </c>
      <c r="BC12" s="889">
        <v>36.857087765000003</v>
      </c>
      <c r="BD12" s="889">
        <v>35.765802657000002</v>
      </c>
      <c r="BE12" s="889">
        <v>31.796596386000001</v>
      </c>
      <c r="BF12" s="889">
        <v>27.279328445000001</v>
      </c>
      <c r="BG12" s="889">
        <v>28.66723</v>
      </c>
      <c r="BH12" s="889">
        <v>37.918990000000001</v>
      </c>
      <c r="BI12" s="456">
        <v>42.299970000000002</v>
      </c>
      <c r="BJ12" s="456">
        <v>41.406709999999997</v>
      </c>
      <c r="BK12" s="456">
        <v>46.464399999999998</v>
      </c>
      <c r="BL12" s="456">
        <v>41.02525</v>
      </c>
      <c r="BM12" s="456">
        <v>51.544789999999999</v>
      </c>
      <c r="BN12" s="456">
        <v>50.48057</v>
      </c>
      <c r="BO12" s="456">
        <v>38.034439999999996</v>
      </c>
      <c r="BP12" s="456">
        <v>37.710900000000002</v>
      </c>
      <c r="BQ12" s="456">
        <v>33.702210000000001</v>
      </c>
      <c r="BR12" s="456">
        <v>30.870010000000001</v>
      </c>
      <c r="BS12" s="456">
        <v>27.808260000000001</v>
      </c>
      <c r="BT12" s="456">
        <v>40.127339999999997</v>
      </c>
      <c r="BU12" s="456">
        <v>42.534059999999997</v>
      </c>
      <c r="BV12" s="456">
        <v>43.972569999999997</v>
      </c>
    </row>
    <row r="13" spans="1:74" ht="11.1"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9.5372548120000005</v>
      </c>
      <c r="AN13" s="468">
        <v>12.474066050999999</v>
      </c>
      <c r="AO13" s="468">
        <v>15.927891131999999</v>
      </c>
      <c r="AP13" s="468">
        <v>19.132857768000001</v>
      </c>
      <c r="AQ13" s="468">
        <v>22.244897569999999</v>
      </c>
      <c r="AR13" s="468">
        <v>24.329854197</v>
      </c>
      <c r="AS13" s="468">
        <v>24.359430314000001</v>
      </c>
      <c r="AT13" s="468">
        <v>24.208837422999999</v>
      </c>
      <c r="AU13" s="468">
        <v>20.438016416</v>
      </c>
      <c r="AV13" s="468">
        <v>19.738251628</v>
      </c>
      <c r="AW13" s="468">
        <v>13.779574535</v>
      </c>
      <c r="AX13" s="468">
        <v>12.551414960000001</v>
      </c>
      <c r="AY13" s="889">
        <v>15.355791369</v>
      </c>
      <c r="AZ13" s="889">
        <v>16.34689157</v>
      </c>
      <c r="BA13" s="889">
        <v>23.053813349999999</v>
      </c>
      <c r="BB13" s="889">
        <v>26.549189573</v>
      </c>
      <c r="BC13" s="889">
        <v>29.493997052000001</v>
      </c>
      <c r="BD13" s="889">
        <v>31.602866714000001</v>
      </c>
      <c r="BE13" s="889">
        <v>33.019990438999997</v>
      </c>
      <c r="BF13" s="889">
        <v>31.355337681999998</v>
      </c>
      <c r="BG13" s="889">
        <v>26.711670000000002</v>
      </c>
      <c r="BH13" s="889">
        <v>24.80866</v>
      </c>
      <c r="BI13" s="456">
        <v>16.73948</v>
      </c>
      <c r="BJ13" s="456">
        <v>15.11364</v>
      </c>
      <c r="BK13" s="456">
        <v>17.911169999999998</v>
      </c>
      <c r="BL13" s="456">
        <v>19.96219</v>
      </c>
      <c r="BM13" s="456">
        <v>26.99109</v>
      </c>
      <c r="BN13" s="456">
        <v>30.78612</v>
      </c>
      <c r="BO13" s="456">
        <v>35.319920000000003</v>
      </c>
      <c r="BP13" s="456">
        <v>37.924729999999997</v>
      </c>
      <c r="BQ13" s="456">
        <v>39.634360000000001</v>
      </c>
      <c r="BR13" s="456">
        <v>37.089880000000001</v>
      </c>
      <c r="BS13" s="456">
        <v>31.428879999999999</v>
      </c>
      <c r="BT13" s="456">
        <v>29.610710000000001</v>
      </c>
      <c r="BU13" s="456">
        <v>19.75985</v>
      </c>
      <c r="BV13" s="456">
        <v>18.445499999999999</v>
      </c>
    </row>
    <row r="14" spans="1:74" ht="11.1"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1.3989529999999999</v>
      </c>
      <c r="AN14" s="468">
        <v>1.302748</v>
      </c>
      <c r="AO14" s="468">
        <v>1.3594850000000001</v>
      </c>
      <c r="AP14" s="468">
        <v>1.279704</v>
      </c>
      <c r="AQ14" s="468">
        <v>1.2462690000000001</v>
      </c>
      <c r="AR14" s="468">
        <v>1.2019040000000001</v>
      </c>
      <c r="AS14" s="468">
        <v>1.2175240000000001</v>
      </c>
      <c r="AT14" s="468">
        <v>1.2272460000000001</v>
      </c>
      <c r="AU14" s="468">
        <v>1.201454</v>
      </c>
      <c r="AV14" s="468">
        <v>1.2610779999999999</v>
      </c>
      <c r="AW14" s="468">
        <v>1.317493</v>
      </c>
      <c r="AX14" s="468">
        <v>1.3932819999999999</v>
      </c>
      <c r="AY14" s="889">
        <v>1.3891817849999999</v>
      </c>
      <c r="AZ14" s="889">
        <v>1.2517746059999999</v>
      </c>
      <c r="BA14" s="889">
        <v>1.387720321</v>
      </c>
      <c r="BB14" s="889">
        <v>1.3061884509999999</v>
      </c>
      <c r="BC14" s="889">
        <v>1.2531736410000001</v>
      </c>
      <c r="BD14" s="889">
        <v>1.2775919280000001</v>
      </c>
      <c r="BE14" s="889">
        <v>1.285006001</v>
      </c>
      <c r="BF14" s="889">
        <v>1.348824051</v>
      </c>
      <c r="BG14" s="889">
        <v>1.226631</v>
      </c>
      <c r="BH14" s="889">
        <v>1.2742370000000001</v>
      </c>
      <c r="BI14" s="456">
        <v>1.353634</v>
      </c>
      <c r="BJ14" s="456">
        <v>1.445684</v>
      </c>
      <c r="BK14" s="456">
        <v>1.3554170000000001</v>
      </c>
      <c r="BL14" s="456">
        <v>1.2282109999999999</v>
      </c>
      <c r="BM14" s="456">
        <v>1.314014</v>
      </c>
      <c r="BN14" s="456">
        <v>1.272837</v>
      </c>
      <c r="BO14" s="456">
        <v>1.1121479999999999</v>
      </c>
      <c r="BP14" s="456">
        <v>1.264016</v>
      </c>
      <c r="BQ14" s="456">
        <v>1.3661890000000001</v>
      </c>
      <c r="BR14" s="456">
        <v>1.4276899999999999</v>
      </c>
      <c r="BS14" s="456">
        <v>1.2682310000000001</v>
      </c>
      <c r="BT14" s="456">
        <v>1.357742</v>
      </c>
      <c r="BU14" s="456">
        <v>1.4029670000000001</v>
      </c>
      <c r="BV14" s="456">
        <v>1.4792909999999999</v>
      </c>
    </row>
    <row r="15" spans="1:74" ht="11.1"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0.97718347900000002</v>
      </c>
      <c r="AB15" s="468">
        <v>0.881398232</v>
      </c>
      <c r="AC15" s="468">
        <v>0.93083258099999999</v>
      </c>
      <c r="AD15" s="468">
        <v>0.856137335</v>
      </c>
      <c r="AE15" s="468">
        <v>0.96406165799999999</v>
      </c>
      <c r="AF15" s="468">
        <v>0.93271632699999996</v>
      </c>
      <c r="AG15" s="468">
        <v>0.953957999</v>
      </c>
      <c r="AH15" s="468">
        <v>0.96118095299999995</v>
      </c>
      <c r="AI15" s="468">
        <v>0.88880023699999999</v>
      </c>
      <c r="AJ15" s="468">
        <v>0.92605443200000004</v>
      </c>
      <c r="AK15" s="468">
        <v>0.91801650199999996</v>
      </c>
      <c r="AL15" s="468">
        <v>1.003880933</v>
      </c>
      <c r="AM15" s="468">
        <v>0.90295712500000003</v>
      </c>
      <c r="AN15" s="468">
        <v>0.84403876499999997</v>
      </c>
      <c r="AO15" s="468">
        <v>0.86940553899999995</v>
      </c>
      <c r="AP15" s="468">
        <v>0.79383870400000001</v>
      </c>
      <c r="AQ15" s="468">
        <v>0.89320171000000004</v>
      </c>
      <c r="AR15" s="468">
        <v>0.85975633500000004</v>
      </c>
      <c r="AS15" s="468">
        <v>0.89952890799999996</v>
      </c>
      <c r="AT15" s="468">
        <v>0.925413967</v>
      </c>
      <c r="AU15" s="468">
        <v>0.87158981199999996</v>
      </c>
      <c r="AV15" s="468">
        <v>0.876932606</v>
      </c>
      <c r="AW15" s="468">
        <v>0.84706859499999998</v>
      </c>
      <c r="AX15" s="468">
        <v>0.86726445600000002</v>
      </c>
      <c r="AY15" s="889">
        <v>0.89360635499999996</v>
      </c>
      <c r="AZ15" s="889">
        <v>0.81666987099999999</v>
      </c>
      <c r="BA15" s="889">
        <v>0.88340288300000003</v>
      </c>
      <c r="BB15" s="889">
        <v>0.83284756100000001</v>
      </c>
      <c r="BC15" s="889">
        <v>0.86622189999999999</v>
      </c>
      <c r="BD15" s="889">
        <v>0.87687762700000005</v>
      </c>
      <c r="BE15" s="889">
        <v>0.88724898399999996</v>
      </c>
      <c r="BF15" s="889">
        <v>0.84696014100000006</v>
      </c>
      <c r="BG15" s="889">
        <v>0.85692360000000001</v>
      </c>
      <c r="BH15" s="889">
        <v>0.8722569</v>
      </c>
      <c r="BI15" s="456">
        <v>0.85080129999999998</v>
      </c>
      <c r="BJ15" s="456">
        <v>0.89286739999999998</v>
      </c>
      <c r="BK15" s="456">
        <v>0.89017040000000003</v>
      </c>
      <c r="BL15" s="456">
        <v>0.81684310000000004</v>
      </c>
      <c r="BM15" s="456">
        <v>0.86896890000000004</v>
      </c>
      <c r="BN15" s="456">
        <v>0.80386449999999998</v>
      </c>
      <c r="BO15" s="456">
        <v>0.88712650000000004</v>
      </c>
      <c r="BP15" s="456">
        <v>0.86991070000000004</v>
      </c>
      <c r="BQ15" s="456">
        <v>0.8953409</v>
      </c>
      <c r="BR15" s="456">
        <v>0.89281339999999998</v>
      </c>
      <c r="BS15" s="456">
        <v>0.85931480000000005</v>
      </c>
      <c r="BT15" s="456">
        <v>0.87676600000000005</v>
      </c>
      <c r="BU15" s="456">
        <v>0.86002650000000003</v>
      </c>
      <c r="BV15" s="456">
        <v>0.90692790000000001</v>
      </c>
    </row>
    <row r="16" spans="1:74" ht="11.1"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0.97903669199999999</v>
      </c>
      <c r="AN16" s="468">
        <v>0.84066074700000004</v>
      </c>
      <c r="AO16" s="468">
        <v>0.79574872399999996</v>
      </c>
      <c r="AP16" s="468">
        <v>0.64747113000000001</v>
      </c>
      <c r="AQ16" s="468">
        <v>0.74235607299999995</v>
      </c>
      <c r="AR16" s="468">
        <v>0.86137404399999995</v>
      </c>
      <c r="AS16" s="468">
        <v>0.91033317999999996</v>
      </c>
      <c r="AT16" s="468">
        <v>0.93538171400000003</v>
      </c>
      <c r="AU16" s="468">
        <v>0.777289444</v>
      </c>
      <c r="AV16" s="468">
        <v>0.57181925499999997</v>
      </c>
      <c r="AW16" s="468">
        <v>0.70039182700000002</v>
      </c>
      <c r="AX16" s="468">
        <v>0.89149612700000003</v>
      </c>
      <c r="AY16" s="889">
        <v>0.93975668899999998</v>
      </c>
      <c r="AZ16" s="889">
        <v>0.84836000099999997</v>
      </c>
      <c r="BA16" s="889">
        <v>0.86499604799999996</v>
      </c>
      <c r="BB16" s="889">
        <v>0.58969350300000001</v>
      </c>
      <c r="BC16" s="889">
        <v>0.79121422600000002</v>
      </c>
      <c r="BD16" s="889">
        <v>0.89372794099999997</v>
      </c>
      <c r="BE16" s="889">
        <v>0.97856700500000005</v>
      </c>
      <c r="BF16" s="889">
        <v>0.96832401700000004</v>
      </c>
      <c r="BG16" s="889">
        <v>0.81624830000000004</v>
      </c>
      <c r="BH16" s="889">
        <v>0.64553839999999996</v>
      </c>
      <c r="BI16" s="456">
        <v>0.76984350000000001</v>
      </c>
      <c r="BJ16" s="456">
        <v>0.89801940000000002</v>
      </c>
      <c r="BK16" s="456">
        <v>0.93117130000000004</v>
      </c>
      <c r="BL16" s="456">
        <v>0.80097149999999995</v>
      </c>
      <c r="BM16" s="456">
        <v>0.80387980000000003</v>
      </c>
      <c r="BN16" s="456">
        <v>0.6144056</v>
      </c>
      <c r="BO16" s="456">
        <v>0.75847240000000005</v>
      </c>
      <c r="BP16" s="456">
        <v>0.84898479999999998</v>
      </c>
      <c r="BQ16" s="456">
        <v>0.94359360000000003</v>
      </c>
      <c r="BR16" s="456">
        <v>0.95347519999999997</v>
      </c>
      <c r="BS16" s="456">
        <v>0.78661789999999998</v>
      </c>
      <c r="BT16" s="456">
        <v>0.60293920000000001</v>
      </c>
      <c r="BU16" s="456">
        <v>0.7452704</v>
      </c>
      <c r="BV16" s="456">
        <v>0.8761255</v>
      </c>
    </row>
    <row r="17" spans="1:74" ht="11.1"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-0.41406599999999999</v>
      </c>
      <c r="AN17" s="468">
        <v>-0.40375100000000003</v>
      </c>
      <c r="AO17" s="468">
        <v>-0.34876200000000002</v>
      </c>
      <c r="AP17" s="468">
        <v>-0.338148</v>
      </c>
      <c r="AQ17" s="468">
        <v>-0.28409600000000002</v>
      </c>
      <c r="AR17" s="468">
        <v>-0.57881000000000005</v>
      </c>
      <c r="AS17" s="468">
        <v>-0.638961</v>
      </c>
      <c r="AT17" s="468">
        <v>-0.798265</v>
      </c>
      <c r="AU17" s="468">
        <v>-0.63749800000000001</v>
      </c>
      <c r="AV17" s="468">
        <v>-0.43867299999999998</v>
      </c>
      <c r="AW17" s="468">
        <v>-0.48954500000000001</v>
      </c>
      <c r="AX17" s="468">
        <v>-0.48128700000000002</v>
      </c>
      <c r="AY17" s="889">
        <v>-0.466586</v>
      </c>
      <c r="AZ17" s="889">
        <v>-0.410242</v>
      </c>
      <c r="BA17" s="889">
        <v>-0.39850799999999997</v>
      </c>
      <c r="BB17" s="889">
        <v>-0.25927299999999998</v>
      </c>
      <c r="BC17" s="889">
        <v>-0.27052700000000002</v>
      </c>
      <c r="BD17" s="889">
        <v>-0.41955199999999998</v>
      </c>
      <c r="BE17" s="889">
        <v>-0.48560300000000001</v>
      </c>
      <c r="BF17" s="889">
        <v>-0.56800899999999999</v>
      </c>
      <c r="BG17" s="889">
        <v>-0.83954300000000004</v>
      </c>
      <c r="BH17" s="889">
        <v>-0.51420940000000004</v>
      </c>
      <c r="BI17" s="456">
        <v>-0.63390869999999999</v>
      </c>
      <c r="BJ17" s="456">
        <v>-0.49296899999999999</v>
      </c>
      <c r="BK17" s="456">
        <v>-0.48861830000000001</v>
      </c>
      <c r="BL17" s="456">
        <v>-0.37765389999999999</v>
      </c>
      <c r="BM17" s="456">
        <v>-0.58792860000000002</v>
      </c>
      <c r="BN17" s="456">
        <v>-0.35173280000000001</v>
      </c>
      <c r="BO17" s="456">
        <v>-0.41494799999999998</v>
      </c>
      <c r="BP17" s="456">
        <v>-0.41102080000000002</v>
      </c>
      <c r="BQ17" s="456">
        <v>-0.33826529999999999</v>
      </c>
      <c r="BR17" s="456">
        <v>-0.81053739999999996</v>
      </c>
      <c r="BS17" s="456">
        <v>-1.0551189999999999</v>
      </c>
      <c r="BT17" s="456">
        <v>-0.77327120000000005</v>
      </c>
      <c r="BU17" s="456">
        <v>-0.6523139</v>
      </c>
      <c r="BV17" s="456">
        <v>-0.53741910000000004</v>
      </c>
    </row>
    <row r="18" spans="1:74" ht="11.1"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1.759434648</v>
      </c>
      <c r="AN18" s="468">
        <v>0.89025228499999998</v>
      </c>
      <c r="AO18" s="468">
        <v>0.93054904699999996</v>
      </c>
      <c r="AP18" s="468">
        <v>1.084084083</v>
      </c>
      <c r="AQ18" s="468">
        <v>1.1042221679999999</v>
      </c>
      <c r="AR18" s="468">
        <v>1.2198587320000001</v>
      </c>
      <c r="AS18" s="468">
        <v>1.385104916</v>
      </c>
      <c r="AT18" s="468">
        <v>1.372943035</v>
      </c>
      <c r="AU18" s="468">
        <v>1.0298982130000001</v>
      </c>
      <c r="AV18" s="468">
        <v>1.1106361680000001</v>
      </c>
      <c r="AW18" s="468">
        <v>1.042213726</v>
      </c>
      <c r="AX18" s="468">
        <v>1.465195751</v>
      </c>
      <c r="AY18" s="889">
        <v>3.1879155699999999</v>
      </c>
      <c r="AZ18" s="889">
        <v>1.460468777</v>
      </c>
      <c r="BA18" s="889">
        <v>1.201047489</v>
      </c>
      <c r="BB18" s="889">
        <v>1.1224273149999999</v>
      </c>
      <c r="BC18" s="889">
        <v>1.0462428260000001</v>
      </c>
      <c r="BD18" s="889">
        <v>1.4497106609999999</v>
      </c>
      <c r="BE18" s="889">
        <v>1.62393532</v>
      </c>
      <c r="BF18" s="889">
        <v>1.4264551809999999</v>
      </c>
      <c r="BG18" s="889">
        <v>1.239897</v>
      </c>
      <c r="BH18" s="889">
        <v>1.108719</v>
      </c>
      <c r="BI18" s="456">
        <v>1.017622</v>
      </c>
      <c r="BJ18" s="456">
        <v>1.9798309999999999</v>
      </c>
      <c r="BK18" s="456">
        <v>1.9406049999999999</v>
      </c>
      <c r="BL18" s="456">
        <v>1.2045650000000001</v>
      </c>
      <c r="BM18" s="456">
        <v>0.96808039999999995</v>
      </c>
      <c r="BN18" s="456">
        <v>0.96369660000000001</v>
      </c>
      <c r="BO18" s="456">
        <v>0.99647280000000005</v>
      </c>
      <c r="BP18" s="456">
        <v>1.158701</v>
      </c>
      <c r="BQ18" s="456">
        <v>1.4097980000000001</v>
      </c>
      <c r="BR18" s="456">
        <v>1.3199099999999999</v>
      </c>
      <c r="BS18" s="456">
        <v>1.1630929999999999</v>
      </c>
      <c r="BT18" s="456">
        <v>1.0444770000000001</v>
      </c>
      <c r="BU18" s="456">
        <v>0.93916889999999997</v>
      </c>
      <c r="BV18" s="456">
        <v>1.4465440000000001</v>
      </c>
    </row>
    <row r="19" spans="1:74" ht="11.1"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0.29222527999999998</v>
      </c>
      <c r="AN19" s="468">
        <v>0.244235219</v>
      </c>
      <c r="AO19" s="468">
        <v>0.227141015</v>
      </c>
      <c r="AP19" s="468">
        <v>0.25619543500000003</v>
      </c>
      <c r="AQ19" s="468">
        <v>0.20981217599999999</v>
      </c>
      <c r="AR19" s="468">
        <v>0.291473341</v>
      </c>
      <c r="AS19" s="468">
        <v>0.26515878599999998</v>
      </c>
      <c r="AT19" s="468">
        <v>0.22415518100000001</v>
      </c>
      <c r="AU19" s="468">
        <v>0.26399171500000002</v>
      </c>
      <c r="AV19" s="468">
        <v>0.24620482499999999</v>
      </c>
      <c r="AW19" s="468">
        <v>0.21732848099999999</v>
      </c>
      <c r="AX19" s="468">
        <v>0.237583509</v>
      </c>
      <c r="AY19" s="889">
        <v>0.29908376599999997</v>
      </c>
      <c r="AZ19" s="889">
        <v>0.32074791400000002</v>
      </c>
      <c r="BA19" s="889">
        <v>0.159680775</v>
      </c>
      <c r="BB19" s="889">
        <v>0.12763153999999999</v>
      </c>
      <c r="BC19" s="889">
        <v>0.1209443</v>
      </c>
      <c r="BD19" s="889">
        <v>0.25114680099999998</v>
      </c>
      <c r="BE19" s="889">
        <v>0.235091303</v>
      </c>
      <c r="BF19" s="889">
        <v>0.14417993800000001</v>
      </c>
      <c r="BG19" s="889">
        <v>0.2864564</v>
      </c>
      <c r="BH19" s="889">
        <v>0.25702649999999999</v>
      </c>
      <c r="BI19" s="456">
        <v>0.2381663</v>
      </c>
      <c r="BJ19" s="456">
        <v>0.27257140000000002</v>
      </c>
      <c r="BK19" s="456">
        <v>0.29222730000000002</v>
      </c>
      <c r="BL19" s="456">
        <v>0.26612180000000002</v>
      </c>
      <c r="BM19" s="456">
        <v>0.22234689999999999</v>
      </c>
      <c r="BN19" s="456">
        <v>0.19515360000000001</v>
      </c>
      <c r="BO19" s="456">
        <v>0.21306939999999999</v>
      </c>
      <c r="BP19" s="456">
        <v>0.27182770000000001</v>
      </c>
      <c r="BQ19" s="456">
        <v>0.2684414</v>
      </c>
      <c r="BR19" s="456">
        <v>0.2336801</v>
      </c>
      <c r="BS19" s="456">
        <v>0.27982800000000002</v>
      </c>
      <c r="BT19" s="456">
        <v>0.25067440000000002</v>
      </c>
      <c r="BU19" s="456">
        <v>0.23901439999999999</v>
      </c>
      <c r="BV19" s="456">
        <v>0.27555059999999998</v>
      </c>
    </row>
    <row r="20" spans="1:74" ht="11.1"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0.32922210499999999</v>
      </c>
      <c r="AB20" s="468">
        <v>0.26745550000000001</v>
      </c>
      <c r="AC20" s="468">
        <v>0.27407759500000001</v>
      </c>
      <c r="AD20" s="468">
        <v>0.25766712400000003</v>
      </c>
      <c r="AE20" s="468">
        <v>0.31381385099999998</v>
      </c>
      <c r="AF20" s="468">
        <v>0.30365930400000002</v>
      </c>
      <c r="AG20" s="468">
        <v>0.290734887</v>
      </c>
      <c r="AH20" s="468">
        <v>0.29806524299999998</v>
      </c>
      <c r="AI20" s="468">
        <v>0.24214708700000001</v>
      </c>
      <c r="AJ20" s="468">
        <v>0.26123630599999997</v>
      </c>
      <c r="AK20" s="468">
        <v>0.27428623400000002</v>
      </c>
      <c r="AL20" s="468">
        <v>0.29056717500000001</v>
      </c>
      <c r="AM20" s="468">
        <v>0.24868932499999999</v>
      </c>
      <c r="AN20" s="468">
        <v>0.22397323599999999</v>
      </c>
      <c r="AO20" s="468">
        <v>0.19649674</v>
      </c>
      <c r="AP20" s="468">
        <v>0.15778017599999999</v>
      </c>
      <c r="AQ20" s="468">
        <v>0.191985567</v>
      </c>
      <c r="AR20" s="468">
        <v>0.13943417499999999</v>
      </c>
      <c r="AS20" s="468">
        <v>0.15107364600000001</v>
      </c>
      <c r="AT20" s="468">
        <v>0.13796086099999999</v>
      </c>
      <c r="AU20" s="468">
        <v>0.123420209</v>
      </c>
      <c r="AV20" s="468">
        <v>9.4337696999999998E-2</v>
      </c>
      <c r="AW20" s="468">
        <v>0.13072324699999999</v>
      </c>
      <c r="AX20" s="468">
        <v>0.116882482</v>
      </c>
      <c r="AY20" s="889">
        <v>0.13267917600000001</v>
      </c>
      <c r="AZ20" s="889">
        <v>0.11644048</v>
      </c>
      <c r="BA20" s="889">
        <v>9.3959496000000003E-2</v>
      </c>
      <c r="BB20" s="889">
        <v>8.8628983999999994E-2</v>
      </c>
      <c r="BC20" s="889">
        <v>5.0878458000000001E-2</v>
      </c>
      <c r="BD20" s="889">
        <v>4.4164463000000001E-2</v>
      </c>
      <c r="BE20" s="889">
        <v>6.2089247E-2</v>
      </c>
      <c r="BF20" s="889">
        <v>-4.0032271000000001E-2</v>
      </c>
      <c r="BG20" s="889">
        <v>-5.7796399999999998E-2</v>
      </c>
      <c r="BH20" s="889">
        <v>-4.7852100000000002E-2</v>
      </c>
      <c r="BI20" s="456">
        <v>-3.8528699999999999E-2</v>
      </c>
      <c r="BJ20" s="456">
        <v>-3.2632700000000001E-2</v>
      </c>
      <c r="BK20" s="456">
        <v>-4.4049400000000002E-2</v>
      </c>
      <c r="BL20" s="456">
        <v>-7.4816800000000003E-2</v>
      </c>
      <c r="BM20" s="456">
        <v>-6.3991999999999993E-2</v>
      </c>
      <c r="BN20" s="456">
        <v>-7.9659900000000006E-2</v>
      </c>
      <c r="BO20" s="456">
        <v>-0.1152012</v>
      </c>
      <c r="BP20" s="456">
        <v>-0.16136420000000001</v>
      </c>
      <c r="BQ20" s="456">
        <v>-0.13484280000000001</v>
      </c>
      <c r="BR20" s="456">
        <v>-0.17114399999999999</v>
      </c>
      <c r="BS20" s="456">
        <v>-0.25071290000000002</v>
      </c>
      <c r="BT20" s="456">
        <v>-0.2401249</v>
      </c>
      <c r="BU20" s="456">
        <v>-0.1935846</v>
      </c>
      <c r="BV20" s="456">
        <v>-0.20224010000000001</v>
      </c>
    </row>
    <row r="21" spans="1:74" ht="11.1"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1"/>
      <c r="AZ21" s="921"/>
      <c r="BA21" s="921"/>
      <c r="BB21" s="921"/>
      <c r="BC21" s="921"/>
      <c r="BD21" s="921"/>
      <c r="BE21" s="921"/>
      <c r="BF21" s="921"/>
      <c r="BG21" s="921"/>
      <c r="BH21" s="921"/>
      <c r="BI21" s="474"/>
      <c r="BJ21" s="474"/>
      <c r="BK21" s="474"/>
      <c r="BL21" s="474"/>
      <c r="BM21" s="474"/>
      <c r="BN21" s="474"/>
      <c r="BO21" s="474"/>
      <c r="BP21" s="474"/>
      <c r="BQ21" s="474"/>
      <c r="BR21" s="474"/>
      <c r="BS21" s="474"/>
      <c r="BT21" s="474"/>
      <c r="BU21" s="474"/>
      <c r="BV21" s="474"/>
    </row>
    <row r="22" spans="1:74" s="285" customFormat="1" ht="11.1"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8.1611340059999993</v>
      </c>
      <c r="AB22" s="301">
        <v>7.565238452</v>
      </c>
      <c r="AC22" s="301">
        <v>8.3029057060000007</v>
      </c>
      <c r="AD22" s="301">
        <v>7.0904809809999998</v>
      </c>
      <c r="AE22" s="301">
        <v>7.2040374109999998</v>
      </c>
      <c r="AF22" s="301">
        <v>7.6503634229999999</v>
      </c>
      <c r="AG22" s="301">
        <v>10.783315447</v>
      </c>
      <c r="AH22" s="301">
        <v>9.3504736919999996</v>
      </c>
      <c r="AI22" s="301">
        <v>8.7014958520000008</v>
      </c>
      <c r="AJ22" s="301">
        <v>8.0038992429999993</v>
      </c>
      <c r="AK22" s="301">
        <v>7.5118631709999999</v>
      </c>
      <c r="AL22" s="301">
        <v>8.2138161749999998</v>
      </c>
      <c r="AM22" s="301">
        <v>8.8957866909999996</v>
      </c>
      <c r="AN22" s="301">
        <v>7.7669106299999999</v>
      </c>
      <c r="AO22" s="301">
        <v>8.888343763</v>
      </c>
      <c r="AP22" s="301">
        <v>7.7752049239999996</v>
      </c>
      <c r="AQ22" s="301">
        <v>8.059973609</v>
      </c>
      <c r="AR22" s="301">
        <v>9.1979264680000004</v>
      </c>
      <c r="AS22" s="301">
        <v>11.026777019000001</v>
      </c>
      <c r="AT22" s="301">
        <v>10.365392258</v>
      </c>
      <c r="AU22" s="301">
        <v>8.5294027030000006</v>
      </c>
      <c r="AV22" s="301">
        <v>8.1056886380000002</v>
      </c>
      <c r="AW22" s="301">
        <v>8.2512455530000004</v>
      </c>
      <c r="AX22" s="301">
        <v>8.6103924749999994</v>
      </c>
      <c r="AY22" s="914">
        <v>9.1091680569999998</v>
      </c>
      <c r="AZ22" s="914">
        <v>8.0347963159999995</v>
      </c>
      <c r="BA22" s="914">
        <v>8.6082331869999997</v>
      </c>
      <c r="BB22" s="914">
        <v>7.3924004769999998</v>
      </c>
      <c r="BC22" s="914">
        <v>7.5784526010000004</v>
      </c>
      <c r="BD22" s="914">
        <v>9.6234775060000004</v>
      </c>
      <c r="BE22" s="914">
        <v>11.456428045999999</v>
      </c>
      <c r="BF22" s="914">
        <v>10.16990899</v>
      </c>
      <c r="BG22" s="914">
        <v>8.4985040000000005</v>
      </c>
      <c r="BH22" s="914">
        <v>8.2860300000000002</v>
      </c>
      <c r="BI22" s="462">
        <v>8.0107979999999994</v>
      </c>
      <c r="BJ22" s="462">
        <v>8.6987850000000009</v>
      </c>
      <c r="BK22" s="462">
        <v>9.2990100000000009</v>
      </c>
      <c r="BL22" s="462">
        <v>7.8994660000000003</v>
      </c>
      <c r="BM22" s="462">
        <v>8.4053430000000002</v>
      </c>
      <c r="BN22" s="462">
        <v>7.3623409999999998</v>
      </c>
      <c r="BO22" s="462">
        <v>7.8010080000000004</v>
      </c>
      <c r="BP22" s="462">
        <v>9.0528399999999998</v>
      </c>
      <c r="BQ22" s="462">
        <v>11.321199999999999</v>
      </c>
      <c r="BR22" s="462">
        <v>10.80902</v>
      </c>
      <c r="BS22" s="462">
        <v>8.7168539999999997</v>
      </c>
      <c r="BT22" s="462">
        <v>8.0149260000000009</v>
      </c>
      <c r="BU22" s="462">
        <v>7.8170260000000003</v>
      </c>
      <c r="BV22" s="462">
        <v>8.6999840000000006</v>
      </c>
    </row>
    <row r="23" spans="1:74" ht="11.1"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3.9874522190000001</v>
      </c>
      <c r="AB23" s="468">
        <v>3.5278177070000001</v>
      </c>
      <c r="AC23" s="468">
        <v>4.0528060010000004</v>
      </c>
      <c r="AD23" s="468">
        <v>4.24033807</v>
      </c>
      <c r="AE23" s="468">
        <v>3.8364960419999998</v>
      </c>
      <c r="AF23" s="468">
        <v>5.2840281759999996</v>
      </c>
      <c r="AG23" s="468">
        <v>6.616514199</v>
      </c>
      <c r="AH23" s="468">
        <v>5.351800334</v>
      </c>
      <c r="AI23" s="468">
        <v>5.0974850549999999</v>
      </c>
      <c r="AJ23" s="468">
        <v>4.4334989150000004</v>
      </c>
      <c r="AK23" s="468">
        <v>4.3808034439999997</v>
      </c>
      <c r="AL23" s="468">
        <v>4.3836922889999999</v>
      </c>
      <c r="AM23" s="468">
        <v>4.9683504840000001</v>
      </c>
      <c r="AN23" s="468">
        <v>3.776053702</v>
      </c>
      <c r="AO23" s="468">
        <v>4.4389577710000001</v>
      </c>
      <c r="AP23" s="468">
        <v>3.4651499060000002</v>
      </c>
      <c r="AQ23" s="468">
        <v>3.9221953169999999</v>
      </c>
      <c r="AR23" s="468">
        <v>5.2336902009999999</v>
      </c>
      <c r="AS23" s="468">
        <v>6.8832140190000004</v>
      </c>
      <c r="AT23" s="468">
        <v>6.3403160720000002</v>
      </c>
      <c r="AU23" s="468">
        <v>5.3091629349999998</v>
      </c>
      <c r="AV23" s="468">
        <v>5.7701612359999999</v>
      </c>
      <c r="AW23" s="468">
        <v>5.0800340469999998</v>
      </c>
      <c r="AX23" s="468">
        <v>4.469341107</v>
      </c>
      <c r="AY23" s="889">
        <v>4.4243056909999998</v>
      </c>
      <c r="AZ23" s="889">
        <v>4.1012560330000003</v>
      </c>
      <c r="BA23" s="889">
        <v>4.211412707</v>
      </c>
      <c r="BB23" s="889">
        <v>3.8486465889999999</v>
      </c>
      <c r="BC23" s="889">
        <v>3.7708787290000001</v>
      </c>
      <c r="BD23" s="889">
        <v>5.2746893650000004</v>
      </c>
      <c r="BE23" s="889">
        <v>7.0373537639999997</v>
      </c>
      <c r="BF23" s="889">
        <v>6.0634768960000001</v>
      </c>
      <c r="BG23" s="889">
        <v>4.6657159999999998</v>
      </c>
      <c r="BH23" s="889">
        <v>4.5054150000000002</v>
      </c>
      <c r="BI23" s="456">
        <v>3.8887520000000002</v>
      </c>
      <c r="BJ23" s="456">
        <v>4.0281140000000004</v>
      </c>
      <c r="BK23" s="456">
        <v>4.4875299999999996</v>
      </c>
      <c r="BL23" s="456">
        <v>3.7461150000000001</v>
      </c>
      <c r="BM23" s="456">
        <v>3.8595009999999998</v>
      </c>
      <c r="BN23" s="456">
        <v>4.1231660000000003</v>
      </c>
      <c r="BO23" s="456">
        <v>3.6510560000000001</v>
      </c>
      <c r="BP23" s="456">
        <v>4.8467580000000003</v>
      </c>
      <c r="BQ23" s="456">
        <v>6.8325250000000004</v>
      </c>
      <c r="BR23" s="456">
        <v>6.6467280000000004</v>
      </c>
      <c r="BS23" s="456">
        <v>4.9350949999999996</v>
      </c>
      <c r="BT23" s="456">
        <v>4.5604449999999996</v>
      </c>
      <c r="BU23" s="456">
        <v>4.0187569999999999</v>
      </c>
      <c r="BV23" s="456">
        <v>3.8911370000000001</v>
      </c>
    </row>
    <row r="24" spans="1:74" ht="11.1"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2.4496357999999999E-2</v>
      </c>
      <c r="AX24" s="468">
        <v>0.1035606</v>
      </c>
      <c r="AY24" s="889">
        <v>0.100862351</v>
      </c>
      <c r="AZ24" s="889">
        <v>3.3500699000000002E-2</v>
      </c>
      <c r="BA24" s="889">
        <v>4.2489629999999997E-3</v>
      </c>
      <c r="BB24" s="889">
        <v>2.1624790000000001E-3</v>
      </c>
      <c r="BC24" s="889">
        <v>2.3613940000000002E-3</v>
      </c>
      <c r="BD24" s="889">
        <v>2.2079906999999999E-2</v>
      </c>
      <c r="BE24" s="889">
        <v>6.5920135000000005E-2</v>
      </c>
      <c r="BF24" s="889">
        <v>3.1459899E-2</v>
      </c>
      <c r="BG24" s="889">
        <v>2.6339699999999998E-3</v>
      </c>
      <c r="BH24" s="889">
        <v>2.3831500000000001E-3</v>
      </c>
      <c r="BI24" s="456">
        <v>2.4496400000000002E-2</v>
      </c>
      <c r="BJ24" s="456">
        <v>0.1035606</v>
      </c>
      <c r="BK24" s="456">
        <v>0.1008624</v>
      </c>
      <c r="BL24" s="456">
        <v>3.3500700000000001E-2</v>
      </c>
      <c r="BM24" s="456">
        <v>4.2489600000000004E-3</v>
      </c>
      <c r="BN24" s="456">
        <v>2.16248E-3</v>
      </c>
      <c r="BO24" s="456">
        <v>2.3613900000000001E-3</v>
      </c>
      <c r="BP24" s="456">
        <v>2.20799E-2</v>
      </c>
      <c r="BQ24" s="456">
        <v>6.5920099999999995E-2</v>
      </c>
      <c r="BR24" s="456">
        <v>3.1459899999999999E-2</v>
      </c>
      <c r="BS24" s="456">
        <v>2.6339699999999998E-3</v>
      </c>
      <c r="BT24" s="456">
        <v>2.3831500000000001E-3</v>
      </c>
      <c r="BU24" s="456">
        <v>2.4496400000000002E-2</v>
      </c>
      <c r="BV24" s="456">
        <v>0.1035606</v>
      </c>
    </row>
    <row r="25" spans="1:74" ht="11.1"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89">
        <v>2.498367</v>
      </c>
      <c r="AZ25" s="889">
        <v>2.2483200000000001</v>
      </c>
      <c r="BA25" s="889">
        <v>2.4948709999999998</v>
      </c>
      <c r="BB25" s="889">
        <v>1.801188</v>
      </c>
      <c r="BC25" s="889">
        <v>1.9286620000000001</v>
      </c>
      <c r="BD25" s="889">
        <v>2.4112969999999998</v>
      </c>
      <c r="BE25" s="889">
        <v>2.4785699999999999</v>
      </c>
      <c r="BF25" s="889">
        <v>2.324951</v>
      </c>
      <c r="BG25" s="889">
        <v>2.3762400000000001</v>
      </c>
      <c r="BH25" s="889">
        <v>2.1502500000000002</v>
      </c>
      <c r="BI25" s="456">
        <v>2.3471600000000001</v>
      </c>
      <c r="BJ25" s="456">
        <v>2.4253999999999998</v>
      </c>
      <c r="BK25" s="456">
        <v>2.4253999999999998</v>
      </c>
      <c r="BL25" s="456">
        <v>2.19069</v>
      </c>
      <c r="BM25" s="456">
        <v>2.4253999999999998</v>
      </c>
      <c r="BN25" s="456">
        <v>0.98714999999999997</v>
      </c>
      <c r="BO25" s="456">
        <v>2.0411299999999999</v>
      </c>
      <c r="BP25" s="456">
        <v>2.3471600000000001</v>
      </c>
      <c r="BQ25" s="456">
        <v>2.4253999999999998</v>
      </c>
      <c r="BR25" s="456">
        <v>2.4253999999999998</v>
      </c>
      <c r="BS25" s="456">
        <v>2.3471600000000001</v>
      </c>
      <c r="BT25" s="456">
        <v>1.7761800000000001</v>
      </c>
      <c r="BU25" s="456">
        <v>1.9215599999999999</v>
      </c>
      <c r="BV25" s="456">
        <v>2.4253999999999998</v>
      </c>
    </row>
    <row r="26" spans="1:74" ht="11.1"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0.79697415500000002</v>
      </c>
      <c r="AN26" s="468">
        <v>0.63880530599999996</v>
      </c>
      <c r="AO26" s="468">
        <v>0.85748878799999995</v>
      </c>
      <c r="AP26" s="468">
        <v>0.86780387400000003</v>
      </c>
      <c r="AQ26" s="468">
        <v>0.72694927200000004</v>
      </c>
      <c r="AR26" s="468">
        <v>0.44158014899999998</v>
      </c>
      <c r="AS26" s="468">
        <v>0.54046530000000004</v>
      </c>
      <c r="AT26" s="468">
        <v>0.548805404</v>
      </c>
      <c r="AU26" s="468">
        <v>0.28417219900000001</v>
      </c>
      <c r="AV26" s="468">
        <v>0.25004115399999999</v>
      </c>
      <c r="AW26" s="468">
        <v>0.257273843</v>
      </c>
      <c r="AX26" s="468">
        <v>0.54520675900000004</v>
      </c>
      <c r="AY26" s="889">
        <v>0.53363771100000001</v>
      </c>
      <c r="AZ26" s="889">
        <v>0.53738783000000001</v>
      </c>
      <c r="BA26" s="889">
        <v>0.60993863800000003</v>
      </c>
      <c r="BB26" s="889">
        <v>0.52950066299999998</v>
      </c>
      <c r="BC26" s="889">
        <v>0.65982246499999997</v>
      </c>
      <c r="BD26" s="889">
        <v>0.59335962600000003</v>
      </c>
      <c r="BE26" s="889">
        <v>0.53017074200000003</v>
      </c>
      <c r="BF26" s="889">
        <v>0.496589852</v>
      </c>
      <c r="BG26" s="889">
        <v>0.4197362</v>
      </c>
      <c r="BH26" s="889">
        <v>0.53283340000000001</v>
      </c>
      <c r="BI26" s="456">
        <v>0.58868039999999999</v>
      </c>
      <c r="BJ26" s="456">
        <v>0.69742700000000002</v>
      </c>
      <c r="BK26" s="456">
        <v>0.69535020000000003</v>
      </c>
      <c r="BL26" s="456">
        <v>0.60299539999999996</v>
      </c>
      <c r="BM26" s="456">
        <v>0.74199899999999996</v>
      </c>
      <c r="BN26" s="456">
        <v>0.87393109999999996</v>
      </c>
      <c r="BO26" s="456">
        <v>0.78699870000000005</v>
      </c>
      <c r="BP26" s="456">
        <v>0.55686080000000004</v>
      </c>
      <c r="BQ26" s="456">
        <v>0.48760360000000003</v>
      </c>
      <c r="BR26" s="456">
        <v>0.38222729999999999</v>
      </c>
      <c r="BS26" s="456">
        <v>0.36209609999999998</v>
      </c>
      <c r="BT26" s="456">
        <v>0.50181310000000001</v>
      </c>
      <c r="BU26" s="456">
        <v>0.5730459</v>
      </c>
      <c r="BV26" s="456">
        <v>0.69168510000000005</v>
      </c>
    </row>
    <row r="27" spans="1:74" ht="11.1" customHeight="1" x14ac:dyDescent="0.2">
      <c r="A27" s="234" t="s">
        <v>1580</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0.33697820899999997</v>
      </c>
      <c r="AN27" s="468">
        <v>0.35479248800000002</v>
      </c>
      <c r="AO27" s="468">
        <v>0.406606672</v>
      </c>
      <c r="AP27" s="468">
        <v>0.353917343</v>
      </c>
      <c r="AQ27" s="468">
        <v>0.19319303500000001</v>
      </c>
      <c r="AR27" s="468">
        <v>0.236091367</v>
      </c>
      <c r="AS27" s="468">
        <v>0.17357389600000001</v>
      </c>
      <c r="AT27" s="468">
        <v>0.173590041</v>
      </c>
      <c r="AU27" s="468">
        <v>0.18837662799999999</v>
      </c>
      <c r="AV27" s="468">
        <v>0.35142934599999998</v>
      </c>
      <c r="AW27" s="468">
        <v>0.47200651100000002</v>
      </c>
      <c r="AX27" s="468">
        <v>0.34011302100000002</v>
      </c>
      <c r="AY27" s="889">
        <v>0.46320847999999998</v>
      </c>
      <c r="AZ27" s="889">
        <v>0.376842444</v>
      </c>
      <c r="BA27" s="889">
        <v>0.43625332300000003</v>
      </c>
      <c r="BB27" s="889">
        <v>0.375297041</v>
      </c>
      <c r="BC27" s="889">
        <v>0.30126798199999999</v>
      </c>
      <c r="BD27" s="889">
        <v>0.260174083</v>
      </c>
      <c r="BE27" s="889">
        <v>0.22412971700000001</v>
      </c>
      <c r="BF27" s="889">
        <v>0.18419639800000001</v>
      </c>
      <c r="BG27" s="889">
        <v>0.224712</v>
      </c>
      <c r="BH27" s="889">
        <v>0.38116509999999998</v>
      </c>
      <c r="BI27" s="456">
        <v>0.53370419999999996</v>
      </c>
      <c r="BJ27" s="456">
        <v>0.60623139999999998</v>
      </c>
      <c r="BK27" s="456">
        <v>0.69646790000000003</v>
      </c>
      <c r="BL27" s="456">
        <v>0.55980200000000002</v>
      </c>
      <c r="BM27" s="456">
        <v>0.59878980000000004</v>
      </c>
      <c r="BN27" s="456">
        <v>0.55808069999999999</v>
      </c>
      <c r="BO27" s="456">
        <v>0.45379370000000002</v>
      </c>
      <c r="BP27" s="456">
        <v>0.27540609999999999</v>
      </c>
      <c r="BQ27" s="456">
        <v>0.33884310000000001</v>
      </c>
      <c r="BR27" s="456">
        <v>0.25333020000000001</v>
      </c>
      <c r="BS27" s="456">
        <v>0.2847017</v>
      </c>
      <c r="BT27" s="456">
        <v>0.51214090000000001</v>
      </c>
      <c r="BU27" s="456">
        <v>0.69083150000000004</v>
      </c>
      <c r="BV27" s="456">
        <v>0.85655179999999997</v>
      </c>
    </row>
    <row r="28" spans="1:74" ht="11.1" customHeight="1" x14ac:dyDescent="0.2">
      <c r="A28" s="234" t="s">
        <v>1581</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0.114738875</v>
      </c>
      <c r="AN28" s="468">
        <v>0.30746287</v>
      </c>
      <c r="AO28" s="468">
        <v>0.36490913400000002</v>
      </c>
      <c r="AP28" s="468">
        <v>0.40819291400000002</v>
      </c>
      <c r="AQ28" s="468">
        <v>0.49019834400000001</v>
      </c>
      <c r="AR28" s="468">
        <v>0.51865122600000002</v>
      </c>
      <c r="AS28" s="468">
        <v>0.52862920099999999</v>
      </c>
      <c r="AT28" s="468">
        <v>0.48559511799999999</v>
      </c>
      <c r="AU28" s="468">
        <v>0.44950327899999998</v>
      </c>
      <c r="AV28" s="468">
        <v>0.41711993600000002</v>
      </c>
      <c r="AW28" s="468">
        <v>0.28363145099999998</v>
      </c>
      <c r="AX28" s="468">
        <v>0.185801675</v>
      </c>
      <c r="AY28" s="889">
        <v>0.31339536299999998</v>
      </c>
      <c r="AZ28" s="889">
        <v>0.32637126700000002</v>
      </c>
      <c r="BA28" s="889">
        <v>0.49093606299999998</v>
      </c>
      <c r="BB28" s="889">
        <v>0.54111569500000001</v>
      </c>
      <c r="BC28" s="889">
        <v>0.58541573099999999</v>
      </c>
      <c r="BD28" s="889">
        <v>0.64281233000000004</v>
      </c>
      <c r="BE28" s="889">
        <v>0.67861249400000001</v>
      </c>
      <c r="BF28" s="889">
        <v>0.66912477100000001</v>
      </c>
      <c r="BG28" s="889">
        <v>0.52171160000000005</v>
      </c>
      <c r="BH28" s="889">
        <v>0.45828669999999999</v>
      </c>
      <c r="BI28" s="456">
        <v>0.30630309999999999</v>
      </c>
      <c r="BJ28" s="456">
        <v>0.2072165</v>
      </c>
      <c r="BK28" s="456">
        <v>0.34906350000000003</v>
      </c>
      <c r="BL28" s="456">
        <v>0.33573900000000001</v>
      </c>
      <c r="BM28" s="456">
        <v>0.41839300000000001</v>
      </c>
      <c r="BN28" s="456">
        <v>0.52155859999999998</v>
      </c>
      <c r="BO28" s="456">
        <v>0.54729030000000001</v>
      </c>
      <c r="BP28" s="456">
        <v>0.6211025</v>
      </c>
      <c r="BQ28" s="456">
        <v>0.72591190000000005</v>
      </c>
      <c r="BR28" s="456">
        <v>0.71176859999999997</v>
      </c>
      <c r="BS28" s="456">
        <v>0.48644759999999998</v>
      </c>
      <c r="BT28" s="456">
        <v>0.42165829999999999</v>
      </c>
      <c r="BU28" s="456">
        <v>0.2695168</v>
      </c>
      <c r="BV28" s="456">
        <v>0.2157838</v>
      </c>
    </row>
    <row r="29" spans="1:74" ht="11.1" customHeight="1" x14ac:dyDescent="0.2">
      <c r="A29" s="234" t="s">
        <v>658</v>
      </c>
      <c r="B29" s="478" t="s">
        <v>1582</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0.36340331100000001</v>
      </c>
      <c r="AB29" s="468">
        <v>0.55880196800000004</v>
      </c>
      <c r="AC29" s="468">
        <v>0.34547186800000002</v>
      </c>
      <c r="AD29" s="468">
        <v>0.30290820699999998</v>
      </c>
      <c r="AE29" s="468">
        <v>0.31860048899999999</v>
      </c>
      <c r="AF29" s="468">
        <v>0.32530168300000001</v>
      </c>
      <c r="AG29" s="468">
        <v>0.42441441899999999</v>
      </c>
      <c r="AH29" s="468">
        <v>0.340671049</v>
      </c>
      <c r="AI29" s="468">
        <v>0.29208688100000002</v>
      </c>
      <c r="AJ29" s="468">
        <v>0.279559685</v>
      </c>
      <c r="AK29" s="468">
        <v>0.37966082200000001</v>
      </c>
      <c r="AL29" s="468">
        <v>0.36230723300000001</v>
      </c>
      <c r="AM29" s="468">
        <v>0.45564186600000001</v>
      </c>
      <c r="AN29" s="468">
        <v>0.35139245499999999</v>
      </c>
      <c r="AO29" s="468">
        <v>0.31319807799999999</v>
      </c>
      <c r="AP29" s="468">
        <v>0.26131228000000001</v>
      </c>
      <c r="AQ29" s="468">
        <v>0.26360652200000001</v>
      </c>
      <c r="AR29" s="468">
        <v>0.35861856199999997</v>
      </c>
      <c r="AS29" s="468">
        <v>0.37480250399999998</v>
      </c>
      <c r="AT29" s="468">
        <v>0.35640458800000002</v>
      </c>
      <c r="AU29" s="468">
        <v>0.32816569299999998</v>
      </c>
      <c r="AV29" s="468">
        <v>0.226115816</v>
      </c>
      <c r="AW29" s="468">
        <v>0.29687434299999998</v>
      </c>
      <c r="AX29" s="468">
        <v>0.53859931299999997</v>
      </c>
      <c r="AY29" s="889">
        <v>0.775391461</v>
      </c>
      <c r="AZ29" s="889">
        <v>0.41111804299999999</v>
      </c>
      <c r="BA29" s="889">
        <v>0.36057249299999999</v>
      </c>
      <c r="BB29" s="889">
        <v>0.29449001000000002</v>
      </c>
      <c r="BC29" s="889">
        <v>0.33004430000000001</v>
      </c>
      <c r="BD29" s="889">
        <v>0.419065195</v>
      </c>
      <c r="BE29" s="889">
        <v>0.44167119399999999</v>
      </c>
      <c r="BF29" s="889">
        <v>0.40011017399999999</v>
      </c>
      <c r="BG29" s="889">
        <v>0.28775420000000002</v>
      </c>
      <c r="BH29" s="889">
        <v>0.25569649999999999</v>
      </c>
      <c r="BI29" s="456">
        <v>0.32170189999999999</v>
      </c>
      <c r="BJ29" s="456">
        <v>0.6308357</v>
      </c>
      <c r="BK29" s="456">
        <v>0.54433549999999997</v>
      </c>
      <c r="BL29" s="456">
        <v>0.4306236</v>
      </c>
      <c r="BM29" s="456">
        <v>0.35701060000000001</v>
      </c>
      <c r="BN29" s="456">
        <v>0.296292</v>
      </c>
      <c r="BO29" s="456">
        <v>0.31837789999999999</v>
      </c>
      <c r="BP29" s="456">
        <v>0.3834726</v>
      </c>
      <c r="BQ29" s="456">
        <v>0.44499319999999998</v>
      </c>
      <c r="BR29" s="456">
        <v>0.3581047</v>
      </c>
      <c r="BS29" s="456">
        <v>0.29871989999999998</v>
      </c>
      <c r="BT29" s="456">
        <v>0.24030599999999999</v>
      </c>
      <c r="BU29" s="456">
        <v>0.3188182</v>
      </c>
      <c r="BV29" s="456">
        <v>0.51586589999999999</v>
      </c>
    </row>
    <row r="30" spans="1:74" ht="11.1" customHeight="1" x14ac:dyDescent="0.2">
      <c r="A30" s="234" t="s">
        <v>660</v>
      </c>
      <c r="B30" s="476" t="s">
        <v>1583</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12.311949</v>
      </c>
      <c r="AT30" s="468">
        <v>10.875717</v>
      </c>
      <c r="AU30" s="468">
        <v>8.8129390000000001</v>
      </c>
      <c r="AV30" s="468">
        <v>8.5663119999999999</v>
      </c>
      <c r="AW30" s="468">
        <v>8.8414839999999995</v>
      </c>
      <c r="AX30" s="468">
        <v>10.713865</v>
      </c>
      <c r="AY30" s="889">
        <v>11.389412999999999</v>
      </c>
      <c r="AZ30" s="889">
        <v>9.9601539999999993</v>
      </c>
      <c r="BA30" s="889">
        <v>9.3421979999999998</v>
      </c>
      <c r="BB30" s="889">
        <v>8.2557299999999998</v>
      </c>
      <c r="BC30" s="889">
        <v>8.4221959999999996</v>
      </c>
      <c r="BD30" s="889">
        <v>9.9724699999999995</v>
      </c>
      <c r="BE30" s="889">
        <v>12.176280999999999</v>
      </c>
      <c r="BF30" s="889">
        <v>10.322217</v>
      </c>
      <c r="BG30" s="889">
        <v>8.8241230000000002</v>
      </c>
      <c r="BH30" s="889">
        <v>8.7810550000000003</v>
      </c>
      <c r="BI30" s="456">
        <v>8.8662039999999998</v>
      </c>
      <c r="BJ30" s="456">
        <v>10.14053</v>
      </c>
      <c r="BK30" s="456">
        <v>10.821149999999999</v>
      </c>
      <c r="BL30" s="456">
        <v>9.2975259999999995</v>
      </c>
      <c r="BM30" s="456">
        <v>9.5730319999999995</v>
      </c>
      <c r="BN30" s="456">
        <v>8.5554430000000004</v>
      </c>
      <c r="BO30" s="456">
        <v>8.8148949999999999</v>
      </c>
      <c r="BP30" s="456">
        <v>10.18918</v>
      </c>
      <c r="BQ30" s="456">
        <v>12.65362</v>
      </c>
      <c r="BR30" s="456">
        <v>12.23282</v>
      </c>
      <c r="BS30" s="456">
        <v>9.7313379999999992</v>
      </c>
      <c r="BT30" s="456">
        <v>9.1953899999999997</v>
      </c>
      <c r="BU30" s="456">
        <v>9.1774140000000006</v>
      </c>
      <c r="BV30" s="456">
        <v>10.40066</v>
      </c>
    </row>
    <row r="31" spans="1:74" ht="11.1"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1"/>
      <c r="AZ31" s="921"/>
      <c r="BA31" s="921"/>
      <c r="BB31" s="921"/>
      <c r="BC31" s="921"/>
      <c r="BD31" s="921"/>
      <c r="BE31" s="921"/>
      <c r="BF31" s="921"/>
      <c r="BG31" s="921"/>
      <c r="BH31" s="921"/>
      <c r="BI31" s="474"/>
      <c r="BJ31" s="474"/>
      <c r="BK31" s="474"/>
      <c r="BL31" s="474"/>
      <c r="BM31" s="474"/>
      <c r="BN31" s="474"/>
      <c r="BO31" s="474"/>
      <c r="BP31" s="474"/>
      <c r="BQ31" s="474"/>
      <c r="BR31" s="474"/>
      <c r="BS31" s="474"/>
      <c r="BT31" s="474"/>
      <c r="BU31" s="474"/>
      <c r="BV31" s="474"/>
    </row>
    <row r="32" spans="1:74" s="285" customFormat="1" ht="11.1"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10.431373736999999</v>
      </c>
      <c r="AB32" s="301">
        <v>9.8595006810000001</v>
      </c>
      <c r="AC32" s="301">
        <v>9.7405963169999996</v>
      </c>
      <c r="AD32" s="301">
        <v>8.7364389710000001</v>
      </c>
      <c r="AE32" s="301">
        <v>9.7725103739999994</v>
      </c>
      <c r="AF32" s="301">
        <v>10.592674685</v>
      </c>
      <c r="AG32" s="301">
        <v>13.680152701000001</v>
      </c>
      <c r="AH32" s="301">
        <v>12.029524542000001</v>
      </c>
      <c r="AI32" s="301">
        <v>10.683968882</v>
      </c>
      <c r="AJ32" s="301">
        <v>9.9713899000000001</v>
      </c>
      <c r="AK32" s="301">
        <v>10.836388444000001</v>
      </c>
      <c r="AL32" s="301">
        <v>10.988857383999999</v>
      </c>
      <c r="AM32" s="301">
        <v>11.504579937999999</v>
      </c>
      <c r="AN32" s="301">
        <v>10.684686289</v>
      </c>
      <c r="AO32" s="301">
        <v>10.281996306</v>
      </c>
      <c r="AP32" s="301">
        <v>9.9273645300000002</v>
      </c>
      <c r="AQ32" s="301">
        <v>10.520569075999999</v>
      </c>
      <c r="AR32" s="301">
        <v>11.590718224</v>
      </c>
      <c r="AS32" s="301">
        <v>13.532510084</v>
      </c>
      <c r="AT32" s="301">
        <v>12.240123935</v>
      </c>
      <c r="AU32" s="301">
        <v>10.170747559</v>
      </c>
      <c r="AV32" s="301">
        <v>9.9835385619999997</v>
      </c>
      <c r="AW32" s="301">
        <v>10.272024821</v>
      </c>
      <c r="AX32" s="301">
        <v>11.662063966</v>
      </c>
      <c r="AY32" s="914">
        <v>11.883517506</v>
      </c>
      <c r="AZ32" s="914">
        <v>10.302067245</v>
      </c>
      <c r="BA32" s="914">
        <v>10.428635777</v>
      </c>
      <c r="BB32" s="914">
        <v>9.8289173319999996</v>
      </c>
      <c r="BC32" s="914">
        <v>10.078453934000001</v>
      </c>
      <c r="BD32" s="914">
        <v>12.038338982000001</v>
      </c>
      <c r="BE32" s="914">
        <v>14.571905545</v>
      </c>
      <c r="BF32" s="914">
        <v>12.40308551</v>
      </c>
      <c r="BG32" s="914">
        <v>10.391959999999999</v>
      </c>
      <c r="BH32" s="914">
        <v>10.23868</v>
      </c>
      <c r="BI32" s="462">
        <v>10.029680000000001</v>
      </c>
      <c r="BJ32" s="462">
        <v>10.870609999999999</v>
      </c>
      <c r="BK32" s="462">
        <v>11.13899</v>
      </c>
      <c r="BL32" s="462">
        <v>9.6730180000000008</v>
      </c>
      <c r="BM32" s="462">
        <v>9.8435129999999997</v>
      </c>
      <c r="BN32" s="462">
        <v>9.2376640000000005</v>
      </c>
      <c r="BO32" s="462">
        <v>10.008570000000001</v>
      </c>
      <c r="BP32" s="462">
        <v>11.453670000000001</v>
      </c>
      <c r="BQ32" s="462">
        <v>14.020020000000001</v>
      </c>
      <c r="BR32" s="462">
        <v>13.425319999999999</v>
      </c>
      <c r="BS32" s="462">
        <v>10.87238</v>
      </c>
      <c r="BT32" s="462">
        <v>10.51249</v>
      </c>
      <c r="BU32" s="462">
        <v>10.30301</v>
      </c>
      <c r="BV32" s="462">
        <v>11.12979</v>
      </c>
    </row>
    <row r="33" spans="1:74" ht="11.1"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4.8536049769999998</v>
      </c>
      <c r="AB33" s="468">
        <v>4.4984045750000003</v>
      </c>
      <c r="AC33" s="468">
        <v>4.3811130409999999</v>
      </c>
      <c r="AD33" s="468">
        <v>3.8645380070000002</v>
      </c>
      <c r="AE33" s="468">
        <v>4.2047855040000002</v>
      </c>
      <c r="AF33" s="468">
        <v>5.6276529630000001</v>
      </c>
      <c r="AG33" s="468">
        <v>8.3408768290000008</v>
      </c>
      <c r="AH33" s="468">
        <v>6.5660943710000002</v>
      </c>
      <c r="AI33" s="468">
        <v>5.917990402</v>
      </c>
      <c r="AJ33" s="468">
        <v>4.5959554310000001</v>
      </c>
      <c r="AK33" s="468">
        <v>5.3366509339999997</v>
      </c>
      <c r="AL33" s="468">
        <v>5.2679133030000003</v>
      </c>
      <c r="AM33" s="468">
        <v>5.6614663930000004</v>
      </c>
      <c r="AN33" s="468">
        <v>5.0927015779999998</v>
      </c>
      <c r="AO33" s="468">
        <v>4.9238279079999998</v>
      </c>
      <c r="AP33" s="468">
        <v>4.1224818049999996</v>
      </c>
      <c r="AQ33" s="468">
        <v>4.9413186759999999</v>
      </c>
      <c r="AR33" s="468">
        <v>6.1989629270000002</v>
      </c>
      <c r="AS33" s="468">
        <v>8.0120340779999992</v>
      </c>
      <c r="AT33" s="468">
        <v>7.0362779250000003</v>
      </c>
      <c r="AU33" s="468">
        <v>5.7025878460000001</v>
      </c>
      <c r="AV33" s="468">
        <v>4.9442366890000002</v>
      </c>
      <c r="AW33" s="468">
        <v>4.9375482929999999</v>
      </c>
      <c r="AX33" s="468">
        <v>6.0115371379999996</v>
      </c>
      <c r="AY33" s="889">
        <v>5.6035795469999998</v>
      </c>
      <c r="AZ33" s="889">
        <v>5.100217453</v>
      </c>
      <c r="BA33" s="889">
        <v>4.5611585720000001</v>
      </c>
      <c r="BB33" s="889">
        <v>4.2314056879999997</v>
      </c>
      <c r="BC33" s="889">
        <v>4.1417036209999996</v>
      </c>
      <c r="BD33" s="889">
        <v>6.2974768890000004</v>
      </c>
      <c r="BE33" s="889">
        <v>8.9514432050000003</v>
      </c>
      <c r="BF33" s="889">
        <v>6.9635817370000002</v>
      </c>
      <c r="BG33" s="889">
        <v>5.245857</v>
      </c>
      <c r="BH33" s="889">
        <v>4.7090630000000004</v>
      </c>
      <c r="BI33" s="456">
        <v>4.5115020000000001</v>
      </c>
      <c r="BJ33" s="456">
        <v>5.1158429999999999</v>
      </c>
      <c r="BK33" s="456">
        <v>5.1443770000000004</v>
      </c>
      <c r="BL33" s="456">
        <v>4.1051310000000001</v>
      </c>
      <c r="BM33" s="456">
        <v>4.3462620000000003</v>
      </c>
      <c r="BN33" s="456">
        <v>3.7155990000000001</v>
      </c>
      <c r="BO33" s="456">
        <v>4.1005019999999996</v>
      </c>
      <c r="BP33" s="456">
        <v>5.7398119999999997</v>
      </c>
      <c r="BQ33" s="456">
        <v>8.2736560000000008</v>
      </c>
      <c r="BR33" s="456">
        <v>7.7223769999999998</v>
      </c>
      <c r="BS33" s="456">
        <v>5.7545960000000003</v>
      </c>
      <c r="BT33" s="456">
        <v>4.7125570000000003</v>
      </c>
      <c r="BU33" s="456">
        <v>4.3942569999999996</v>
      </c>
      <c r="BV33" s="456">
        <v>5.0597269999999996</v>
      </c>
    </row>
    <row r="34" spans="1:74" ht="11.1"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89">
        <v>0</v>
      </c>
      <c r="AZ34" s="889">
        <v>0</v>
      </c>
      <c r="BA34" s="889">
        <v>0</v>
      </c>
      <c r="BB34" s="889">
        <v>0</v>
      </c>
      <c r="BC34" s="889">
        <v>0</v>
      </c>
      <c r="BD34" s="889">
        <v>0</v>
      </c>
      <c r="BE34" s="889">
        <v>0</v>
      </c>
      <c r="BF34" s="889">
        <v>0</v>
      </c>
      <c r="BG34" s="889">
        <v>0</v>
      </c>
      <c r="BH34" s="889">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89">
        <v>2.4254199999999999</v>
      </c>
      <c r="AZ35" s="889">
        <v>2.1831119999999999</v>
      </c>
      <c r="BA35" s="889">
        <v>2.1934140000000002</v>
      </c>
      <c r="BB35" s="889">
        <v>2.2993739999999998</v>
      </c>
      <c r="BC35" s="889">
        <v>2.4763090000000001</v>
      </c>
      <c r="BD35" s="889">
        <v>2.3784010000000002</v>
      </c>
      <c r="BE35" s="889">
        <v>2.4059620000000002</v>
      </c>
      <c r="BF35" s="889">
        <v>2.4299200000000001</v>
      </c>
      <c r="BG35" s="889">
        <v>2.35555</v>
      </c>
      <c r="BH35" s="889">
        <v>2.4388800000000002</v>
      </c>
      <c r="BI35" s="456">
        <v>2.3558400000000002</v>
      </c>
      <c r="BJ35" s="456">
        <v>2.4343699999999999</v>
      </c>
      <c r="BK35" s="456">
        <v>2.4343699999999999</v>
      </c>
      <c r="BL35" s="456">
        <v>2.1987899999999998</v>
      </c>
      <c r="BM35" s="456">
        <v>1.6525000000000001</v>
      </c>
      <c r="BN35" s="456">
        <v>2.1329099999999999</v>
      </c>
      <c r="BO35" s="456">
        <v>2.4343699999999999</v>
      </c>
      <c r="BP35" s="456">
        <v>2.3558400000000002</v>
      </c>
      <c r="BQ35" s="456">
        <v>2.4343699999999999</v>
      </c>
      <c r="BR35" s="456">
        <v>2.4343699999999999</v>
      </c>
      <c r="BS35" s="456">
        <v>2.01492</v>
      </c>
      <c r="BT35" s="456">
        <v>2.4343699999999999</v>
      </c>
      <c r="BU35" s="456">
        <v>2.3558400000000002</v>
      </c>
      <c r="BV35" s="456">
        <v>2.4343699999999999</v>
      </c>
    </row>
    <row r="36" spans="1:74" ht="11.1"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2.6313599129999998</v>
      </c>
      <c r="AN36" s="468">
        <v>2.5293123660000001</v>
      </c>
      <c r="AO36" s="468">
        <v>2.7132380459999998</v>
      </c>
      <c r="AP36" s="468">
        <v>2.5327358379999998</v>
      </c>
      <c r="AQ36" s="468">
        <v>2.3750123909999998</v>
      </c>
      <c r="AR36" s="468">
        <v>2.1857835720000001</v>
      </c>
      <c r="AS36" s="468">
        <v>2.3956602020000002</v>
      </c>
      <c r="AT36" s="468">
        <v>2.2841576799999999</v>
      </c>
      <c r="AU36" s="468">
        <v>1.9510217860000001</v>
      </c>
      <c r="AV36" s="468">
        <v>1.9159018729999999</v>
      </c>
      <c r="AW36" s="468">
        <v>2.0241223289999999</v>
      </c>
      <c r="AX36" s="468">
        <v>2.3320207439999998</v>
      </c>
      <c r="AY36" s="889">
        <v>2.2312948700000002</v>
      </c>
      <c r="AZ36" s="889">
        <v>1.926579671</v>
      </c>
      <c r="BA36" s="889">
        <v>2.3192722360000002</v>
      </c>
      <c r="BB36" s="889">
        <v>2.1162868050000001</v>
      </c>
      <c r="BC36" s="889">
        <v>2.3963562430000001</v>
      </c>
      <c r="BD36" s="889">
        <v>2.2538306480000001</v>
      </c>
      <c r="BE36" s="889">
        <v>2.2203152140000002</v>
      </c>
      <c r="BF36" s="889">
        <v>2.1167465079999999</v>
      </c>
      <c r="BG36" s="889">
        <v>1.9954499999999999</v>
      </c>
      <c r="BH36" s="889">
        <v>2.065985</v>
      </c>
      <c r="BI36" s="456">
        <v>2.2396590000000001</v>
      </c>
      <c r="BJ36" s="456">
        <v>2.3697689999999998</v>
      </c>
      <c r="BK36" s="456">
        <v>2.2824810000000002</v>
      </c>
      <c r="BL36" s="456">
        <v>2.0552959999999998</v>
      </c>
      <c r="BM36" s="456">
        <v>2.3779530000000002</v>
      </c>
      <c r="BN36" s="456">
        <v>2.1971690000000001</v>
      </c>
      <c r="BO36" s="456">
        <v>2.3219979999999998</v>
      </c>
      <c r="BP36" s="456">
        <v>2.2519290000000001</v>
      </c>
      <c r="BQ36" s="456">
        <v>2.3664170000000002</v>
      </c>
      <c r="BR36" s="456">
        <v>2.318336</v>
      </c>
      <c r="BS36" s="456">
        <v>2.157715</v>
      </c>
      <c r="BT36" s="456">
        <v>2.2054499999999999</v>
      </c>
      <c r="BU36" s="456">
        <v>2.3519190000000001</v>
      </c>
      <c r="BV36" s="456">
        <v>2.4662549999999999</v>
      </c>
    </row>
    <row r="37" spans="1:74" ht="11.1" customHeight="1" x14ac:dyDescent="0.2">
      <c r="A37" s="234" t="s">
        <v>1584</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0.52337900000000004</v>
      </c>
      <c r="AN37" s="468">
        <v>0.54367399999999999</v>
      </c>
      <c r="AO37" s="468">
        <v>0.65854299999999999</v>
      </c>
      <c r="AP37" s="468">
        <v>0.587036</v>
      </c>
      <c r="AQ37" s="468">
        <v>0.35769800000000002</v>
      </c>
      <c r="AR37" s="468">
        <v>0.43879876000000001</v>
      </c>
      <c r="AS37" s="468">
        <v>0.27505299999999999</v>
      </c>
      <c r="AT37" s="468">
        <v>0.34132499999999999</v>
      </c>
      <c r="AU37" s="468">
        <v>0.34917599999999999</v>
      </c>
      <c r="AV37" s="468">
        <v>0.54407700000000003</v>
      </c>
      <c r="AW37" s="468">
        <v>0.73170500000000005</v>
      </c>
      <c r="AX37" s="468">
        <v>0.67617499999999997</v>
      </c>
      <c r="AY37" s="889">
        <v>0.78697293400000001</v>
      </c>
      <c r="AZ37" s="889">
        <v>0.60781322100000001</v>
      </c>
      <c r="BA37" s="889">
        <v>0.88602038400000005</v>
      </c>
      <c r="BB37" s="889">
        <v>0.67906808900000004</v>
      </c>
      <c r="BC37" s="889">
        <v>0.54723222199999999</v>
      </c>
      <c r="BD37" s="889">
        <v>0.49216446000000003</v>
      </c>
      <c r="BE37" s="889">
        <v>0.338987384</v>
      </c>
      <c r="BF37" s="889">
        <v>0.316496734</v>
      </c>
      <c r="BG37" s="889">
        <v>0.34404469999999998</v>
      </c>
      <c r="BH37" s="889">
        <v>0.57211049999999997</v>
      </c>
      <c r="BI37" s="456">
        <v>0.68670209999999998</v>
      </c>
      <c r="BJ37" s="456">
        <v>0.63080990000000003</v>
      </c>
      <c r="BK37" s="456">
        <v>0.78966440000000004</v>
      </c>
      <c r="BL37" s="456">
        <v>0.82916179999999995</v>
      </c>
      <c r="BM37" s="456">
        <v>0.99917</v>
      </c>
      <c r="BN37" s="456">
        <v>0.70249209999999995</v>
      </c>
      <c r="BO37" s="456">
        <v>0.6049563</v>
      </c>
      <c r="BP37" s="456">
        <v>0.51296410000000003</v>
      </c>
      <c r="BQ37" s="456">
        <v>0.34115659999999998</v>
      </c>
      <c r="BR37" s="456">
        <v>0.3253161</v>
      </c>
      <c r="BS37" s="456">
        <v>0.39136729999999997</v>
      </c>
      <c r="BT37" s="456">
        <v>0.6618851</v>
      </c>
      <c r="BU37" s="456">
        <v>0.87977780000000005</v>
      </c>
      <c r="BV37" s="456">
        <v>0.86386189999999996</v>
      </c>
    </row>
    <row r="38" spans="1:74" ht="11.1" customHeight="1" x14ac:dyDescent="0.2">
      <c r="A38" s="234" t="s">
        <v>1585</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5.8014913000000001E-2</v>
      </c>
      <c r="AN38" s="468">
        <v>0.16777545799999999</v>
      </c>
      <c r="AO38" s="468">
        <v>0.20514411099999999</v>
      </c>
      <c r="AP38" s="468">
        <v>0.23549413999999999</v>
      </c>
      <c r="AQ38" s="468">
        <v>0.328293681</v>
      </c>
      <c r="AR38" s="468">
        <v>0.33264081400000001</v>
      </c>
      <c r="AS38" s="468">
        <v>0.36176018500000001</v>
      </c>
      <c r="AT38" s="468">
        <v>0.31980282199999999</v>
      </c>
      <c r="AU38" s="468">
        <v>0.32498147300000002</v>
      </c>
      <c r="AV38" s="468">
        <v>0.28896089800000002</v>
      </c>
      <c r="AW38" s="468">
        <v>0.18523292699999999</v>
      </c>
      <c r="AX38" s="468">
        <v>0.102297599</v>
      </c>
      <c r="AY38" s="889">
        <v>0.24381884400000001</v>
      </c>
      <c r="AZ38" s="889">
        <v>0.25650981</v>
      </c>
      <c r="BA38" s="889">
        <v>0.38297792400000003</v>
      </c>
      <c r="BB38" s="889">
        <v>0.43378711399999997</v>
      </c>
      <c r="BC38" s="889">
        <v>0.46643842099999999</v>
      </c>
      <c r="BD38" s="889">
        <v>0.51319926800000004</v>
      </c>
      <c r="BE38" s="889">
        <v>0.55356238700000004</v>
      </c>
      <c r="BF38" s="889">
        <v>0.52566687000000001</v>
      </c>
      <c r="BG38" s="889">
        <v>0.39805550000000001</v>
      </c>
      <c r="BH38" s="889">
        <v>0.36730489999999999</v>
      </c>
      <c r="BI38" s="456">
        <v>0.19239010000000001</v>
      </c>
      <c r="BJ38" s="456">
        <v>0.10114430000000001</v>
      </c>
      <c r="BK38" s="456">
        <v>0.23246230000000001</v>
      </c>
      <c r="BL38" s="456">
        <v>0.30933329999999998</v>
      </c>
      <c r="BM38" s="456">
        <v>0.41147339999999999</v>
      </c>
      <c r="BN38" s="456">
        <v>0.45260329999999999</v>
      </c>
      <c r="BO38" s="456">
        <v>0.48748599999999997</v>
      </c>
      <c r="BP38" s="456">
        <v>0.53540560000000004</v>
      </c>
      <c r="BQ38" s="456">
        <v>0.54204189999999997</v>
      </c>
      <c r="BR38" s="456">
        <v>0.58623380000000003</v>
      </c>
      <c r="BS38" s="456">
        <v>0.46428219999999998</v>
      </c>
      <c r="BT38" s="456">
        <v>0.43487979999999998</v>
      </c>
      <c r="BU38" s="456">
        <v>0.27832950000000001</v>
      </c>
      <c r="BV38" s="456">
        <v>0.18558259999999999</v>
      </c>
    </row>
    <row r="39" spans="1:74" ht="11.1" customHeight="1" x14ac:dyDescent="0.2">
      <c r="A39" s="234" t="s">
        <v>665</v>
      </c>
      <c r="B39" s="478" t="s">
        <v>1582</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0.169586719</v>
      </c>
      <c r="AN39" s="468">
        <v>5.5665886999999997E-2</v>
      </c>
      <c r="AO39" s="468">
        <v>6.5978241000000007E-2</v>
      </c>
      <c r="AP39" s="468">
        <v>5.3637747E-2</v>
      </c>
      <c r="AQ39" s="468">
        <v>5.7688327999999997E-2</v>
      </c>
      <c r="AR39" s="468">
        <v>7.8766151000000006E-2</v>
      </c>
      <c r="AS39" s="468">
        <v>8.6293619000000002E-2</v>
      </c>
      <c r="AT39" s="468">
        <v>6.4905508000000001E-2</v>
      </c>
      <c r="AU39" s="468">
        <v>5.1317453999999998E-2</v>
      </c>
      <c r="AV39" s="468">
        <v>5.9776101999999998E-2</v>
      </c>
      <c r="AW39" s="468">
        <v>5.1367271999999999E-2</v>
      </c>
      <c r="AX39" s="468">
        <v>0.110273485</v>
      </c>
      <c r="AY39" s="889">
        <v>0.59243131100000002</v>
      </c>
      <c r="AZ39" s="889">
        <v>0.22783508999999999</v>
      </c>
      <c r="BA39" s="889">
        <v>8.5792661000000006E-2</v>
      </c>
      <c r="BB39" s="889">
        <v>6.8995635999999999E-2</v>
      </c>
      <c r="BC39" s="889">
        <v>5.0414426999999998E-2</v>
      </c>
      <c r="BD39" s="889">
        <v>0.10326671699999999</v>
      </c>
      <c r="BE39" s="889">
        <v>0.101635355</v>
      </c>
      <c r="BF39" s="889">
        <v>5.0673661000000002E-2</v>
      </c>
      <c r="BG39" s="889">
        <v>5.3008100000000002E-2</v>
      </c>
      <c r="BH39" s="889">
        <v>8.5338999999999998E-2</v>
      </c>
      <c r="BI39" s="456">
        <v>4.3583799999999999E-2</v>
      </c>
      <c r="BJ39" s="456">
        <v>0.2186728</v>
      </c>
      <c r="BK39" s="456">
        <v>0.25563089999999999</v>
      </c>
      <c r="BL39" s="456">
        <v>0.17530599999999999</v>
      </c>
      <c r="BM39" s="456">
        <v>5.6155400000000001E-2</v>
      </c>
      <c r="BN39" s="456">
        <v>3.6891E-2</v>
      </c>
      <c r="BO39" s="456">
        <v>5.9257600000000001E-2</v>
      </c>
      <c r="BP39" s="456">
        <v>5.7714799999999997E-2</v>
      </c>
      <c r="BQ39" s="456">
        <v>6.23832E-2</v>
      </c>
      <c r="BR39" s="456">
        <v>3.8692499999999998E-2</v>
      </c>
      <c r="BS39" s="456">
        <v>8.9503399999999997E-2</v>
      </c>
      <c r="BT39" s="456">
        <v>6.3351500000000005E-2</v>
      </c>
      <c r="BU39" s="456">
        <v>4.2883699999999997E-2</v>
      </c>
      <c r="BV39" s="456">
        <v>0.11999849999999999</v>
      </c>
    </row>
    <row r="40" spans="1:74" ht="11.1" customHeight="1" x14ac:dyDescent="0.2">
      <c r="A40" s="234" t="s">
        <v>667</v>
      </c>
      <c r="B40" s="476" t="s">
        <v>1583</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11.655115</v>
      </c>
      <c r="AP40" s="468">
        <v>10.659670999999999</v>
      </c>
      <c r="AQ40" s="468">
        <v>11.366106</v>
      </c>
      <c r="AR40" s="468">
        <v>13.643476</v>
      </c>
      <c r="AS40" s="468">
        <v>16.019259999999999</v>
      </c>
      <c r="AT40" s="468">
        <v>14.508747</v>
      </c>
      <c r="AU40" s="468">
        <v>11.894012</v>
      </c>
      <c r="AV40" s="468">
        <v>11.185245999999999</v>
      </c>
      <c r="AW40" s="468">
        <v>11.306058</v>
      </c>
      <c r="AX40" s="468">
        <v>13.37975</v>
      </c>
      <c r="AY40" s="889">
        <v>14.178055000000001</v>
      </c>
      <c r="AZ40" s="889">
        <v>12.330371</v>
      </c>
      <c r="BA40" s="889">
        <v>11.699904</v>
      </c>
      <c r="BB40" s="889">
        <v>10.725705</v>
      </c>
      <c r="BC40" s="889">
        <v>11.024865999999999</v>
      </c>
      <c r="BD40" s="889">
        <v>13.230293</v>
      </c>
      <c r="BE40" s="889">
        <v>16.270030999999999</v>
      </c>
      <c r="BF40" s="889">
        <v>13.681792</v>
      </c>
      <c r="BG40" s="889">
        <v>11.761621</v>
      </c>
      <c r="BH40" s="889">
        <v>11.22231</v>
      </c>
      <c r="BI40" s="456">
        <v>11.26492</v>
      </c>
      <c r="BJ40" s="456">
        <v>12.716229999999999</v>
      </c>
      <c r="BK40" s="456">
        <v>13.41933</v>
      </c>
      <c r="BL40" s="456">
        <v>11.597630000000001</v>
      </c>
      <c r="BM40" s="456">
        <v>12.18492</v>
      </c>
      <c r="BN40" s="456">
        <v>10.94308</v>
      </c>
      <c r="BO40" s="456">
        <v>11.53651</v>
      </c>
      <c r="BP40" s="456">
        <v>13.56198</v>
      </c>
      <c r="BQ40" s="456">
        <v>16.643609999999999</v>
      </c>
      <c r="BR40" s="456">
        <v>16.041090000000001</v>
      </c>
      <c r="BS40" s="456">
        <v>13.039070000000001</v>
      </c>
      <c r="BT40" s="456">
        <v>11.869730000000001</v>
      </c>
      <c r="BU40" s="456">
        <v>11.70452</v>
      </c>
      <c r="BV40" s="456">
        <v>13.09773</v>
      </c>
    </row>
    <row r="41" spans="1:74" ht="11.1"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1"/>
      <c r="AZ41" s="921"/>
      <c r="BA41" s="921"/>
      <c r="BB41" s="921"/>
      <c r="BC41" s="921"/>
      <c r="BD41" s="921"/>
      <c r="BE41" s="921"/>
      <c r="BF41" s="921"/>
      <c r="BG41" s="921"/>
      <c r="BH41" s="921"/>
      <c r="BI41" s="474"/>
      <c r="BJ41" s="474"/>
      <c r="BK41" s="474"/>
      <c r="BL41" s="474"/>
      <c r="BM41" s="474"/>
      <c r="BN41" s="474"/>
      <c r="BO41" s="474"/>
      <c r="BP41" s="474"/>
      <c r="BQ41" s="474"/>
      <c r="BR41" s="474"/>
      <c r="BS41" s="474"/>
      <c r="BT41" s="474"/>
      <c r="BU41" s="474"/>
      <c r="BV41" s="474"/>
    </row>
    <row r="42" spans="1:74" s="285" customFormat="1" ht="11.1"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72.661075897000003</v>
      </c>
      <c r="AB42" s="301">
        <v>64.744193107000001</v>
      </c>
      <c r="AC42" s="301">
        <v>68.971341210999995</v>
      </c>
      <c r="AD42" s="301">
        <v>58.813815247000001</v>
      </c>
      <c r="AE42" s="301">
        <v>62.542214127000001</v>
      </c>
      <c r="AF42" s="301">
        <v>70.389971051000003</v>
      </c>
      <c r="AG42" s="301">
        <v>85.269367758000001</v>
      </c>
      <c r="AH42" s="301">
        <v>82.762851717999993</v>
      </c>
      <c r="AI42" s="301">
        <v>70.809999739000006</v>
      </c>
      <c r="AJ42" s="301">
        <v>62.869972990000001</v>
      </c>
      <c r="AK42" s="301">
        <v>66.826761137999995</v>
      </c>
      <c r="AL42" s="301">
        <v>73.641700994000004</v>
      </c>
      <c r="AM42" s="301">
        <v>81.641390795999996</v>
      </c>
      <c r="AN42" s="301">
        <v>69.426931612000004</v>
      </c>
      <c r="AO42" s="301">
        <v>67.768017749999999</v>
      </c>
      <c r="AP42" s="301">
        <v>61.737323609999997</v>
      </c>
      <c r="AQ42" s="301">
        <v>66.681700638999999</v>
      </c>
      <c r="AR42" s="301">
        <v>79.444759340999994</v>
      </c>
      <c r="AS42" s="301">
        <v>86.524766358999997</v>
      </c>
      <c r="AT42" s="301">
        <v>83.283143628000005</v>
      </c>
      <c r="AU42" s="301">
        <v>69.216624624999994</v>
      </c>
      <c r="AV42" s="301">
        <v>62.878979180000002</v>
      </c>
      <c r="AW42" s="301">
        <v>64.008424968</v>
      </c>
      <c r="AX42" s="301">
        <v>77.501153536000004</v>
      </c>
      <c r="AY42" s="914">
        <v>88.009518907</v>
      </c>
      <c r="AZ42" s="914">
        <v>73.381620362000007</v>
      </c>
      <c r="BA42" s="914">
        <v>68.930454436000005</v>
      </c>
      <c r="BB42" s="914">
        <v>62.492967092000001</v>
      </c>
      <c r="BC42" s="914">
        <v>65.866967459999998</v>
      </c>
      <c r="BD42" s="914">
        <v>80.613017571</v>
      </c>
      <c r="BE42" s="914">
        <v>93.816689789999998</v>
      </c>
      <c r="BF42" s="914">
        <v>83.365625618999999</v>
      </c>
      <c r="BG42" s="914">
        <v>70.971587647999996</v>
      </c>
      <c r="BH42" s="914">
        <v>65.194633091</v>
      </c>
      <c r="BI42" s="462">
        <v>68.021119999999996</v>
      </c>
      <c r="BJ42" s="462">
        <v>79.330979999999997</v>
      </c>
      <c r="BK42" s="462">
        <v>83.081590000000006</v>
      </c>
      <c r="BL42" s="462">
        <v>71.035799999999995</v>
      </c>
      <c r="BM42" s="462">
        <v>72.404160000000005</v>
      </c>
      <c r="BN42" s="462">
        <v>64.780289999999994</v>
      </c>
      <c r="BO42" s="462">
        <v>68.430700000000002</v>
      </c>
      <c r="BP42" s="462">
        <v>78.846170000000001</v>
      </c>
      <c r="BQ42" s="462">
        <v>92.153829999999999</v>
      </c>
      <c r="BR42" s="462">
        <v>90.223519999999994</v>
      </c>
      <c r="BS42" s="462">
        <v>79.757499999999993</v>
      </c>
      <c r="BT42" s="462">
        <v>73.073920000000001</v>
      </c>
      <c r="BU42" s="462">
        <v>74.259150000000005</v>
      </c>
      <c r="BV42" s="462">
        <v>85.378979999999999</v>
      </c>
    </row>
    <row r="43" spans="1:74" ht="11.1"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30.782929652</v>
      </c>
      <c r="AB43" s="468">
        <v>27.426842646000001</v>
      </c>
      <c r="AC43" s="468">
        <v>29.269513014000001</v>
      </c>
      <c r="AD43" s="468">
        <v>23.262649640999999</v>
      </c>
      <c r="AE43" s="468">
        <v>26.641716963</v>
      </c>
      <c r="AF43" s="468">
        <v>32.830453843999997</v>
      </c>
      <c r="AG43" s="468">
        <v>41.444078554000001</v>
      </c>
      <c r="AH43" s="468">
        <v>39.117751210999998</v>
      </c>
      <c r="AI43" s="468">
        <v>33.266736880000003</v>
      </c>
      <c r="AJ43" s="468">
        <v>27.330453453000001</v>
      </c>
      <c r="AK43" s="468">
        <v>28.750641673000001</v>
      </c>
      <c r="AL43" s="468">
        <v>31.788569683999999</v>
      </c>
      <c r="AM43" s="468">
        <v>33.628866344999999</v>
      </c>
      <c r="AN43" s="468">
        <v>31.599347645000002</v>
      </c>
      <c r="AO43" s="468">
        <v>30.569849872999999</v>
      </c>
      <c r="AP43" s="468">
        <v>27.069030924</v>
      </c>
      <c r="AQ43" s="468">
        <v>28.358852127999999</v>
      </c>
      <c r="AR43" s="468">
        <v>35.552680604999999</v>
      </c>
      <c r="AS43" s="468">
        <v>42.313867758999997</v>
      </c>
      <c r="AT43" s="468">
        <v>39.758246583000002</v>
      </c>
      <c r="AU43" s="468">
        <v>33.998024622999999</v>
      </c>
      <c r="AV43" s="468">
        <v>27.354696844999999</v>
      </c>
      <c r="AW43" s="468">
        <v>28.450632573</v>
      </c>
      <c r="AX43" s="468">
        <v>32.484031684999998</v>
      </c>
      <c r="AY43" s="889">
        <v>35.164634040000003</v>
      </c>
      <c r="AZ43" s="889">
        <v>31.304652002000001</v>
      </c>
      <c r="BA43" s="889">
        <v>28.640962460000001</v>
      </c>
      <c r="BB43" s="889">
        <v>24.281113523999998</v>
      </c>
      <c r="BC43" s="889">
        <v>26.952496370999999</v>
      </c>
      <c r="BD43" s="889">
        <v>35.514502145999998</v>
      </c>
      <c r="BE43" s="889">
        <v>44.493613330999999</v>
      </c>
      <c r="BF43" s="889">
        <v>39.081909181999997</v>
      </c>
      <c r="BG43" s="889">
        <v>34.231069785000003</v>
      </c>
      <c r="BH43" s="889">
        <v>29.246016906000001</v>
      </c>
      <c r="BI43" s="456">
        <v>30.08211</v>
      </c>
      <c r="BJ43" s="456">
        <v>33.138170000000002</v>
      </c>
      <c r="BK43" s="456">
        <v>34.01614</v>
      </c>
      <c r="BL43" s="456">
        <v>29.510249999999999</v>
      </c>
      <c r="BM43" s="456">
        <v>30.5504</v>
      </c>
      <c r="BN43" s="456">
        <v>25.204070000000002</v>
      </c>
      <c r="BO43" s="456">
        <v>27.535160000000001</v>
      </c>
      <c r="BP43" s="456">
        <v>34.933630000000001</v>
      </c>
      <c r="BQ43" s="456">
        <v>43.460859999999997</v>
      </c>
      <c r="BR43" s="456">
        <v>41.705730000000003</v>
      </c>
      <c r="BS43" s="456">
        <v>38.619309999999999</v>
      </c>
      <c r="BT43" s="456">
        <v>31.234249999999999</v>
      </c>
      <c r="BU43" s="456">
        <v>32.523670000000003</v>
      </c>
      <c r="BV43" s="456">
        <v>35.512329999999999</v>
      </c>
    </row>
    <row r="44" spans="1:74" ht="11.1"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17.825246712999999</v>
      </c>
      <c r="AN44" s="468">
        <v>9.9803839819999993</v>
      </c>
      <c r="AO44" s="468">
        <v>8.4780931390000003</v>
      </c>
      <c r="AP44" s="468">
        <v>8.9465954799999992</v>
      </c>
      <c r="AQ44" s="468">
        <v>10.713961773999999</v>
      </c>
      <c r="AR44" s="468">
        <v>15.099990681</v>
      </c>
      <c r="AS44" s="468">
        <v>16.230771788999999</v>
      </c>
      <c r="AT44" s="468">
        <v>14.880342936</v>
      </c>
      <c r="AU44" s="468">
        <v>8.7406147149999995</v>
      </c>
      <c r="AV44" s="468">
        <v>8.1719782050000003</v>
      </c>
      <c r="AW44" s="468">
        <v>8.3904683930000008</v>
      </c>
      <c r="AX44" s="468">
        <v>14.337762468999999</v>
      </c>
      <c r="AY44" s="889">
        <v>21.032432010000001</v>
      </c>
      <c r="AZ44" s="889">
        <v>14.593541303</v>
      </c>
      <c r="BA44" s="889">
        <v>10.981750932000001</v>
      </c>
      <c r="BB44" s="889">
        <v>10.94221789</v>
      </c>
      <c r="BC44" s="889">
        <v>9.8962419859999997</v>
      </c>
      <c r="BD44" s="889">
        <v>15.272228266000001</v>
      </c>
      <c r="BE44" s="889">
        <v>19.723482507</v>
      </c>
      <c r="BF44" s="889">
        <v>14.83938324</v>
      </c>
      <c r="BG44" s="889">
        <v>10.422029999999999</v>
      </c>
      <c r="BH44" s="889">
        <v>10.3316</v>
      </c>
      <c r="BI44" s="456">
        <v>10.254799999999999</v>
      </c>
      <c r="BJ44" s="456">
        <v>15.72495</v>
      </c>
      <c r="BK44" s="456">
        <v>17.66479</v>
      </c>
      <c r="BL44" s="456">
        <v>13.350669999999999</v>
      </c>
      <c r="BM44" s="456">
        <v>11.986800000000001</v>
      </c>
      <c r="BN44" s="456">
        <v>11.26249</v>
      </c>
      <c r="BO44" s="456">
        <v>10.40865</v>
      </c>
      <c r="BP44" s="456">
        <v>14.084680000000001</v>
      </c>
      <c r="BQ44" s="456">
        <v>18.302969999999998</v>
      </c>
      <c r="BR44" s="456">
        <v>18.304310000000001</v>
      </c>
      <c r="BS44" s="456">
        <v>13.905250000000001</v>
      </c>
      <c r="BT44" s="456">
        <v>13.488189999999999</v>
      </c>
      <c r="BU44" s="456">
        <v>13.291740000000001</v>
      </c>
      <c r="BV44" s="456">
        <v>18.49858</v>
      </c>
    </row>
    <row r="45" spans="1:74" ht="11.1"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18.979800000000001</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89">
        <v>24.967769000000001</v>
      </c>
      <c r="AZ45" s="889">
        <v>21.686121</v>
      </c>
      <c r="BA45" s="889">
        <v>21.511257000000001</v>
      </c>
      <c r="BB45" s="889">
        <v>20.215267000000001</v>
      </c>
      <c r="BC45" s="889">
        <v>22.085408999999999</v>
      </c>
      <c r="BD45" s="889">
        <v>23.355685000000001</v>
      </c>
      <c r="BE45" s="889">
        <v>23.793851</v>
      </c>
      <c r="BF45" s="889">
        <v>23.904906</v>
      </c>
      <c r="BG45" s="889">
        <v>21.801870000000001</v>
      </c>
      <c r="BH45" s="889">
        <v>19.709240000000001</v>
      </c>
      <c r="BI45" s="456">
        <v>21.877400000000002</v>
      </c>
      <c r="BJ45" s="456">
        <v>24.310300000000002</v>
      </c>
      <c r="BK45" s="456">
        <v>24.310300000000002</v>
      </c>
      <c r="BL45" s="456">
        <v>21.240590000000001</v>
      </c>
      <c r="BM45" s="456">
        <v>22.07818</v>
      </c>
      <c r="BN45" s="456">
        <v>20.07601</v>
      </c>
      <c r="BO45" s="456">
        <v>23.087240000000001</v>
      </c>
      <c r="BP45" s="456">
        <v>23.4011</v>
      </c>
      <c r="BQ45" s="456">
        <v>24.310300000000002</v>
      </c>
      <c r="BR45" s="456">
        <v>24.310300000000002</v>
      </c>
      <c r="BS45" s="456">
        <v>22.578700000000001</v>
      </c>
      <c r="BT45" s="456">
        <v>21.808730000000001</v>
      </c>
      <c r="BU45" s="456">
        <v>22.497879999999999</v>
      </c>
      <c r="BV45" s="456">
        <v>24.310300000000002</v>
      </c>
    </row>
    <row r="46" spans="1:74" ht="11.1"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1.173946427</v>
      </c>
      <c r="AN46" s="468">
        <v>0.90960729799999995</v>
      </c>
      <c r="AO46" s="468">
        <v>1.116542422</v>
      </c>
      <c r="AP46" s="468">
        <v>0.97843566400000004</v>
      </c>
      <c r="AQ46" s="468">
        <v>0.97132109499999997</v>
      </c>
      <c r="AR46" s="468">
        <v>0.488708376</v>
      </c>
      <c r="AS46" s="468">
        <v>0.40760487400000001</v>
      </c>
      <c r="AT46" s="468">
        <v>0.69327499400000003</v>
      </c>
      <c r="AU46" s="468">
        <v>0.35785293899999998</v>
      </c>
      <c r="AV46" s="468">
        <v>0.43060219700000002</v>
      </c>
      <c r="AW46" s="468">
        <v>0.383944112</v>
      </c>
      <c r="AX46" s="468">
        <v>0.81318402300000003</v>
      </c>
      <c r="AY46" s="889">
        <v>0.63261640699999999</v>
      </c>
      <c r="AZ46" s="889">
        <v>0.72860805699999998</v>
      </c>
      <c r="BA46" s="889">
        <v>0.91144938499999995</v>
      </c>
      <c r="BB46" s="889">
        <v>0.72156359400000003</v>
      </c>
      <c r="BC46" s="889">
        <v>1.004914694</v>
      </c>
      <c r="BD46" s="889">
        <v>0.88310580500000002</v>
      </c>
      <c r="BE46" s="889">
        <v>0.695573687</v>
      </c>
      <c r="BF46" s="889">
        <v>0.56673175200000003</v>
      </c>
      <c r="BG46" s="889">
        <v>0.51494320000000005</v>
      </c>
      <c r="BH46" s="889">
        <v>0.62219709999999995</v>
      </c>
      <c r="BI46" s="456">
        <v>0.65467649999999999</v>
      </c>
      <c r="BJ46" s="456">
        <v>0.86401450000000002</v>
      </c>
      <c r="BK46" s="456">
        <v>0.905416</v>
      </c>
      <c r="BL46" s="456">
        <v>0.78400539999999996</v>
      </c>
      <c r="BM46" s="456">
        <v>0.99976589999999999</v>
      </c>
      <c r="BN46" s="456">
        <v>0.96721120000000005</v>
      </c>
      <c r="BO46" s="456">
        <v>0.93434070000000002</v>
      </c>
      <c r="BP46" s="456">
        <v>0.69878450000000003</v>
      </c>
      <c r="BQ46" s="456">
        <v>0.64436199999999999</v>
      </c>
      <c r="BR46" s="456">
        <v>0.57241569999999997</v>
      </c>
      <c r="BS46" s="456">
        <v>0.51851409999999998</v>
      </c>
      <c r="BT46" s="456">
        <v>0.62511640000000002</v>
      </c>
      <c r="BU46" s="456">
        <v>0.65711609999999998</v>
      </c>
      <c r="BV46" s="456">
        <v>0.86602860000000004</v>
      </c>
    </row>
    <row r="47" spans="1:74" ht="11.1" customHeight="1" x14ac:dyDescent="0.2">
      <c r="A47" s="234" t="s">
        <v>1586</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3.0681780000000001</v>
      </c>
      <c r="AN47" s="468">
        <v>2.9218519999999999</v>
      </c>
      <c r="AO47" s="468">
        <v>3.8300519999999998</v>
      </c>
      <c r="AP47" s="468">
        <v>3.514135</v>
      </c>
      <c r="AQ47" s="468">
        <v>2.101440873</v>
      </c>
      <c r="AR47" s="468">
        <v>2.1909200000000002</v>
      </c>
      <c r="AS47" s="468">
        <v>1.1278539999999999</v>
      </c>
      <c r="AT47" s="468">
        <v>1.16842</v>
      </c>
      <c r="AU47" s="468">
        <v>1.4684790000000001</v>
      </c>
      <c r="AV47" s="468">
        <v>2.5862669999999999</v>
      </c>
      <c r="AW47" s="468">
        <v>3.3571339999999998</v>
      </c>
      <c r="AX47" s="468">
        <v>3.4061840000000001</v>
      </c>
      <c r="AY47" s="889">
        <v>3.651229646</v>
      </c>
      <c r="AZ47" s="889">
        <v>2.9810140189999998</v>
      </c>
      <c r="BA47" s="889">
        <v>3.9661263870000001</v>
      </c>
      <c r="BB47" s="889">
        <v>3.1094879849999999</v>
      </c>
      <c r="BC47" s="889">
        <v>2.5722787660000002</v>
      </c>
      <c r="BD47" s="889">
        <v>1.8596682630000001</v>
      </c>
      <c r="BE47" s="889">
        <v>1.2764110879999999</v>
      </c>
      <c r="BF47" s="889">
        <v>1.242700401</v>
      </c>
      <c r="BG47" s="889">
        <v>1.5091349999999999</v>
      </c>
      <c r="BH47" s="889">
        <v>2.5560350000000001</v>
      </c>
      <c r="BI47" s="456">
        <v>3.4701740000000001</v>
      </c>
      <c r="BJ47" s="456">
        <v>3.389278</v>
      </c>
      <c r="BK47" s="456">
        <v>3.7599239999999998</v>
      </c>
      <c r="BL47" s="456">
        <v>3.7035149999999999</v>
      </c>
      <c r="BM47" s="456">
        <v>3.6624099999999999</v>
      </c>
      <c r="BN47" s="456">
        <v>3.6368360000000002</v>
      </c>
      <c r="BO47" s="456">
        <v>2.7149809999999999</v>
      </c>
      <c r="BP47" s="456">
        <v>1.6535489999999999</v>
      </c>
      <c r="BQ47" s="456">
        <v>1.28111</v>
      </c>
      <c r="BR47" s="456">
        <v>1.3501099999999999</v>
      </c>
      <c r="BS47" s="456">
        <v>1.3237289999999999</v>
      </c>
      <c r="BT47" s="456">
        <v>2.8425159999999998</v>
      </c>
      <c r="BU47" s="456">
        <v>3.304468</v>
      </c>
      <c r="BV47" s="456">
        <v>4.1246729999999996</v>
      </c>
    </row>
    <row r="48" spans="1:74" ht="11.1" customHeight="1" x14ac:dyDescent="0.2">
      <c r="A48" s="234" t="s">
        <v>1587</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0.72039708300000005</v>
      </c>
      <c r="AN48" s="468">
        <v>1.2634041389999999</v>
      </c>
      <c r="AO48" s="468">
        <v>1.5431502530000001</v>
      </c>
      <c r="AP48" s="468">
        <v>1.7926403689999999</v>
      </c>
      <c r="AQ48" s="468">
        <v>1.9879156520000001</v>
      </c>
      <c r="AR48" s="468">
        <v>2.5180390730000002</v>
      </c>
      <c r="AS48" s="468">
        <v>2.3648142019999998</v>
      </c>
      <c r="AT48" s="468">
        <v>2.2891962669999999</v>
      </c>
      <c r="AU48" s="468">
        <v>1.7773131010000001</v>
      </c>
      <c r="AV48" s="468">
        <v>1.9997050009999999</v>
      </c>
      <c r="AW48" s="468">
        <v>1.186258866</v>
      </c>
      <c r="AX48" s="468">
        <v>1.052374795</v>
      </c>
      <c r="AY48" s="889">
        <v>1.5210220640000001</v>
      </c>
      <c r="AZ48" s="889">
        <v>1.56128215</v>
      </c>
      <c r="BA48" s="889">
        <v>2.4965699649999999</v>
      </c>
      <c r="BB48" s="889">
        <v>2.8405336480000001</v>
      </c>
      <c r="BC48" s="889">
        <v>2.9328104310000001</v>
      </c>
      <c r="BD48" s="889">
        <v>3.3294746650000002</v>
      </c>
      <c r="BE48" s="889">
        <v>3.459129779</v>
      </c>
      <c r="BF48" s="889">
        <v>3.3156818719999999</v>
      </c>
      <c r="BG48" s="889">
        <v>2.3323800000000001</v>
      </c>
      <c r="BH48" s="889">
        <v>2.3936739999999999</v>
      </c>
      <c r="BI48" s="456">
        <v>1.3964639999999999</v>
      </c>
      <c r="BJ48" s="456">
        <v>1.24386</v>
      </c>
      <c r="BK48" s="456">
        <v>1.735862</v>
      </c>
      <c r="BL48" s="456">
        <v>2.0464150000000001</v>
      </c>
      <c r="BM48" s="456">
        <v>2.8125330000000002</v>
      </c>
      <c r="BN48" s="456">
        <v>3.231252</v>
      </c>
      <c r="BO48" s="456">
        <v>3.3308580000000001</v>
      </c>
      <c r="BP48" s="456">
        <v>3.759198</v>
      </c>
      <c r="BQ48" s="456">
        <v>3.8199649999999998</v>
      </c>
      <c r="BR48" s="456">
        <v>3.6414430000000002</v>
      </c>
      <c r="BS48" s="456">
        <v>2.7391299999999998</v>
      </c>
      <c r="BT48" s="456">
        <v>2.927276</v>
      </c>
      <c r="BU48" s="456">
        <v>1.723789</v>
      </c>
      <c r="BV48" s="456">
        <v>1.5705100000000001</v>
      </c>
    </row>
    <row r="49" spans="1:74" ht="11.1" customHeight="1" x14ac:dyDescent="0.2">
      <c r="A49" s="234" t="s">
        <v>672</v>
      </c>
      <c r="B49" s="478" t="s">
        <v>1582</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0.472916952</v>
      </c>
      <c r="AB49" s="468">
        <v>0.45326714600000001</v>
      </c>
      <c r="AC49" s="468">
        <v>0.427764641</v>
      </c>
      <c r="AD49" s="468">
        <v>0.38847047299999998</v>
      </c>
      <c r="AE49" s="468">
        <v>0.48209871399999998</v>
      </c>
      <c r="AF49" s="468">
        <v>0.35903868700000002</v>
      </c>
      <c r="AG49" s="468">
        <v>0.35949652199999999</v>
      </c>
      <c r="AH49" s="468">
        <v>0.37109291900000002</v>
      </c>
      <c r="AI49" s="468">
        <v>0.34575952900000001</v>
      </c>
      <c r="AJ49" s="468">
        <v>0.398531631</v>
      </c>
      <c r="AK49" s="468">
        <v>0.37907970899999999</v>
      </c>
      <c r="AL49" s="468">
        <v>0.482002031</v>
      </c>
      <c r="AM49" s="468">
        <v>0.58227822799999995</v>
      </c>
      <c r="AN49" s="468">
        <v>0.36139454799999998</v>
      </c>
      <c r="AO49" s="468">
        <v>0.39002406299999998</v>
      </c>
      <c r="AP49" s="468">
        <v>0.45668617299999997</v>
      </c>
      <c r="AQ49" s="468">
        <v>0.42990911700000001</v>
      </c>
      <c r="AR49" s="468">
        <v>0.36020960600000002</v>
      </c>
      <c r="AS49" s="468">
        <v>0.39472373500000002</v>
      </c>
      <c r="AT49" s="468">
        <v>0.38627584799999998</v>
      </c>
      <c r="AU49" s="468">
        <v>0.26581124699999997</v>
      </c>
      <c r="AV49" s="468">
        <v>0.35225693200000002</v>
      </c>
      <c r="AW49" s="468">
        <v>0.38218902399999999</v>
      </c>
      <c r="AX49" s="468">
        <v>0.49718556400000002</v>
      </c>
      <c r="AY49" s="889">
        <v>1.0398157400000001</v>
      </c>
      <c r="AZ49" s="889">
        <v>0.52640183100000004</v>
      </c>
      <c r="BA49" s="889">
        <v>0.42233830700000002</v>
      </c>
      <c r="BB49" s="889">
        <v>0.382783451</v>
      </c>
      <c r="BC49" s="889">
        <v>0.42281621200000002</v>
      </c>
      <c r="BD49" s="889">
        <v>0.39835342600000001</v>
      </c>
      <c r="BE49" s="889">
        <v>0.37462839799999997</v>
      </c>
      <c r="BF49" s="889">
        <v>0.41431317200000001</v>
      </c>
      <c r="BG49" s="889">
        <v>0.16015969999999999</v>
      </c>
      <c r="BH49" s="889">
        <v>0.33587020000000001</v>
      </c>
      <c r="BI49" s="456">
        <v>0.28549770000000002</v>
      </c>
      <c r="BJ49" s="456">
        <v>0.660412</v>
      </c>
      <c r="BK49" s="456">
        <v>0.6891642</v>
      </c>
      <c r="BL49" s="456">
        <v>0.40035150000000003</v>
      </c>
      <c r="BM49" s="456">
        <v>0.31407170000000001</v>
      </c>
      <c r="BN49" s="456">
        <v>0.4024143</v>
      </c>
      <c r="BO49" s="456">
        <v>0.41947109999999999</v>
      </c>
      <c r="BP49" s="456">
        <v>0.31521979999999999</v>
      </c>
      <c r="BQ49" s="456">
        <v>0.33426980000000001</v>
      </c>
      <c r="BR49" s="456">
        <v>0.33921289999999998</v>
      </c>
      <c r="BS49" s="456">
        <v>7.2869900000000001E-2</v>
      </c>
      <c r="BT49" s="456">
        <v>0.14784910000000001</v>
      </c>
      <c r="BU49" s="456">
        <v>0.26048909999999997</v>
      </c>
      <c r="BV49" s="456">
        <v>0.49655539999999998</v>
      </c>
    </row>
    <row r="50" spans="1:74" ht="11.1" customHeight="1" x14ac:dyDescent="0.2">
      <c r="A50" s="234" t="s">
        <v>674</v>
      </c>
      <c r="B50" s="476" t="s">
        <v>1583</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77.471098690000005</v>
      </c>
      <c r="AN50" s="468">
        <v>65.708097230000007</v>
      </c>
      <c r="AO50" s="468">
        <v>64.185936060000003</v>
      </c>
      <c r="AP50" s="468">
        <v>59.484484279999997</v>
      </c>
      <c r="AQ50" s="468">
        <v>64.888919900000005</v>
      </c>
      <c r="AR50" s="468">
        <v>74.935229879999994</v>
      </c>
      <c r="AS50" s="468">
        <v>83.049511010000003</v>
      </c>
      <c r="AT50" s="468">
        <v>78.829793449999997</v>
      </c>
      <c r="AU50" s="468">
        <v>65.536991509999993</v>
      </c>
      <c r="AV50" s="468">
        <v>61.062450089999999</v>
      </c>
      <c r="AW50" s="468">
        <v>61.892523079999997</v>
      </c>
      <c r="AX50" s="468">
        <v>74.588267740000006</v>
      </c>
      <c r="AY50" s="889">
        <v>84.230615560999993</v>
      </c>
      <c r="AZ50" s="889">
        <v>70.069617880999999</v>
      </c>
      <c r="BA50" s="889">
        <v>65.835528804999996</v>
      </c>
      <c r="BB50" s="889">
        <v>60.766076855000001</v>
      </c>
      <c r="BC50" s="889">
        <v>62.445444696000003</v>
      </c>
      <c r="BD50" s="889">
        <v>76.191240738999994</v>
      </c>
      <c r="BE50" s="889">
        <v>87.994484263000004</v>
      </c>
      <c r="BF50" s="889">
        <v>76.756625737999997</v>
      </c>
      <c r="BG50" s="889">
        <v>67.263395102999993</v>
      </c>
      <c r="BH50" s="889">
        <v>66.117140000000006</v>
      </c>
      <c r="BI50" s="456">
        <v>68.20299</v>
      </c>
      <c r="BJ50" s="456">
        <v>78.707030000000003</v>
      </c>
      <c r="BK50" s="456">
        <v>82.444659999999999</v>
      </c>
      <c r="BL50" s="456">
        <v>69.392690000000002</v>
      </c>
      <c r="BM50" s="456">
        <v>70.450410000000005</v>
      </c>
      <c r="BN50" s="456">
        <v>63.328749999999999</v>
      </c>
      <c r="BO50" s="456">
        <v>66.703339999999997</v>
      </c>
      <c r="BP50" s="456">
        <v>76.117840000000001</v>
      </c>
      <c r="BQ50" s="456">
        <v>88.927909999999997</v>
      </c>
      <c r="BR50" s="456">
        <v>86.42501</v>
      </c>
      <c r="BS50" s="456">
        <v>76.203119999999998</v>
      </c>
      <c r="BT50" s="456">
        <v>70.550280000000001</v>
      </c>
      <c r="BU50" s="456">
        <v>72.041089999999997</v>
      </c>
      <c r="BV50" s="456">
        <v>82.945610000000002</v>
      </c>
    </row>
    <row r="51" spans="1:74" ht="11.1"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1"/>
      <c r="AZ51" s="921"/>
      <c r="BA51" s="921"/>
      <c r="BB51" s="921"/>
      <c r="BC51" s="921"/>
      <c r="BD51" s="921"/>
      <c r="BE51" s="921"/>
      <c r="BF51" s="921"/>
      <c r="BG51" s="921"/>
      <c r="BH51" s="921"/>
      <c r="BI51" s="474"/>
      <c r="BJ51" s="474"/>
      <c r="BK51" s="474"/>
      <c r="BL51" s="474"/>
      <c r="BM51" s="474"/>
      <c r="BN51" s="474"/>
      <c r="BO51" s="474"/>
      <c r="BP51" s="474"/>
      <c r="BQ51" s="474"/>
      <c r="BR51" s="474"/>
      <c r="BS51" s="474"/>
      <c r="BT51" s="474"/>
      <c r="BU51" s="474"/>
      <c r="BV51" s="474"/>
    </row>
    <row r="52" spans="1:74" s="285" customFormat="1" ht="11.1"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52.323307100999997</v>
      </c>
      <c r="AB52" s="301">
        <v>45.304410924999999</v>
      </c>
      <c r="AC52" s="301">
        <v>48.348791593999998</v>
      </c>
      <c r="AD52" s="301">
        <v>44.265867855000003</v>
      </c>
      <c r="AE52" s="301">
        <v>48.885039456000001</v>
      </c>
      <c r="AF52" s="301">
        <v>53.895583502999997</v>
      </c>
      <c r="AG52" s="301">
        <v>63.290731069000003</v>
      </c>
      <c r="AH52" s="301">
        <v>63.466488400000003</v>
      </c>
      <c r="AI52" s="301">
        <v>52.388882955</v>
      </c>
      <c r="AJ52" s="301">
        <v>46.240428686000001</v>
      </c>
      <c r="AK52" s="301">
        <v>45.833448621999999</v>
      </c>
      <c r="AL52" s="301">
        <v>53.242905501000003</v>
      </c>
      <c r="AM52" s="301">
        <v>59.397641315000001</v>
      </c>
      <c r="AN52" s="301">
        <v>48.727305743999999</v>
      </c>
      <c r="AO52" s="301">
        <v>46.488400591000001</v>
      </c>
      <c r="AP52" s="301">
        <v>44.945021711000003</v>
      </c>
      <c r="AQ52" s="301">
        <v>53.391796704999997</v>
      </c>
      <c r="AR52" s="301">
        <v>59.452855995</v>
      </c>
      <c r="AS52" s="301">
        <v>64.361371970999997</v>
      </c>
      <c r="AT52" s="301">
        <v>63.194887719999997</v>
      </c>
      <c r="AU52" s="301">
        <v>51.642878664999998</v>
      </c>
      <c r="AV52" s="301">
        <v>47.657690250999998</v>
      </c>
      <c r="AW52" s="301">
        <v>46.857176246000002</v>
      </c>
      <c r="AX52" s="301">
        <v>55.600227306000001</v>
      </c>
      <c r="AY52" s="914">
        <v>63.450556691999999</v>
      </c>
      <c r="AZ52" s="914">
        <v>48.498534173000003</v>
      </c>
      <c r="BA52" s="914">
        <v>47.176961427999998</v>
      </c>
      <c r="BB52" s="914">
        <v>46.142739509999998</v>
      </c>
      <c r="BC52" s="914">
        <v>51.242847298999997</v>
      </c>
      <c r="BD52" s="914">
        <v>59.621670858000002</v>
      </c>
      <c r="BE52" s="914">
        <v>68.163321578999998</v>
      </c>
      <c r="BF52" s="914">
        <v>60.712513346999998</v>
      </c>
      <c r="BG52" s="914">
        <v>52.258589999999998</v>
      </c>
      <c r="BH52" s="914">
        <v>47.949559999999998</v>
      </c>
      <c r="BI52" s="462">
        <v>46.41131</v>
      </c>
      <c r="BJ52" s="462">
        <v>52.768900000000002</v>
      </c>
      <c r="BK52" s="462">
        <v>55.916609999999999</v>
      </c>
      <c r="BL52" s="462">
        <v>46.273299999999999</v>
      </c>
      <c r="BM52" s="462">
        <v>47.363909999999997</v>
      </c>
      <c r="BN52" s="462">
        <v>45.04072</v>
      </c>
      <c r="BO52" s="462">
        <v>50.917259999999999</v>
      </c>
      <c r="BP52" s="462">
        <v>58.86421</v>
      </c>
      <c r="BQ52" s="462">
        <v>66.065330000000003</v>
      </c>
      <c r="BR52" s="462">
        <v>65.031679999999994</v>
      </c>
      <c r="BS52" s="462">
        <v>53.499189999999999</v>
      </c>
      <c r="BT52" s="462">
        <v>47.319090000000003</v>
      </c>
      <c r="BU52" s="462">
        <v>45.729619999999997</v>
      </c>
      <c r="BV52" s="462">
        <v>52.204099999999997</v>
      </c>
    </row>
    <row r="53" spans="1:74" ht="11.1"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21.472187988999998</v>
      </c>
      <c r="AB53" s="468">
        <v>19.654883080000001</v>
      </c>
      <c r="AC53" s="468">
        <v>20.079074260999999</v>
      </c>
      <c r="AD53" s="468">
        <v>17.527032050999999</v>
      </c>
      <c r="AE53" s="468">
        <v>21.117926007000001</v>
      </c>
      <c r="AF53" s="468">
        <v>23.183600416000001</v>
      </c>
      <c r="AG53" s="468">
        <v>26.709025119</v>
      </c>
      <c r="AH53" s="468">
        <v>27.156207202000001</v>
      </c>
      <c r="AI53" s="468">
        <v>22.628795149999998</v>
      </c>
      <c r="AJ53" s="468">
        <v>18.559686711000001</v>
      </c>
      <c r="AK53" s="468">
        <v>18.874103601000002</v>
      </c>
      <c r="AL53" s="468">
        <v>21.866879414</v>
      </c>
      <c r="AM53" s="468">
        <v>23.344904817</v>
      </c>
      <c r="AN53" s="468">
        <v>19.402652123999999</v>
      </c>
      <c r="AO53" s="468">
        <v>16.270504842000001</v>
      </c>
      <c r="AP53" s="468">
        <v>17.205036123999999</v>
      </c>
      <c r="AQ53" s="468">
        <v>20.668653944999999</v>
      </c>
      <c r="AR53" s="468">
        <v>24.653053689</v>
      </c>
      <c r="AS53" s="468">
        <v>29.074361881000002</v>
      </c>
      <c r="AT53" s="468">
        <v>29.058084608000001</v>
      </c>
      <c r="AU53" s="468">
        <v>24.361611071999999</v>
      </c>
      <c r="AV53" s="468">
        <v>19.917980911000001</v>
      </c>
      <c r="AW53" s="468">
        <v>20.116458763000001</v>
      </c>
      <c r="AX53" s="468">
        <v>22.448280776000001</v>
      </c>
      <c r="AY53" s="889">
        <v>25.302229559000001</v>
      </c>
      <c r="AZ53" s="889">
        <v>20.468783115000001</v>
      </c>
      <c r="BA53" s="889">
        <v>19.107877612999999</v>
      </c>
      <c r="BB53" s="889">
        <v>17.752187240000001</v>
      </c>
      <c r="BC53" s="889">
        <v>19.796849460000001</v>
      </c>
      <c r="BD53" s="889">
        <v>24.332869422000002</v>
      </c>
      <c r="BE53" s="889">
        <v>29.256680411000001</v>
      </c>
      <c r="BF53" s="889">
        <v>25.840220009999999</v>
      </c>
      <c r="BG53" s="889">
        <v>21.954450000000001</v>
      </c>
      <c r="BH53" s="889">
        <v>19.545030000000001</v>
      </c>
      <c r="BI53" s="456">
        <v>17.965209999999999</v>
      </c>
      <c r="BJ53" s="456">
        <v>19.98414</v>
      </c>
      <c r="BK53" s="456">
        <v>21.073409999999999</v>
      </c>
      <c r="BL53" s="456">
        <v>18.871749999999999</v>
      </c>
      <c r="BM53" s="456">
        <v>18.56833</v>
      </c>
      <c r="BN53" s="456">
        <v>16.0535</v>
      </c>
      <c r="BO53" s="456">
        <v>18.70261</v>
      </c>
      <c r="BP53" s="456">
        <v>23.43609</v>
      </c>
      <c r="BQ53" s="456">
        <v>27.74295</v>
      </c>
      <c r="BR53" s="456">
        <v>28.087260000000001</v>
      </c>
      <c r="BS53" s="456">
        <v>22.520140000000001</v>
      </c>
      <c r="BT53" s="456">
        <v>17.803509999999999</v>
      </c>
      <c r="BU53" s="456">
        <v>17.09441</v>
      </c>
      <c r="BV53" s="456">
        <v>19.77102</v>
      </c>
    </row>
    <row r="54" spans="1:74" ht="11.1"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9.9145428560000006</v>
      </c>
      <c r="AU54" s="468">
        <v>7.3459233819999996</v>
      </c>
      <c r="AV54" s="468">
        <v>6.5252019370000003</v>
      </c>
      <c r="AW54" s="468">
        <v>6.2779110779999998</v>
      </c>
      <c r="AX54" s="468">
        <v>9.2879009299999993</v>
      </c>
      <c r="AY54" s="889">
        <v>13.909771393</v>
      </c>
      <c r="AZ54" s="889">
        <v>7.1218609009999998</v>
      </c>
      <c r="BA54" s="889">
        <v>6.5836722099999996</v>
      </c>
      <c r="BB54" s="889">
        <v>6.9224563669999997</v>
      </c>
      <c r="BC54" s="889">
        <v>7.5531640080000004</v>
      </c>
      <c r="BD54" s="889">
        <v>10.622516117</v>
      </c>
      <c r="BE54" s="889">
        <v>12.934697773</v>
      </c>
      <c r="BF54" s="889">
        <v>9.3532602800000006</v>
      </c>
      <c r="BG54" s="889">
        <v>7.6111009999999997</v>
      </c>
      <c r="BH54" s="889">
        <v>6.8695560000000002</v>
      </c>
      <c r="BI54" s="456">
        <v>5.541029</v>
      </c>
      <c r="BJ54" s="456">
        <v>7.2244169999999999</v>
      </c>
      <c r="BK54" s="456">
        <v>8.5789550000000006</v>
      </c>
      <c r="BL54" s="456">
        <v>5.046875</v>
      </c>
      <c r="BM54" s="456">
        <v>5.3832659999999999</v>
      </c>
      <c r="BN54" s="456">
        <v>5.1463349999999997</v>
      </c>
      <c r="BO54" s="456">
        <v>6.985868</v>
      </c>
      <c r="BP54" s="456">
        <v>9.5969660000000001</v>
      </c>
      <c r="BQ54" s="456">
        <v>11.43233</v>
      </c>
      <c r="BR54" s="456">
        <v>10.97988</v>
      </c>
      <c r="BS54" s="456">
        <v>7.6065839999999998</v>
      </c>
      <c r="BT54" s="456">
        <v>6.4568839999999996</v>
      </c>
      <c r="BU54" s="456">
        <v>5.3798440000000003</v>
      </c>
      <c r="BV54" s="456">
        <v>6.680536</v>
      </c>
    </row>
    <row r="55" spans="1:74" ht="11.1"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89">
        <v>19.869764</v>
      </c>
      <c r="AZ55" s="889">
        <v>16.34496</v>
      </c>
      <c r="BA55" s="889">
        <v>15.984567</v>
      </c>
      <c r="BB55" s="889">
        <v>16.205314000000001</v>
      </c>
      <c r="BC55" s="889">
        <v>17.942271000000002</v>
      </c>
      <c r="BD55" s="889">
        <v>18.899339999999999</v>
      </c>
      <c r="BE55" s="889">
        <v>20.570913000000001</v>
      </c>
      <c r="BF55" s="889">
        <v>20.566324999999999</v>
      </c>
      <c r="BG55" s="889">
        <v>18.669499999999999</v>
      </c>
      <c r="BH55" s="889">
        <v>16.910979999999999</v>
      </c>
      <c r="BI55" s="456">
        <v>18.852540000000001</v>
      </c>
      <c r="BJ55" s="456">
        <v>20.581309999999998</v>
      </c>
      <c r="BK55" s="456">
        <v>20.62359</v>
      </c>
      <c r="BL55" s="456">
        <v>17.215340000000001</v>
      </c>
      <c r="BM55" s="456">
        <v>17.245889999999999</v>
      </c>
      <c r="BN55" s="456">
        <v>17.85839</v>
      </c>
      <c r="BO55" s="456">
        <v>19.24166</v>
      </c>
      <c r="BP55" s="456">
        <v>19.656300000000002</v>
      </c>
      <c r="BQ55" s="456">
        <v>20.57996</v>
      </c>
      <c r="BR55" s="456">
        <v>20.577069999999999</v>
      </c>
      <c r="BS55" s="456">
        <v>18.90232</v>
      </c>
      <c r="BT55" s="456">
        <v>17.88785</v>
      </c>
      <c r="BU55" s="456">
        <v>18.771540000000002</v>
      </c>
      <c r="BV55" s="456">
        <v>20.44913</v>
      </c>
    </row>
    <row r="56" spans="1:74" ht="11.1"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3.6261020450000001</v>
      </c>
      <c r="AN56" s="468">
        <v>3.6138139690000002</v>
      </c>
      <c r="AO56" s="468">
        <v>3.6339019380000002</v>
      </c>
      <c r="AP56" s="468">
        <v>1.7860897630000001</v>
      </c>
      <c r="AQ56" s="468">
        <v>2.8329634869999998</v>
      </c>
      <c r="AR56" s="468">
        <v>1.8260594290000001</v>
      </c>
      <c r="AS56" s="468">
        <v>1.6423527520000001</v>
      </c>
      <c r="AT56" s="468">
        <v>2.0215784929999998</v>
      </c>
      <c r="AU56" s="468">
        <v>1.860901055</v>
      </c>
      <c r="AV56" s="468">
        <v>2.429161175</v>
      </c>
      <c r="AW56" s="468">
        <v>1.745792169</v>
      </c>
      <c r="AX56" s="468">
        <v>2.3324496090000002</v>
      </c>
      <c r="AY56" s="889">
        <v>2.3894980050000001</v>
      </c>
      <c r="AZ56" s="889">
        <v>2.7168616889999999</v>
      </c>
      <c r="BA56" s="889">
        <v>2.8012475320000001</v>
      </c>
      <c r="BB56" s="889">
        <v>2.3506074809999999</v>
      </c>
      <c r="BC56" s="889">
        <v>3.1126016380000001</v>
      </c>
      <c r="BD56" s="889">
        <v>2.7180992399999999</v>
      </c>
      <c r="BE56" s="889">
        <v>2.3253224430000001</v>
      </c>
      <c r="BF56" s="889">
        <v>2.2648384610000001</v>
      </c>
      <c r="BG56" s="889">
        <v>2.039752</v>
      </c>
      <c r="BH56" s="889">
        <v>2.1646740000000002</v>
      </c>
      <c r="BI56" s="456">
        <v>2.4884689999999998</v>
      </c>
      <c r="BJ56" s="456">
        <v>3.1879780000000002</v>
      </c>
      <c r="BK56" s="456">
        <v>3.8088419999999998</v>
      </c>
      <c r="BL56" s="456">
        <v>3.3745180000000001</v>
      </c>
      <c r="BM56" s="456">
        <v>3.4305050000000001</v>
      </c>
      <c r="BN56" s="456">
        <v>2.8237160000000001</v>
      </c>
      <c r="BO56" s="456">
        <v>2.7906300000000002</v>
      </c>
      <c r="BP56" s="456">
        <v>2.642029</v>
      </c>
      <c r="BQ56" s="456">
        <v>2.6596959999999998</v>
      </c>
      <c r="BR56" s="456">
        <v>2.6449150000000001</v>
      </c>
      <c r="BS56" s="456">
        <v>2.2987419999999998</v>
      </c>
      <c r="BT56" s="456">
        <v>2.3532459999999999</v>
      </c>
      <c r="BU56" s="456">
        <v>2.6172780000000002</v>
      </c>
      <c r="BV56" s="456">
        <v>3.2828140000000001</v>
      </c>
    </row>
    <row r="57" spans="1:74" ht="11.1" customHeight="1" x14ac:dyDescent="0.2">
      <c r="A57" s="234" t="s">
        <v>1588</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2.2790000000000002E-3</v>
      </c>
      <c r="AN57" s="468">
        <v>2.1489999999999999E-3</v>
      </c>
      <c r="AO57" s="468">
        <v>2.8019999999999998E-3</v>
      </c>
      <c r="AP57" s="468">
        <v>2.4030000000000002E-3</v>
      </c>
      <c r="AQ57" s="468">
        <v>1.065E-3</v>
      </c>
      <c r="AR57" s="468">
        <v>1.2080000000000001E-3</v>
      </c>
      <c r="AS57" s="468">
        <v>6.38E-4</v>
      </c>
      <c r="AT57" s="468">
        <v>1.94E-4</v>
      </c>
      <c r="AU57" s="468">
        <v>2.9500000000000001E-4</v>
      </c>
      <c r="AV57" s="468">
        <v>1.01E-4</v>
      </c>
      <c r="AW57" s="468">
        <v>5.1999999999999997E-5</v>
      </c>
      <c r="AX57" s="468">
        <v>0</v>
      </c>
      <c r="AY57" s="889">
        <v>0</v>
      </c>
      <c r="AZ57" s="889">
        <v>0</v>
      </c>
      <c r="BA57" s="889">
        <v>0</v>
      </c>
      <c r="BB57" s="889">
        <v>0</v>
      </c>
      <c r="BC57" s="889">
        <v>0</v>
      </c>
      <c r="BD57" s="889">
        <v>0</v>
      </c>
      <c r="BE57" s="889">
        <v>0</v>
      </c>
      <c r="BF57" s="889">
        <v>0</v>
      </c>
      <c r="BG57" s="889">
        <v>6.2681299999999997E-6</v>
      </c>
      <c r="BH57" s="889">
        <v>3.2303900000000002E-6</v>
      </c>
      <c r="BI57" s="456">
        <v>1.6781700000000001E-6</v>
      </c>
      <c r="BJ57" s="456">
        <v>4.4452699999999999E-7</v>
      </c>
      <c r="BK57" s="456">
        <v>1.53247E-6</v>
      </c>
      <c r="BL57" s="456">
        <v>1.2467099999999999E-6</v>
      </c>
      <c r="BM57" s="456">
        <v>1.4794899999999999E-6</v>
      </c>
      <c r="BN57" s="456">
        <v>1.52273E-6</v>
      </c>
      <c r="BO57" s="456">
        <v>1.39694E-6</v>
      </c>
      <c r="BP57" s="456">
        <v>1.09834E-6</v>
      </c>
      <c r="BQ57" s="456">
        <v>1.27238E-6</v>
      </c>
      <c r="BR57" s="456">
        <v>9.2044700000000004E-7</v>
      </c>
      <c r="BS57" s="456">
        <v>1.4030599999999999E-6</v>
      </c>
      <c r="BT57" s="456">
        <v>1.6001999999999999E-6</v>
      </c>
      <c r="BU57" s="456">
        <v>1.2323400000000001E-6</v>
      </c>
      <c r="BV57" s="456">
        <v>1.43786E-6</v>
      </c>
    </row>
    <row r="58" spans="1:74" ht="11.1" customHeight="1" x14ac:dyDescent="0.2">
      <c r="A58" s="234" t="s">
        <v>1589</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1.3668331549999999</v>
      </c>
      <c r="AN58" s="468">
        <v>1.538253756</v>
      </c>
      <c r="AO58" s="468">
        <v>1.8696325110000001</v>
      </c>
      <c r="AP58" s="468">
        <v>2.2530842199999999</v>
      </c>
      <c r="AQ58" s="468">
        <v>2.3459089780000002</v>
      </c>
      <c r="AR58" s="468">
        <v>2.5952538629999999</v>
      </c>
      <c r="AS58" s="468">
        <v>2.375792916</v>
      </c>
      <c r="AT58" s="468">
        <v>2.554737818</v>
      </c>
      <c r="AU58" s="468">
        <v>1.740788387</v>
      </c>
      <c r="AV58" s="468">
        <v>2.2003627990000001</v>
      </c>
      <c r="AW58" s="468">
        <v>1.44462365</v>
      </c>
      <c r="AX58" s="468">
        <v>1.445034755</v>
      </c>
      <c r="AY58" s="889">
        <v>1.6548931469999999</v>
      </c>
      <c r="AZ58" s="889">
        <v>1.660599961</v>
      </c>
      <c r="BA58" s="889">
        <v>2.455668229</v>
      </c>
      <c r="BB58" s="889">
        <v>2.7579952670000001</v>
      </c>
      <c r="BC58" s="889">
        <v>2.7044408120000001</v>
      </c>
      <c r="BD58" s="889">
        <v>2.939647355</v>
      </c>
      <c r="BE58" s="889">
        <v>3.0308788080000002</v>
      </c>
      <c r="BF58" s="889">
        <v>2.6653246460000002</v>
      </c>
      <c r="BG58" s="889">
        <v>1.987935</v>
      </c>
      <c r="BH58" s="889">
        <v>2.4027759999999998</v>
      </c>
      <c r="BI58" s="456">
        <v>1.501546</v>
      </c>
      <c r="BJ58" s="456">
        <v>1.5403659999999999</v>
      </c>
      <c r="BK58" s="456">
        <v>1.630436</v>
      </c>
      <c r="BL58" s="456">
        <v>1.618201</v>
      </c>
      <c r="BM58" s="456">
        <v>2.5055399999999999</v>
      </c>
      <c r="BN58" s="456">
        <v>2.9716450000000001</v>
      </c>
      <c r="BO58" s="456">
        <v>3.1346340000000001</v>
      </c>
      <c r="BP58" s="456">
        <v>3.3589899999999999</v>
      </c>
      <c r="BQ58" s="456">
        <v>3.4499550000000001</v>
      </c>
      <c r="BR58" s="456">
        <v>2.8681749999999999</v>
      </c>
      <c r="BS58" s="456">
        <v>2.3072279999999998</v>
      </c>
      <c r="BT58" s="456">
        <v>2.8112460000000001</v>
      </c>
      <c r="BU58" s="456">
        <v>1.8183659999999999</v>
      </c>
      <c r="BV58" s="456">
        <v>1.8209150000000001</v>
      </c>
    </row>
    <row r="59" spans="1:74" ht="11.1" customHeight="1" x14ac:dyDescent="0.2">
      <c r="A59" s="234" t="s">
        <v>680</v>
      </c>
      <c r="B59" s="478" t="s">
        <v>1582</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0.194055528</v>
      </c>
      <c r="AB59" s="468">
        <v>0.14387678300000001</v>
      </c>
      <c r="AC59" s="468">
        <v>0.21227644900000001</v>
      </c>
      <c r="AD59" s="468">
        <v>0.187984292</v>
      </c>
      <c r="AE59" s="468">
        <v>0.22379679</v>
      </c>
      <c r="AF59" s="468">
        <v>0.135095562</v>
      </c>
      <c r="AG59" s="468">
        <v>0.122000436</v>
      </c>
      <c r="AH59" s="468">
        <v>0.122602983</v>
      </c>
      <c r="AI59" s="468">
        <v>6.1729032000000003E-2</v>
      </c>
      <c r="AJ59" s="468">
        <v>5.1789315000000002E-2</v>
      </c>
      <c r="AK59" s="468">
        <v>0.16219940299999999</v>
      </c>
      <c r="AL59" s="468">
        <v>0.104253996</v>
      </c>
      <c r="AM59" s="468">
        <v>0.25684115600000001</v>
      </c>
      <c r="AN59" s="468">
        <v>0.202114457</v>
      </c>
      <c r="AO59" s="468">
        <v>0.25579361099999998</v>
      </c>
      <c r="AP59" s="468">
        <v>0.17394865700000001</v>
      </c>
      <c r="AQ59" s="468">
        <v>0.157675446</v>
      </c>
      <c r="AR59" s="468">
        <v>5.0742471999999997E-2</v>
      </c>
      <c r="AS59" s="468">
        <v>7.5569671000000005E-2</v>
      </c>
      <c r="AT59" s="468">
        <v>3.2366945000000001E-2</v>
      </c>
      <c r="AU59" s="468">
        <v>7.6131769000000002E-2</v>
      </c>
      <c r="AV59" s="468">
        <v>0.124201429</v>
      </c>
      <c r="AW59" s="468">
        <v>0.12752258599999999</v>
      </c>
      <c r="AX59" s="468">
        <v>0.20783823600000001</v>
      </c>
      <c r="AY59" s="889">
        <v>0.32440058799999999</v>
      </c>
      <c r="AZ59" s="889">
        <v>0.185468507</v>
      </c>
      <c r="BA59" s="889">
        <v>0.24392884400000001</v>
      </c>
      <c r="BB59" s="889">
        <v>0.15417915500000001</v>
      </c>
      <c r="BC59" s="889">
        <v>0.13352038099999999</v>
      </c>
      <c r="BD59" s="889">
        <v>0.109198724</v>
      </c>
      <c r="BE59" s="889">
        <v>4.4829144000000001E-2</v>
      </c>
      <c r="BF59" s="889">
        <v>2.2544950000000001E-2</v>
      </c>
      <c r="BG59" s="889">
        <v>-4.1531399999999996E-3</v>
      </c>
      <c r="BH59" s="889">
        <v>5.6543000000000003E-2</v>
      </c>
      <c r="BI59" s="456">
        <v>6.2518799999999999E-2</v>
      </c>
      <c r="BJ59" s="456">
        <v>0.25069089999999999</v>
      </c>
      <c r="BK59" s="456">
        <v>0.20136999999999999</v>
      </c>
      <c r="BL59" s="456">
        <v>0.14660690000000001</v>
      </c>
      <c r="BM59" s="456">
        <v>0.23037350000000001</v>
      </c>
      <c r="BN59" s="456">
        <v>0.18713099999999999</v>
      </c>
      <c r="BO59" s="456">
        <v>6.1857099999999998E-2</v>
      </c>
      <c r="BP59" s="456">
        <v>0.17383860000000001</v>
      </c>
      <c r="BQ59" s="456">
        <v>0.20043179999999999</v>
      </c>
      <c r="BR59" s="456">
        <v>-0.12561330000000001</v>
      </c>
      <c r="BS59" s="456">
        <v>-0.13582659999999999</v>
      </c>
      <c r="BT59" s="456">
        <v>6.3484400000000003E-3</v>
      </c>
      <c r="BU59" s="456">
        <v>4.81766E-2</v>
      </c>
      <c r="BV59" s="456">
        <v>0.19968179999999999</v>
      </c>
    </row>
    <row r="60" spans="1:74" ht="11.1" customHeight="1" x14ac:dyDescent="0.2">
      <c r="A60" s="234" t="s">
        <v>682</v>
      </c>
      <c r="B60" s="476" t="s">
        <v>1583</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54.527775277000003</v>
      </c>
      <c r="AN60" s="468">
        <v>43.726533961999998</v>
      </c>
      <c r="AO60" s="468">
        <v>41.768890433999999</v>
      </c>
      <c r="AP60" s="468">
        <v>40.735840082000003</v>
      </c>
      <c r="AQ60" s="468">
        <v>47.285257332999997</v>
      </c>
      <c r="AR60" s="468">
        <v>53.765906329000003</v>
      </c>
      <c r="AS60" s="468">
        <v>58.104020181999999</v>
      </c>
      <c r="AT60" s="468">
        <v>56.906669319000002</v>
      </c>
      <c r="AU60" s="468">
        <v>46.794055643</v>
      </c>
      <c r="AV60" s="468">
        <v>42.808645089000002</v>
      </c>
      <c r="AW60" s="468">
        <v>41.855255036000003</v>
      </c>
      <c r="AX60" s="468">
        <v>49.874577418999998</v>
      </c>
      <c r="AY60" s="889">
        <v>59.442569863000003</v>
      </c>
      <c r="AZ60" s="889">
        <v>44.280719839</v>
      </c>
      <c r="BA60" s="889">
        <v>43.023947247999999</v>
      </c>
      <c r="BB60" s="889">
        <v>42.232471216</v>
      </c>
      <c r="BC60" s="889">
        <v>45.787906984999999</v>
      </c>
      <c r="BD60" s="889">
        <v>53.586931939000003</v>
      </c>
      <c r="BE60" s="889">
        <v>61.532413740000003</v>
      </c>
      <c r="BF60" s="889">
        <v>53.276282780000003</v>
      </c>
      <c r="BG60" s="889">
        <v>48.188092912000002</v>
      </c>
      <c r="BH60" s="889">
        <v>44.188319999999997</v>
      </c>
      <c r="BI60" s="456">
        <v>42.612319999999997</v>
      </c>
      <c r="BJ60" s="456">
        <v>48.245980000000003</v>
      </c>
      <c r="BK60" s="456">
        <v>51.112540000000003</v>
      </c>
      <c r="BL60" s="456">
        <v>42.237569999999998</v>
      </c>
      <c r="BM60" s="456">
        <v>43.064959999999999</v>
      </c>
      <c r="BN60" s="456">
        <v>40.686979999999998</v>
      </c>
      <c r="BO60" s="456">
        <v>45.570900000000002</v>
      </c>
      <c r="BP60" s="456">
        <v>52.655149999999999</v>
      </c>
      <c r="BQ60" s="456">
        <v>59.035490000000003</v>
      </c>
      <c r="BR60" s="456">
        <v>58.333620000000003</v>
      </c>
      <c r="BS60" s="456">
        <v>48.340760000000003</v>
      </c>
      <c r="BT60" s="456">
        <v>42.994450000000001</v>
      </c>
      <c r="BU60" s="456">
        <v>41.575769999999999</v>
      </c>
      <c r="BV60" s="456">
        <v>47.455289999999998</v>
      </c>
    </row>
    <row r="61" spans="1:74" ht="11.1"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1"/>
      <c r="AZ61" s="921"/>
      <c r="BA61" s="921"/>
      <c r="BB61" s="921"/>
      <c r="BC61" s="921"/>
      <c r="BD61" s="921"/>
      <c r="BE61" s="921"/>
      <c r="BF61" s="921"/>
      <c r="BG61" s="921"/>
      <c r="BH61" s="921"/>
      <c r="BI61" s="474"/>
      <c r="BJ61" s="474"/>
      <c r="BK61" s="474"/>
      <c r="BL61" s="474"/>
      <c r="BM61" s="474"/>
      <c r="BN61" s="474"/>
      <c r="BO61" s="474"/>
      <c r="BP61" s="474"/>
      <c r="BQ61" s="474"/>
      <c r="BR61" s="474"/>
      <c r="BS61" s="474"/>
      <c r="BT61" s="474"/>
      <c r="BU61" s="474"/>
      <c r="BV61" s="474"/>
    </row>
    <row r="62" spans="1:74" s="285" customFormat="1" ht="11.1"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16.391181621000001</v>
      </c>
      <c r="AC62" s="301">
        <v>19.077244803999999</v>
      </c>
      <c r="AD62" s="301">
        <v>19.853165467</v>
      </c>
      <c r="AE62" s="301">
        <v>22.189731070000001</v>
      </c>
      <c r="AF62" s="301">
        <v>23.491424279</v>
      </c>
      <c r="AG62" s="301">
        <v>26.316346821</v>
      </c>
      <c r="AH62" s="301">
        <v>27.212031719999999</v>
      </c>
      <c r="AI62" s="301">
        <v>23.666896066</v>
      </c>
      <c r="AJ62" s="301">
        <v>20.938687676000001</v>
      </c>
      <c r="AK62" s="301">
        <v>18.177020231</v>
      </c>
      <c r="AL62" s="301">
        <v>17.960400240999999</v>
      </c>
      <c r="AM62" s="301">
        <v>19.156174021999998</v>
      </c>
      <c r="AN62" s="301">
        <v>16.983791307000001</v>
      </c>
      <c r="AO62" s="301">
        <v>18.968580914</v>
      </c>
      <c r="AP62" s="301">
        <v>19.105434609</v>
      </c>
      <c r="AQ62" s="301">
        <v>24.726320052999998</v>
      </c>
      <c r="AR62" s="301">
        <v>24.908307986000001</v>
      </c>
      <c r="AS62" s="301">
        <v>27.298671181</v>
      </c>
      <c r="AT62" s="301">
        <v>26.8513047</v>
      </c>
      <c r="AU62" s="301">
        <v>24.878013437</v>
      </c>
      <c r="AV62" s="301">
        <v>20.997082640999999</v>
      </c>
      <c r="AW62" s="301">
        <v>19.34849518</v>
      </c>
      <c r="AX62" s="301">
        <v>18.139893369999999</v>
      </c>
      <c r="AY62" s="914">
        <v>20.252158170000001</v>
      </c>
      <c r="AZ62" s="914">
        <v>17.128334978000002</v>
      </c>
      <c r="BA62" s="914">
        <v>18.246188482000001</v>
      </c>
      <c r="BB62" s="914">
        <v>19.992635713999999</v>
      </c>
      <c r="BC62" s="914">
        <v>24.482695331999999</v>
      </c>
      <c r="BD62" s="914">
        <v>24.980895128</v>
      </c>
      <c r="BE62" s="914">
        <v>27.464257046</v>
      </c>
      <c r="BF62" s="914">
        <v>26.891896403000001</v>
      </c>
      <c r="BG62" s="914">
        <v>24.02713</v>
      </c>
      <c r="BH62" s="914">
        <v>22.168579999999999</v>
      </c>
      <c r="BI62" s="462">
        <v>19.144480000000001</v>
      </c>
      <c r="BJ62" s="462">
        <v>19.335100000000001</v>
      </c>
      <c r="BK62" s="462">
        <v>19.604150000000001</v>
      </c>
      <c r="BL62" s="462">
        <v>17.220610000000001</v>
      </c>
      <c r="BM62" s="462">
        <v>18.857900000000001</v>
      </c>
      <c r="BN62" s="462">
        <v>19.84357</v>
      </c>
      <c r="BO62" s="462">
        <v>22.51538</v>
      </c>
      <c r="BP62" s="462">
        <v>24.658519999999999</v>
      </c>
      <c r="BQ62" s="462">
        <v>26.922460000000001</v>
      </c>
      <c r="BR62" s="462">
        <v>27.30377</v>
      </c>
      <c r="BS62" s="462">
        <v>24.199909999999999</v>
      </c>
      <c r="BT62" s="462">
        <v>22.2119</v>
      </c>
      <c r="BU62" s="462">
        <v>18.569769999999998</v>
      </c>
      <c r="BV62" s="462">
        <v>18.986540000000002</v>
      </c>
    </row>
    <row r="63" spans="1:74" ht="11.1"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12.075100531</v>
      </c>
      <c r="AC63" s="468">
        <v>14.035659939</v>
      </c>
      <c r="AD63" s="468">
        <v>15.193486001</v>
      </c>
      <c r="AE63" s="468">
        <v>17.167427456999999</v>
      </c>
      <c r="AF63" s="468">
        <v>18.199058128000001</v>
      </c>
      <c r="AG63" s="468">
        <v>20.510276300000001</v>
      </c>
      <c r="AH63" s="468">
        <v>21.463623236</v>
      </c>
      <c r="AI63" s="468">
        <v>18.426617222000001</v>
      </c>
      <c r="AJ63" s="468">
        <v>16.749994929</v>
      </c>
      <c r="AK63" s="468">
        <v>13.626549787</v>
      </c>
      <c r="AL63" s="468">
        <v>13.612813860999999</v>
      </c>
      <c r="AM63" s="468">
        <v>14.604633072</v>
      </c>
      <c r="AN63" s="468">
        <v>12.521012623000001</v>
      </c>
      <c r="AO63" s="468">
        <v>14.768891658999999</v>
      </c>
      <c r="AP63" s="468">
        <v>14.023820303999999</v>
      </c>
      <c r="AQ63" s="468">
        <v>18.999462990000001</v>
      </c>
      <c r="AR63" s="468">
        <v>19.236654340000001</v>
      </c>
      <c r="AS63" s="468">
        <v>21.405918749000001</v>
      </c>
      <c r="AT63" s="468">
        <v>21.124845362999999</v>
      </c>
      <c r="AU63" s="468">
        <v>20.422561667</v>
      </c>
      <c r="AV63" s="468">
        <v>17.350220738000001</v>
      </c>
      <c r="AW63" s="468">
        <v>15.179088389</v>
      </c>
      <c r="AX63" s="468">
        <v>13.392484761</v>
      </c>
      <c r="AY63" s="889">
        <v>14.463872338</v>
      </c>
      <c r="AZ63" s="889">
        <v>12.534371124</v>
      </c>
      <c r="BA63" s="889">
        <v>13.189025593</v>
      </c>
      <c r="BB63" s="889">
        <v>13.735096617</v>
      </c>
      <c r="BC63" s="889">
        <v>18.060227007000002</v>
      </c>
      <c r="BD63" s="889">
        <v>18.873817354</v>
      </c>
      <c r="BE63" s="889">
        <v>20.864377535999999</v>
      </c>
      <c r="BF63" s="889">
        <v>20.652953910000001</v>
      </c>
      <c r="BG63" s="889">
        <v>18.724499999999999</v>
      </c>
      <c r="BH63" s="889">
        <v>17.44388</v>
      </c>
      <c r="BI63" s="456">
        <v>14.29888</v>
      </c>
      <c r="BJ63" s="456">
        <v>14.26295</v>
      </c>
      <c r="BK63" s="456">
        <v>14.41479</v>
      </c>
      <c r="BL63" s="456">
        <v>12.40202</v>
      </c>
      <c r="BM63" s="456">
        <v>13.73686</v>
      </c>
      <c r="BN63" s="456">
        <v>13.902060000000001</v>
      </c>
      <c r="BO63" s="456">
        <v>16.144020000000001</v>
      </c>
      <c r="BP63" s="456">
        <v>18.240490000000001</v>
      </c>
      <c r="BQ63" s="456">
        <v>19.832190000000001</v>
      </c>
      <c r="BR63" s="456">
        <v>20.456980000000001</v>
      </c>
      <c r="BS63" s="456">
        <v>18.556539999999998</v>
      </c>
      <c r="BT63" s="456">
        <v>16.356210000000001</v>
      </c>
      <c r="BU63" s="456">
        <v>13.34595</v>
      </c>
      <c r="BV63" s="456">
        <v>13.331480000000001</v>
      </c>
    </row>
    <row r="64" spans="1:74" ht="11.1"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89">
        <v>1.1173556790000001</v>
      </c>
      <c r="AZ64" s="889">
        <v>0.24428129900000001</v>
      </c>
      <c r="BA64" s="889">
        <v>0.29695381700000001</v>
      </c>
      <c r="BB64" s="889">
        <v>0.85780102300000005</v>
      </c>
      <c r="BC64" s="889">
        <v>0.90123330899999998</v>
      </c>
      <c r="BD64" s="889">
        <v>0.94605245199999999</v>
      </c>
      <c r="BE64" s="889">
        <v>1.0772044140000001</v>
      </c>
      <c r="BF64" s="889">
        <v>1.0509751839999999</v>
      </c>
      <c r="BG64" s="889">
        <v>0.95537530000000004</v>
      </c>
      <c r="BH64" s="889">
        <v>0.77519649999999996</v>
      </c>
      <c r="BI64" s="456">
        <v>0.50648070000000001</v>
      </c>
      <c r="BJ64" s="456">
        <v>0.53197059999999996</v>
      </c>
      <c r="BK64" s="456">
        <v>0.44947330000000002</v>
      </c>
      <c r="BL64" s="456">
        <v>0.34491670000000002</v>
      </c>
      <c r="BM64" s="456">
        <v>0.4623236</v>
      </c>
      <c r="BN64" s="456">
        <v>0.95850590000000002</v>
      </c>
      <c r="BO64" s="456">
        <v>0.91279880000000002</v>
      </c>
      <c r="BP64" s="456">
        <v>1.1141650000000001</v>
      </c>
      <c r="BQ64" s="456">
        <v>1.4772369999999999</v>
      </c>
      <c r="BR64" s="456">
        <v>1.3701350000000001</v>
      </c>
      <c r="BS64" s="456">
        <v>1.417397</v>
      </c>
      <c r="BT64" s="456">
        <v>0.9489533</v>
      </c>
      <c r="BU64" s="456">
        <v>0.79503400000000002</v>
      </c>
      <c r="BV64" s="456">
        <v>0.99794159999999998</v>
      </c>
    </row>
    <row r="65" spans="1:74" ht="11.1"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89">
        <v>2.8173270000000001</v>
      </c>
      <c r="AZ65" s="889">
        <v>2.5115059999999998</v>
      </c>
      <c r="BA65" s="889">
        <v>2.145826</v>
      </c>
      <c r="BB65" s="889">
        <v>2.5646070000000001</v>
      </c>
      <c r="BC65" s="889">
        <v>2.7793950000000001</v>
      </c>
      <c r="BD65" s="889">
        <v>2.5818750000000001</v>
      </c>
      <c r="BE65" s="889">
        <v>2.7610459999999999</v>
      </c>
      <c r="BF65" s="889">
        <v>2.6602169999999998</v>
      </c>
      <c r="BG65" s="889">
        <v>2.3112599999999999</v>
      </c>
      <c r="BH65" s="889">
        <v>1.98736</v>
      </c>
      <c r="BI65" s="456">
        <v>2.6396500000000001</v>
      </c>
      <c r="BJ65" s="456">
        <v>2.7276400000000001</v>
      </c>
      <c r="BK65" s="456">
        <v>2.7276400000000001</v>
      </c>
      <c r="BL65" s="456">
        <v>2.4636800000000001</v>
      </c>
      <c r="BM65" s="456">
        <v>1.9913799999999999</v>
      </c>
      <c r="BN65" s="456">
        <v>1.9289000000000001</v>
      </c>
      <c r="BO65" s="456">
        <v>2.4224399999999999</v>
      </c>
      <c r="BP65" s="456">
        <v>2.6396500000000001</v>
      </c>
      <c r="BQ65" s="456">
        <v>2.7276400000000001</v>
      </c>
      <c r="BR65" s="456">
        <v>2.7276400000000001</v>
      </c>
      <c r="BS65" s="456">
        <v>2.02494</v>
      </c>
      <c r="BT65" s="456">
        <v>2.6989399999999999</v>
      </c>
      <c r="BU65" s="456">
        <v>2.6396500000000001</v>
      </c>
      <c r="BV65" s="456">
        <v>2.7276400000000001</v>
      </c>
    </row>
    <row r="66" spans="1:74" ht="11.1"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1.7172E-2</v>
      </c>
      <c r="AN66" s="468">
        <v>1.0427000000000001E-2</v>
      </c>
      <c r="AO66" s="468">
        <v>7.7029999999999998E-3</v>
      </c>
      <c r="AP66" s="468">
        <v>1.4055E-2</v>
      </c>
      <c r="AQ66" s="468">
        <v>1.0685999999999999E-2</v>
      </c>
      <c r="AR66" s="468">
        <v>1.542E-2</v>
      </c>
      <c r="AS66" s="468">
        <v>1.7094999999999999E-2</v>
      </c>
      <c r="AT66" s="468">
        <v>1.6209000000000001E-2</v>
      </c>
      <c r="AU66" s="468">
        <v>1.3846000000000001E-2</v>
      </c>
      <c r="AV66" s="468">
        <v>1.5166000000000001E-2</v>
      </c>
      <c r="AW66" s="468">
        <v>1.9286999999999999E-2</v>
      </c>
      <c r="AX66" s="468">
        <v>2.0171999999999999E-2</v>
      </c>
      <c r="AY66" s="889">
        <v>1.4112619999999999E-2</v>
      </c>
      <c r="AZ66" s="889">
        <v>1.3616499000000001E-2</v>
      </c>
      <c r="BA66" s="889">
        <v>1.5757166E-2</v>
      </c>
      <c r="BB66" s="889">
        <v>1.3733227000000001E-2</v>
      </c>
      <c r="BC66" s="889">
        <v>1.6925059999999999E-2</v>
      </c>
      <c r="BD66" s="889">
        <v>1.5405973999999999E-2</v>
      </c>
      <c r="BE66" s="889">
        <v>1.3966495000000001E-2</v>
      </c>
      <c r="BF66" s="889">
        <v>1.3005463E-2</v>
      </c>
      <c r="BG66" s="889">
        <v>1.17667E-2</v>
      </c>
      <c r="BH66" s="889">
        <v>1.2219499999999999E-2</v>
      </c>
      <c r="BI66" s="456">
        <v>1.3296499999999999E-2</v>
      </c>
      <c r="BJ66" s="456">
        <v>1.66468E-2</v>
      </c>
      <c r="BK66" s="456">
        <v>2.0060399999999999E-2</v>
      </c>
      <c r="BL66" s="456">
        <v>1.7153399999999999E-2</v>
      </c>
      <c r="BM66" s="456">
        <v>2.05428E-2</v>
      </c>
      <c r="BN66" s="456">
        <v>1.84694E-2</v>
      </c>
      <c r="BO66" s="456">
        <v>1.7873300000000002E-2</v>
      </c>
      <c r="BP66" s="456">
        <v>1.3539900000000001E-2</v>
      </c>
      <c r="BQ66" s="456">
        <v>1.3681799999999999E-2</v>
      </c>
      <c r="BR66" s="456">
        <v>1.25168E-2</v>
      </c>
      <c r="BS66" s="456">
        <v>1.1436399999999999E-2</v>
      </c>
      <c r="BT66" s="456">
        <v>1.19811E-2</v>
      </c>
      <c r="BU66" s="456">
        <v>1.31354E-2</v>
      </c>
      <c r="BV66" s="456">
        <v>1.6530599999999999E-2</v>
      </c>
    </row>
    <row r="67" spans="1:74" ht="11.1" customHeight="1" x14ac:dyDescent="0.2">
      <c r="A67" s="234" t="s">
        <v>1590</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89">
        <v>0</v>
      </c>
      <c r="AZ67" s="889">
        <v>0</v>
      </c>
      <c r="BA67" s="889">
        <v>0</v>
      </c>
      <c r="BB67" s="889">
        <v>0</v>
      </c>
      <c r="BC67" s="889">
        <v>0</v>
      </c>
      <c r="BD67" s="889">
        <v>0</v>
      </c>
      <c r="BE67" s="889">
        <v>0</v>
      </c>
      <c r="BF67" s="889">
        <v>0</v>
      </c>
      <c r="BG67" s="889">
        <v>0</v>
      </c>
      <c r="BH67" s="889">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1591</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0.86068</v>
      </c>
      <c r="AN68" s="468">
        <v>1.2927599999999999</v>
      </c>
      <c r="AO68" s="468">
        <v>1.5451429999999999</v>
      </c>
      <c r="AP68" s="468">
        <v>2.0124819999999999</v>
      </c>
      <c r="AQ68" s="468">
        <v>2.017153</v>
      </c>
      <c r="AR68" s="468">
        <v>1.7978130000000001</v>
      </c>
      <c r="AS68" s="468">
        <v>1.7403729999999999</v>
      </c>
      <c r="AT68" s="468">
        <v>1.7074819999999999</v>
      </c>
      <c r="AU68" s="468">
        <v>1.3908240000000001</v>
      </c>
      <c r="AV68" s="468">
        <v>1.4117519999999999</v>
      </c>
      <c r="AW68" s="468">
        <v>1.2970839999999999</v>
      </c>
      <c r="AX68" s="468">
        <v>1.3360122290000001</v>
      </c>
      <c r="AY68" s="889">
        <v>1.427886894</v>
      </c>
      <c r="AZ68" s="889">
        <v>1.625535159</v>
      </c>
      <c r="BA68" s="889">
        <v>2.266624711</v>
      </c>
      <c r="BB68" s="889">
        <v>2.5650894719999999</v>
      </c>
      <c r="BC68" s="889">
        <v>2.440741461</v>
      </c>
      <c r="BD68" s="889">
        <v>2.2174712400000001</v>
      </c>
      <c r="BE68" s="889">
        <v>2.3213407070000001</v>
      </c>
      <c r="BF68" s="889">
        <v>2.1448719519999999</v>
      </c>
      <c r="BG68" s="889">
        <v>1.766027</v>
      </c>
      <c r="BH68" s="889">
        <v>1.7544420000000001</v>
      </c>
      <c r="BI68" s="456">
        <v>1.4532210000000001</v>
      </c>
      <c r="BJ68" s="456">
        <v>1.495871</v>
      </c>
      <c r="BK68" s="456">
        <v>1.644001</v>
      </c>
      <c r="BL68" s="456">
        <v>1.7426299999999999</v>
      </c>
      <c r="BM68" s="456">
        <v>2.3947940000000001</v>
      </c>
      <c r="BN68" s="456">
        <v>2.7835540000000001</v>
      </c>
      <c r="BO68" s="456">
        <v>2.7494770000000002</v>
      </c>
      <c r="BP68" s="456">
        <v>2.3258429999999999</v>
      </c>
      <c r="BQ68" s="456">
        <v>2.4901209999999998</v>
      </c>
      <c r="BR68" s="456">
        <v>2.3693200000000001</v>
      </c>
      <c r="BS68" s="456">
        <v>1.949767</v>
      </c>
      <c r="BT68" s="456">
        <v>2.0159259999999999</v>
      </c>
      <c r="BU68" s="456">
        <v>1.5469619999999999</v>
      </c>
      <c r="BV68" s="456">
        <v>1.6516010000000001</v>
      </c>
    </row>
    <row r="69" spans="1:74" ht="11.1" customHeight="1" x14ac:dyDescent="0.2">
      <c r="A69" s="234" t="s">
        <v>688</v>
      </c>
      <c r="B69" s="478" t="s">
        <v>1582</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0.24460589999999999</v>
      </c>
      <c r="AN69" s="468">
        <v>0.194904559</v>
      </c>
      <c r="AO69" s="468">
        <v>0.15858412999999999</v>
      </c>
      <c r="AP69" s="468">
        <v>0.24528276900000001</v>
      </c>
      <c r="AQ69" s="468">
        <v>0.239209164</v>
      </c>
      <c r="AR69" s="468">
        <v>0.30549152499999999</v>
      </c>
      <c r="AS69" s="468">
        <v>0.34188783099999998</v>
      </c>
      <c r="AT69" s="468">
        <v>0.35134333299999998</v>
      </c>
      <c r="AU69" s="468">
        <v>0.19163259999999999</v>
      </c>
      <c r="AV69" s="468">
        <v>0.155786696</v>
      </c>
      <c r="AW69" s="468">
        <v>0.223630774</v>
      </c>
      <c r="AX69" s="468">
        <v>0.21233449400000001</v>
      </c>
      <c r="AY69" s="889">
        <v>0.41160363900000002</v>
      </c>
      <c r="AZ69" s="889">
        <v>0.19902489700000001</v>
      </c>
      <c r="BA69" s="889">
        <v>0.33200119500000003</v>
      </c>
      <c r="BB69" s="889">
        <v>0.25630837499999998</v>
      </c>
      <c r="BC69" s="889">
        <v>0.284173495</v>
      </c>
      <c r="BD69" s="889">
        <v>0.346273108</v>
      </c>
      <c r="BE69" s="889">
        <v>0.42632189399999998</v>
      </c>
      <c r="BF69" s="889">
        <v>0.36987289400000001</v>
      </c>
      <c r="BG69" s="889">
        <v>0.25820739999999998</v>
      </c>
      <c r="BH69" s="889">
        <v>0.19548650000000001</v>
      </c>
      <c r="BI69" s="456">
        <v>0.23295920000000001</v>
      </c>
      <c r="BJ69" s="456">
        <v>0.30002970000000001</v>
      </c>
      <c r="BK69" s="456">
        <v>0.34818529999999998</v>
      </c>
      <c r="BL69" s="456">
        <v>0.2502125</v>
      </c>
      <c r="BM69" s="456">
        <v>0.251998</v>
      </c>
      <c r="BN69" s="456">
        <v>0.25207829999999998</v>
      </c>
      <c r="BO69" s="456">
        <v>0.26877030000000002</v>
      </c>
      <c r="BP69" s="456">
        <v>0.32483400000000001</v>
      </c>
      <c r="BQ69" s="456">
        <v>0.38159399999999999</v>
      </c>
      <c r="BR69" s="456">
        <v>0.36717719999999998</v>
      </c>
      <c r="BS69" s="456">
        <v>0.2398303</v>
      </c>
      <c r="BT69" s="456">
        <v>0.1798912</v>
      </c>
      <c r="BU69" s="456">
        <v>0.22904099999999999</v>
      </c>
      <c r="BV69" s="456">
        <v>0.26134249999999998</v>
      </c>
    </row>
    <row r="70" spans="1:74" ht="11.1" customHeight="1" x14ac:dyDescent="0.2">
      <c r="A70" s="234" t="s">
        <v>690</v>
      </c>
      <c r="B70" s="479" t="s">
        <v>1583</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18.899958999999999</v>
      </c>
      <c r="AN70" s="470">
        <v>16.757321000000001</v>
      </c>
      <c r="AO70" s="470">
        <v>19.024667999999998</v>
      </c>
      <c r="AP70" s="470">
        <v>19.254234</v>
      </c>
      <c r="AQ70" s="470">
        <v>25.422039999999999</v>
      </c>
      <c r="AR70" s="470">
        <v>25.542106</v>
      </c>
      <c r="AS70" s="470">
        <v>27.736333999999999</v>
      </c>
      <c r="AT70" s="470">
        <v>27.338743000000001</v>
      </c>
      <c r="AU70" s="470">
        <v>25.212426000000001</v>
      </c>
      <c r="AV70" s="470">
        <v>21.327627</v>
      </c>
      <c r="AW70" s="470">
        <v>19.651813000000001</v>
      </c>
      <c r="AX70" s="470">
        <v>18.607115</v>
      </c>
      <c r="AY70" s="917">
        <v>20.510819819000002</v>
      </c>
      <c r="AZ70" s="917">
        <v>17.201337991999999</v>
      </c>
      <c r="BA70" s="917">
        <v>18.593313628000001</v>
      </c>
      <c r="BB70" s="917">
        <v>20.849247208000001</v>
      </c>
      <c r="BC70" s="917">
        <v>24.946994157999999</v>
      </c>
      <c r="BD70" s="917">
        <v>25.417893268</v>
      </c>
      <c r="BE70" s="917">
        <v>27.683583864999999</v>
      </c>
      <c r="BF70" s="917">
        <v>27.608873078999999</v>
      </c>
      <c r="BG70" s="917">
        <v>24.299326003000001</v>
      </c>
      <c r="BH70" s="917">
        <v>22.380099999999999</v>
      </c>
      <c r="BI70" s="459">
        <v>19.277750000000001</v>
      </c>
      <c r="BJ70" s="459">
        <v>19.45177</v>
      </c>
      <c r="BK70" s="459">
        <v>19.52666</v>
      </c>
      <c r="BL70" s="459">
        <v>17.25095</v>
      </c>
      <c r="BM70" s="459">
        <v>19.232279999999999</v>
      </c>
      <c r="BN70" s="459">
        <v>20.334720000000001</v>
      </c>
      <c r="BO70" s="459">
        <v>23.395019999999999</v>
      </c>
      <c r="BP70" s="459">
        <v>25.775500000000001</v>
      </c>
      <c r="BQ70" s="459">
        <v>27.986280000000001</v>
      </c>
      <c r="BR70" s="459">
        <v>28.43357</v>
      </c>
      <c r="BS70" s="459">
        <v>25.190359999999998</v>
      </c>
      <c r="BT70" s="459">
        <v>22.742170000000002</v>
      </c>
      <c r="BU70" s="459">
        <v>18.856809999999999</v>
      </c>
      <c r="BV70" s="459">
        <v>19.209820000000001</v>
      </c>
    </row>
    <row r="71" spans="1:74" s="336" customFormat="1" ht="12.75" x14ac:dyDescent="0.2">
      <c r="A71" s="335"/>
      <c r="B71" s="1096" t="s">
        <v>1592</v>
      </c>
      <c r="C71" s="1092"/>
      <c r="D71" s="1092"/>
      <c r="E71" s="1092"/>
      <c r="F71" s="1092"/>
      <c r="G71" s="1092"/>
      <c r="H71" s="1092"/>
      <c r="I71" s="1092"/>
      <c r="J71" s="1092"/>
      <c r="K71" s="1092"/>
      <c r="L71" s="1092"/>
      <c r="M71" s="1092"/>
      <c r="N71" s="1092"/>
      <c r="O71" s="1092"/>
      <c r="P71" s="1092"/>
      <c r="Q71" s="1093"/>
      <c r="R71" s="765"/>
      <c r="AY71" s="339"/>
      <c r="AZ71" s="339"/>
      <c r="BA71" s="339"/>
      <c r="BB71" s="339"/>
      <c r="BC71" s="339"/>
      <c r="BD71" s="339"/>
      <c r="BE71" s="339"/>
      <c r="BF71" s="339"/>
      <c r="BG71" s="339"/>
      <c r="BH71" s="339"/>
      <c r="BI71" s="339"/>
    </row>
    <row r="72" spans="1:74" ht="12" customHeight="1" x14ac:dyDescent="0.2">
      <c r="A72" s="229"/>
      <c r="B72" s="1091" t="s">
        <v>1440</v>
      </c>
      <c r="C72" s="1092"/>
      <c r="D72" s="1092"/>
      <c r="E72" s="1092"/>
      <c r="F72" s="1092"/>
      <c r="G72" s="1092"/>
      <c r="H72" s="1092"/>
      <c r="I72" s="1092"/>
      <c r="J72" s="1092"/>
      <c r="K72" s="1092"/>
      <c r="L72" s="1092"/>
      <c r="M72" s="1092"/>
      <c r="N72" s="1092"/>
      <c r="O72" s="1092"/>
      <c r="P72" s="1092"/>
      <c r="Q72" s="1093"/>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2" customHeight="1" x14ac:dyDescent="0.2">
      <c r="A73" s="229"/>
      <c r="B73" s="1091" t="s">
        <v>1441</v>
      </c>
      <c r="C73" s="1092"/>
      <c r="D73" s="1092"/>
      <c r="E73" s="1092"/>
      <c r="F73" s="1092"/>
      <c r="G73" s="1092"/>
      <c r="H73" s="1092"/>
      <c r="I73" s="1092"/>
      <c r="J73" s="1092"/>
      <c r="K73" s="1092"/>
      <c r="L73" s="1092"/>
      <c r="M73" s="1092"/>
      <c r="N73" s="1092"/>
      <c r="O73" s="1092"/>
      <c r="P73" s="1092"/>
      <c r="Q73" s="1093"/>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2" customHeight="1" x14ac:dyDescent="0.2">
      <c r="A74" s="237"/>
      <c r="B74" s="1091" t="s">
        <v>1593</v>
      </c>
      <c r="C74" s="1092"/>
      <c r="D74" s="1092"/>
      <c r="E74" s="1092"/>
      <c r="F74" s="1092"/>
      <c r="G74" s="1092"/>
      <c r="H74" s="1092"/>
      <c r="I74" s="1092"/>
      <c r="J74" s="1092"/>
      <c r="K74" s="1092"/>
      <c r="L74" s="1092"/>
      <c r="M74" s="1092"/>
      <c r="N74" s="1092"/>
      <c r="O74" s="1092"/>
      <c r="P74" s="1092"/>
      <c r="Q74" s="1093"/>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2" customHeight="1" x14ac:dyDescent="0.2">
      <c r="A75" s="237"/>
      <c r="B75" s="1091" t="s">
        <v>1594</v>
      </c>
      <c r="C75" s="1092"/>
      <c r="D75" s="1092"/>
      <c r="E75" s="1092"/>
      <c r="F75" s="1092"/>
      <c r="G75" s="1092"/>
      <c r="H75" s="1092"/>
      <c r="I75" s="1092"/>
      <c r="J75" s="1092"/>
      <c r="K75" s="1092"/>
      <c r="L75" s="1092"/>
      <c r="M75" s="1092"/>
      <c r="N75" s="1092"/>
      <c r="O75" s="1092"/>
      <c r="P75" s="1092"/>
      <c r="Q75" s="1093"/>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2"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2" customHeight="1" x14ac:dyDescent="0.2">
      <c r="A77" s="237"/>
      <c r="B77" s="994" t="str">
        <f>Dates!$G$2</f>
        <v>EIA completed modeling and analysis for this report on Thursday, November 6, 2025.</v>
      </c>
      <c r="C77" s="981"/>
      <c r="D77" s="981"/>
      <c r="E77" s="981"/>
      <c r="F77" s="981"/>
      <c r="G77" s="981"/>
      <c r="H77" s="981"/>
      <c r="I77" s="981"/>
      <c r="J77" s="981"/>
      <c r="K77" s="981"/>
      <c r="L77" s="981"/>
      <c r="M77" s="981"/>
      <c r="N77" s="981"/>
      <c r="O77" s="981"/>
      <c r="P77" s="981"/>
      <c r="Q77" s="981"/>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2" customHeight="1" x14ac:dyDescent="0.2">
      <c r="A78" s="237"/>
      <c r="B78" s="1003" t="s">
        <v>1418</v>
      </c>
      <c r="C78" s="990"/>
      <c r="D78" s="990"/>
      <c r="E78" s="990"/>
      <c r="F78" s="990"/>
      <c r="G78" s="990"/>
      <c r="H78" s="990"/>
      <c r="I78" s="990"/>
      <c r="J78" s="990"/>
      <c r="K78" s="990"/>
      <c r="L78" s="990"/>
      <c r="M78" s="990"/>
      <c r="N78" s="990"/>
      <c r="O78" s="990"/>
      <c r="P78" s="990"/>
      <c r="Q78" s="990"/>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75" x14ac:dyDescent="0.2">
      <c r="A79" s="237"/>
      <c r="B79" s="1088" t="s">
        <v>1595</v>
      </c>
      <c r="C79" s="1089"/>
      <c r="D79" s="1089"/>
      <c r="E79" s="1089"/>
      <c r="F79" s="1089"/>
      <c r="G79" s="1089"/>
      <c r="H79" s="1089"/>
      <c r="I79" s="1089"/>
      <c r="J79" s="1089"/>
      <c r="K79" s="1089"/>
      <c r="L79" s="1089"/>
      <c r="M79" s="1089"/>
      <c r="N79" s="1089"/>
      <c r="O79" s="1089"/>
      <c r="P79" s="1089"/>
      <c r="Q79" s="1090"/>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2" customHeight="1" x14ac:dyDescent="0.2">
      <c r="A80" s="237"/>
      <c r="B80" s="995" t="s">
        <v>827</v>
      </c>
      <c r="C80" s="995"/>
      <c r="D80" s="995"/>
      <c r="E80" s="995"/>
      <c r="F80" s="995"/>
      <c r="G80" s="995"/>
      <c r="H80" s="995"/>
      <c r="I80" s="995"/>
      <c r="J80" s="995"/>
      <c r="K80" s="995"/>
      <c r="L80" s="995"/>
      <c r="M80" s="995"/>
      <c r="N80" s="995"/>
      <c r="O80" s="995"/>
      <c r="P80" s="995"/>
      <c r="Q80" s="995"/>
      <c r="R80" s="995"/>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2" customHeight="1" x14ac:dyDescent="0.2">
      <c r="A81" s="237"/>
      <c r="B81" s="1094" t="s">
        <v>1435</v>
      </c>
      <c r="C81" s="1095"/>
      <c r="D81" s="1095"/>
      <c r="E81" s="1095"/>
      <c r="F81" s="1095"/>
      <c r="G81" s="1095"/>
      <c r="H81" s="1095"/>
      <c r="I81" s="1095"/>
      <c r="J81" s="1095"/>
      <c r="K81" s="1095"/>
      <c r="L81" s="1095"/>
      <c r="M81" s="1095"/>
      <c r="N81" s="1095"/>
      <c r="O81" s="1095"/>
      <c r="P81" s="1095"/>
      <c r="Q81" s="1083"/>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2" customHeight="1" x14ac:dyDescent="0.2">
      <c r="A82" s="237"/>
      <c r="B82" s="1086" t="s">
        <v>804</v>
      </c>
      <c r="C82" s="1082"/>
      <c r="D82" s="1082"/>
      <c r="E82" s="1082"/>
      <c r="F82" s="1082"/>
      <c r="G82" s="1082"/>
      <c r="H82" s="1082"/>
      <c r="I82" s="1082"/>
      <c r="J82" s="1082"/>
      <c r="K82" s="1082"/>
      <c r="L82" s="1082"/>
      <c r="M82" s="1082"/>
      <c r="N82" s="1082"/>
      <c r="O82" s="1082"/>
      <c r="P82" s="1082"/>
      <c r="Q82" s="1087"/>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2"/>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75" x14ac:dyDescent="0.2">
      <c r="A83" s="237"/>
      <c r="B83" s="1081" t="s">
        <v>1436</v>
      </c>
      <c r="C83" s="1082"/>
      <c r="D83" s="1082"/>
      <c r="E83" s="1082"/>
      <c r="F83" s="1082"/>
      <c r="G83" s="1082"/>
      <c r="H83" s="1082"/>
      <c r="I83" s="1082"/>
      <c r="J83" s="1082"/>
      <c r="K83" s="1082"/>
      <c r="L83" s="1082"/>
      <c r="M83" s="1082"/>
      <c r="N83" s="1082"/>
      <c r="O83" s="1082"/>
      <c r="P83" s="1082"/>
      <c r="Q83" s="1083"/>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 ref="B83:Q83"/>
    <mergeCell ref="A1:A2"/>
    <mergeCell ref="C3:N3"/>
    <mergeCell ref="O3:Z3"/>
    <mergeCell ref="AA3:AL3"/>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49" width="11" style="227"/>
    <col min="250" max="250" width="1.5703125" style="227" customWidth="1"/>
    <col min="251" max="16384" width="11" style="227"/>
  </cols>
  <sheetData>
    <row r="1" spans="1:74" ht="12.75" customHeight="1" x14ac:dyDescent="0.2">
      <c r="A1" s="978"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979"/>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982">
        <f>Dates!D3</f>
        <v>2021</v>
      </c>
      <c r="D3" s="985"/>
      <c r="E3" s="985"/>
      <c r="F3" s="985"/>
      <c r="G3" s="985"/>
      <c r="H3" s="985"/>
      <c r="I3" s="985"/>
      <c r="J3" s="985"/>
      <c r="K3" s="985"/>
      <c r="L3" s="985"/>
      <c r="M3" s="985"/>
      <c r="N3" s="1085"/>
      <c r="O3" s="982">
        <f>C3+1</f>
        <v>2022</v>
      </c>
      <c r="P3" s="985"/>
      <c r="Q3" s="985"/>
      <c r="R3" s="985"/>
      <c r="S3" s="985"/>
      <c r="T3" s="985"/>
      <c r="U3" s="985"/>
      <c r="V3" s="985"/>
      <c r="W3" s="985"/>
      <c r="X3" s="985"/>
      <c r="Y3" s="985"/>
      <c r="Z3" s="1085"/>
      <c r="AA3" s="982">
        <f>O3+1</f>
        <v>2023</v>
      </c>
      <c r="AB3" s="985"/>
      <c r="AC3" s="985"/>
      <c r="AD3" s="985"/>
      <c r="AE3" s="985"/>
      <c r="AF3" s="985"/>
      <c r="AG3" s="985"/>
      <c r="AH3" s="985"/>
      <c r="AI3" s="985"/>
      <c r="AJ3" s="985"/>
      <c r="AK3" s="985"/>
      <c r="AL3" s="1085"/>
      <c r="AM3" s="982">
        <f>AA3+1</f>
        <v>2024</v>
      </c>
      <c r="AN3" s="985"/>
      <c r="AO3" s="985"/>
      <c r="AP3" s="985"/>
      <c r="AQ3" s="985"/>
      <c r="AR3" s="985"/>
      <c r="AS3" s="985"/>
      <c r="AT3" s="985"/>
      <c r="AU3" s="985"/>
      <c r="AV3" s="985"/>
      <c r="AW3" s="985"/>
      <c r="AX3" s="1085"/>
      <c r="AY3" s="982">
        <f>AM3+1</f>
        <v>2025</v>
      </c>
      <c r="AZ3" s="985"/>
      <c r="BA3" s="985"/>
      <c r="BB3" s="985"/>
      <c r="BC3" s="985"/>
      <c r="BD3" s="985"/>
      <c r="BE3" s="985"/>
      <c r="BF3" s="985"/>
      <c r="BG3" s="985"/>
      <c r="BH3" s="985"/>
      <c r="BI3" s="985"/>
      <c r="BJ3" s="1085"/>
      <c r="BK3" s="982">
        <f>AY3+1</f>
        <v>2026</v>
      </c>
      <c r="BL3" s="985"/>
      <c r="BM3" s="985"/>
      <c r="BN3" s="985"/>
      <c r="BO3" s="985"/>
      <c r="BP3" s="985"/>
      <c r="BQ3" s="985"/>
      <c r="BR3" s="985"/>
      <c r="BS3" s="985"/>
      <c r="BT3" s="985"/>
      <c r="BU3" s="985"/>
      <c r="BV3" s="1085"/>
    </row>
    <row r="4" spans="1:74" ht="12.75" customHeight="1" x14ac:dyDescent="0.2">
      <c r="A4" s="322" t="str">
        <f>TEXT(Dates!$D$2,"dddd, mmmm d, yyyy")</f>
        <v>Thursday, November 6,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0"/>
      <c r="AZ5" s="920"/>
      <c r="BA5" s="920"/>
      <c r="BB5" s="920"/>
      <c r="BC5" s="920"/>
      <c r="BD5" s="964"/>
      <c r="BE5" s="964"/>
      <c r="BF5" s="964"/>
      <c r="BG5" s="964"/>
      <c r="BH5" s="964"/>
      <c r="BI5" s="859"/>
      <c r="BJ5" s="473"/>
      <c r="BK5" s="473"/>
      <c r="BL5" s="473"/>
      <c r="BM5" s="473"/>
      <c r="BN5" s="473"/>
      <c r="BO5" s="473"/>
      <c r="BP5" s="473"/>
      <c r="BQ5" s="473"/>
      <c r="BR5" s="473"/>
      <c r="BS5" s="473"/>
      <c r="BT5" s="473"/>
      <c r="BU5" s="473"/>
      <c r="BV5" s="473"/>
    </row>
    <row r="6" spans="1:74" s="285" customFormat="1" ht="11.1"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50.867132028</v>
      </c>
      <c r="AB6" s="301">
        <v>45.065242705000003</v>
      </c>
      <c r="AC6" s="301">
        <v>48.072054614000002</v>
      </c>
      <c r="AD6" s="301">
        <v>43.535922174</v>
      </c>
      <c r="AE6" s="301">
        <v>46.031900696999998</v>
      </c>
      <c r="AF6" s="301">
        <v>51.507864453000003</v>
      </c>
      <c r="AG6" s="301">
        <v>58.357870146000003</v>
      </c>
      <c r="AH6" s="301">
        <v>58.819405322000001</v>
      </c>
      <c r="AI6" s="301">
        <v>49.772460836999997</v>
      </c>
      <c r="AJ6" s="301">
        <v>46.563885038999999</v>
      </c>
      <c r="AK6" s="301">
        <v>46.114357837</v>
      </c>
      <c r="AL6" s="301">
        <v>49.030490241000003</v>
      </c>
      <c r="AM6" s="301">
        <v>55.738855190000002</v>
      </c>
      <c r="AN6" s="301">
        <v>45.004856179000001</v>
      </c>
      <c r="AO6" s="301">
        <v>46.468851858999997</v>
      </c>
      <c r="AP6" s="301">
        <v>45.239241118999999</v>
      </c>
      <c r="AQ6" s="301">
        <v>49.800273715000003</v>
      </c>
      <c r="AR6" s="301">
        <v>54.983213849999999</v>
      </c>
      <c r="AS6" s="301">
        <v>59.542971305999998</v>
      </c>
      <c r="AT6" s="301">
        <v>59.272362268999998</v>
      </c>
      <c r="AU6" s="301">
        <v>50.748366240000003</v>
      </c>
      <c r="AV6" s="301">
        <v>48.857266715000002</v>
      </c>
      <c r="AW6" s="301">
        <v>47.397583091000001</v>
      </c>
      <c r="AX6" s="301">
        <v>52.843123693999999</v>
      </c>
      <c r="AY6" s="914">
        <v>59.740470670999997</v>
      </c>
      <c r="AZ6" s="914">
        <v>50.989019546999998</v>
      </c>
      <c r="BA6" s="914">
        <v>48.922761164000001</v>
      </c>
      <c r="BB6" s="914">
        <v>47.394571231999997</v>
      </c>
      <c r="BC6" s="914">
        <v>47.130423602</v>
      </c>
      <c r="BD6" s="914">
        <v>55.132800494999998</v>
      </c>
      <c r="BE6" s="914">
        <v>64.672070222000002</v>
      </c>
      <c r="BF6" s="914">
        <v>59.344691717000003</v>
      </c>
      <c r="BG6" s="914">
        <v>51.995570000000001</v>
      </c>
      <c r="BH6" s="914">
        <v>51.465719999999997</v>
      </c>
      <c r="BI6" s="462">
        <v>49.612090000000002</v>
      </c>
      <c r="BJ6" s="462">
        <v>54.273890000000002</v>
      </c>
      <c r="BK6" s="462">
        <v>57.981020000000001</v>
      </c>
      <c r="BL6" s="462">
        <v>49.560809999999996</v>
      </c>
      <c r="BM6" s="462">
        <v>50.106819999999999</v>
      </c>
      <c r="BN6" s="462">
        <v>45.914529999999999</v>
      </c>
      <c r="BO6" s="462">
        <v>48.921550000000003</v>
      </c>
      <c r="BP6" s="462">
        <v>55.863160000000001</v>
      </c>
      <c r="BQ6" s="462">
        <v>63.658029999999997</v>
      </c>
      <c r="BR6" s="462">
        <v>62.421770000000002</v>
      </c>
      <c r="BS6" s="462">
        <v>52.206969999999998</v>
      </c>
      <c r="BT6" s="462">
        <v>49.166609999999999</v>
      </c>
      <c r="BU6" s="462">
        <v>48.099449999999997</v>
      </c>
      <c r="BV6" s="462">
        <v>53.305520000000001</v>
      </c>
    </row>
    <row r="7" spans="1:74" ht="11.1"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14.760192135</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18.447691936999998</v>
      </c>
      <c r="AN7" s="468">
        <v>14.548566248</v>
      </c>
      <c r="AO7" s="468">
        <v>15.690032259000001</v>
      </c>
      <c r="AP7" s="468">
        <v>14.752935933</v>
      </c>
      <c r="AQ7" s="468">
        <v>19.249001507999999</v>
      </c>
      <c r="AR7" s="468">
        <v>19.958646967</v>
      </c>
      <c r="AS7" s="468">
        <v>25.085044971999999</v>
      </c>
      <c r="AT7" s="468">
        <v>24.501499591000002</v>
      </c>
      <c r="AU7" s="468">
        <v>18.272991623999999</v>
      </c>
      <c r="AV7" s="468">
        <v>16.218523063999999</v>
      </c>
      <c r="AW7" s="468">
        <v>16.225561110000001</v>
      </c>
      <c r="AX7" s="468">
        <v>16.699085489000002</v>
      </c>
      <c r="AY7" s="889">
        <v>15.969643914000001</v>
      </c>
      <c r="AZ7" s="889">
        <v>13.057896071</v>
      </c>
      <c r="BA7" s="889">
        <v>11.962721209</v>
      </c>
      <c r="BB7" s="889">
        <v>13.404418682999999</v>
      </c>
      <c r="BC7" s="889">
        <v>14.552373947</v>
      </c>
      <c r="BD7" s="889">
        <v>19.961726097</v>
      </c>
      <c r="BE7" s="889">
        <v>25.334002759000001</v>
      </c>
      <c r="BF7" s="889">
        <v>22.414062845</v>
      </c>
      <c r="BG7" s="889">
        <v>18.496289999999998</v>
      </c>
      <c r="BH7" s="889">
        <v>16.185320000000001</v>
      </c>
      <c r="BI7" s="456">
        <v>16.443069999999999</v>
      </c>
      <c r="BJ7" s="456">
        <v>16.529920000000001</v>
      </c>
      <c r="BK7" s="456">
        <v>15.925319999999999</v>
      </c>
      <c r="BL7" s="456">
        <v>14.275829999999999</v>
      </c>
      <c r="BM7" s="456">
        <v>15.41084</v>
      </c>
      <c r="BN7" s="456">
        <v>13.733930000000001</v>
      </c>
      <c r="BO7" s="456">
        <v>16.071280000000002</v>
      </c>
      <c r="BP7" s="456">
        <v>20.284659999999999</v>
      </c>
      <c r="BQ7" s="456">
        <v>26.120010000000001</v>
      </c>
      <c r="BR7" s="456">
        <v>24.982320000000001</v>
      </c>
      <c r="BS7" s="456">
        <v>19.179870000000001</v>
      </c>
      <c r="BT7" s="456">
        <v>16.737189999999998</v>
      </c>
      <c r="BU7" s="456">
        <v>15.05353</v>
      </c>
      <c r="BV7" s="456">
        <v>14.872870000000001</v>
      </c>
    </row>
    <row r="8" spans="1:74" ht="11.1"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20.752925948000001</v>
      </c>
      <c r="AN8" s="468">
        <v>11.711826947</v>
      </c>
      <c r="AO8" s="468">
        <v>10.373571596</v>
      </c>
      <c r="AP8" s="468">
        <v>9.7621454249999999</v>
      </c>
      <c r="AQ8" s="468">
        <v>12.266659295</v>
      </c>
      <c r="AR8" s="468">
        <v>16.048872891999999</v>
      </c>
      <c r="AS8" s="468">
        <v>18.207560813000001</v>
      </c>
      <c r="AT8" s="468">
        <v>17.876367209000001</v>
      </c>
      <c r="AU8" s="468">
        <v>15.20885726</v>
      </c>
      <c r="AV8" s="468">
        <v>12.663578877999999</v>
      </c>
      <c r="AW8" s="468">
        <v>12.528477978</v>
      </c>
      <c r="AX8" s="468">
        <v>16.883771168999999</v>
      </c>
      <c r="AY8" s="889">
        <v>21.064115506</v>
      </c>
      <c r="AZ8" s="889">
        <v>18.444086055</v>
      </c>
      <c r="BA8" s="889">
        <v>13.762623380000001</v>
      </c>
      <c r="BB8" s="889">
        <v>12.810665258</v>
      </c>
      <c r="BC8" s="889">
        <v>13.732614367</v>
      </c>
      <c r="BD8" s="889">
        <v>16.667386778000001</v>
      </c>
      <c r="BE8" s="889">
        <v>20.938669912000002</v>
      </c>
      <c r="BF8" s="889">
        <v>18.767237788999999</v>
      </c>
      <c r="BG8" s="889">
        <v>16.026299999999999</v>
      </c>
      <c r="BH8" s="889">
        <v>14.225989999999999</v>
      </c>
      <c r="BI8" s="456">
        <v>13.91841</v>
      </c>
      <c r="BJ8" s="456">
        <v>17.715050000000002</v>
      </c>
      <c r="BK8" s="456">
        <v>18.395299999999999</v>
      </c>
      <c r="BL8" s="456">
        <v>14.4169</v>
      </c>
      <c r="BM8" s="456">
        <v>10.66398</v>
      </c>
      <c r="BN8" s="456">
        <v>8.8932570000000002</v>
      </c>
      <c r="BO8" s="456">
        <v>10.764329999999999</v>
      </c>
      <c r="BP8" s="456">
        <v>14.692679999999999</v>
      </c>
      <c r="BQ8" s="456">
        <v>17.831389999999999</v>
      </c>
      <c r="BR8" s="456">
        <v>17.42324</v>
      </c>
      <c r="BS8" s="456">
        <v>15.31875</v>
      </c>
      <c r="BT8" s="456">
        <v>11.30716</v>
      </c>
      <c r="BU8" s="456">
        <v>14.17385</v>
      </c>
      <c r="BV8" s="456">
        <v>16.64649</v>
      </c>
    </row>
    <row r="9" spans="1:74" ht="11.1"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6.7243690000000003</v>
      </c>
      <c r="AQ9" s="468">
        <v>7.093019</v>
      </c>
      <c r="AR9" s="468">
        <v>7.9303590000000002</v>
      </c>
      <c r="AS9" s="468">
        <v>8.5576919999999994</v>
      </c>
      <c r="AT9" s="468">
        <v>8.4710090000000005</v>
      </c>
      <c r="AU9" s="468">
        <v>8.0183769999999992</v>
      </c>
      <c r="AV9" s="468">
        <v>7.2526820000000001</v>
      </c>
      <c r="AW9" s="468">
        <v>7.4869300000000001</v>
      </c>
      <c r="AX9" s="468">
        <v>8.0071600000000007</v>
      </c>
      <c r="AY9" s="889">
        <v>8.5383499999999994</v>
      </c>
      <c r="AZ9" s="889">
        <v>7.1067260000000001</v>
      </c>
      <c r="BA9" s="889">
        <v>7.6304959999999999</v>
      </c>
      <c r="BB9" s="889">
        <v>6.8363199999999997</v>
      </c>
      <c r="BC9" s="889">
        <v>6.4154640000000001</v>
      </c>
      <c r="BD9" s="889">
        <v>6.9734590000000001</v>
      </c>
      <c r="BE9" s="889">
        <v>8.181915</v>
      </c>
      <c r="BF9" s="889">
        <v>8.4011940000000003</v>
      </c>
      <c r="BG9" s="889">
        <v>7.3306199999999997</v>
      </c>
      <c r="BH9" s="889">
        <v>7.1860299999999997</v>
      </c>
      <c r="BI9" s="456">
        <v>6.8311099999999998</v>
      </c>
      <c r="BJ9" s="456">
        <v>7.7145799999999998</v>
      </c>
      <c r="BK9" s="456">
        <v>8.8408300000000004</v>
      </c>
      <c r="BL9" s="456">
        <v>7.9852699999999999</v>
      </c>
      <c r="BM9" s="456">
        <v>7.7745199999999999</v>
      </c>
      <c r="BN9" s="456">
        <v>7.6055200000000003</v>
      </c>
      <c r="BO9" s="456">
        <v>8.8232800000000005</v>
      </c>
      <c r="BP9" s="456">
        <v>8.5556400000000004</v>
      </c>
      <c r="BQ9" s="456">
        <v>8.8408300000000004</v>
      </c>
      <c r="BR9" s="456">
        <v>8.8408300000000004</v>
      </c>
      <c r="BS9" s="456">
        <v>8.1714000000000002</v>
      </c>
      <c r="BT9" s="456">
        <v>7.3655900000000001</v>
      </c>
      <c r="BU9" s="456">
        <v>7.3229499999999996</v>
      </c>
      <c r="BV9" s="456">
        <v>8.6704100000000004</v>
      </c>
    </row>
    <row r="10" spans="1:74" ht="11.1"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0.72290869599999996</v>
      </c>
      <c r="AN10" s="468">
        <v>0.837647951</v>
      </c>
      <c r="AO10" s="468">
        <v>0.72442501100000001</v>
      </c>
      <c r="AP10" s="468">
        <v>0.861573488</v>
      </c>
      <c r="AQ10" s="468">
        <v>1.068701549</v>
      </c>
      <c r="AR10" s="468">
        <v>1.060307975</v>
      </c>
      <c r="AS10" s="468">
        <v>0.88091864200000003</v>
      </c>
      <c r="AT10" s="468">
        <v>0.67768558300000004</v>
      </c>
      <c r="AU10" s="468">
        <v>0.426542435</v>
      </c>
      <c r="AV10" s="468">
        <v>0.37178291000000002</v>
      </c>
      <c r="AW10" s="468">
        <v>0.63502511100000003</v>
      </c>
      <c r="AX10" s="468">
        <v>0.61629370999999999</v>
      </c>
      <c r="AY10" s="889">
        <v>0.85617357199999999</v>
      </c>
      <c r="AZ10" s="889">
        <v>0.71235411400000004</v>
      </c>
      <c r="BA10" s="889">
        <v>0.79408911599999998</v>
      </c>
      <c r="BB10" s="889">
        <v>0.870414154</v>
      </c>
      <c r="BC10" s="889">
        <v>0.91844188900000001</v>
      </c>
      <c r="BD10" s="889">
        <v>0.85021181000000001</v>
      </c>
      <c r="BE10" s="889">
        <v>0.77138016700000001</v>
      </c>
      <c r="BF10" s="889">
        <v>0.78564677599999999</v>
      </c>
      <c r="BG10" s="889">
        <v>0.64640830000000005</v>
      </c>
      <c r="BH10" s="889">
        <v>0.646397</v>
      </c>
      <c r="BI10" s="456">
        <v>0.65187399999999995</v>
      </c>
      <c r="BJ10" s="456">
        <v>0.69833239999999996</v>
      </c>
      <c r="BK10" s="456">
        <v>0.76169169999999997</v>
      </c>
      <c r="BL10" s="456">
        <v>0.69277849999999996</v>
      </c>
      <c r="BM10" s="456">
        <v>0.82307839999999999</v>
      </c>
      <c r="BN10" s="456">
        <v>0.90557270000000001</v>
      </c>
      <c r="BO10" s="456">
        <v>0.92374880000000004</v>
      </c>
      <c r="BP10" s="456">
        <v>0.88120089999999995</v>
      </c>
      <c r="BQ10" s="456">
        <v>0.81102870000000005</v>
      </c>
      <c r="BR10" s="456">
        <v>0.71613800000000005</v>
      </c>
      <c r="BS10" s="456">
        <v>0.62509049999999999</v>
      </c>
      <c r="BT10" s="456">
        <v>0.65381460000000002</v>
      </c>
      <c r="BU10" s="456">
        <v>0.68003400000000003</v>
      </c>
      <c r="BV10" s="456">
        <v>0.72205059999999999</v>
      </c>
    </row>
    <row r="11" spans="1:74" ht="11.1" customHeight="1" x14ac:dyDescent="0.2">
      <c r="A11" s="234" t="s">
        <v>1596</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8.0524185690000003</v>
      </c>
      <c r="AN11" s="468">
        <v>9.2514717819999994</v>
      </c>
      <c r="AO11" s="468">
        <v>11.316672405</v>
      </c>
      <c r="AP11" s="468">
        <v>11.383476742999999</v>
      </c>
      <c r="AQ11" s="468">
        <v>8.0142608489999994</v>
      </c>
      <c r="AR11" s="468">
        <v>7.784671662</v>
      </c>
      <c r="AS11" s="468">
        <v>4.4059307939999997</v>
      </c>
      <c r="AT11" s="468">
        <v>5.3520865559999997</v>
      </c>
      <c r="AU11" s="468">
        <v>6.7091784990000001</v>
      </c>
      <c r="AV11" s="468">
        <v>10.066812485</v>
      </c>
      <c r="AW11" s="468">
        <v>9.2003324709999994</v>
      </c>
      <c r="AX11" s="468">
        <v>9.3684025640000002</v>
      </c>
      <c r="AY11" s="889">
        <v>11.227496221999999</v>
      </c>
      <c r="AZ11" s="889">
        <v>9.5120554449999997</v>
      </c>
      <c r="BA11" s="889">
        <v>11.873343651000001</v>
      </c>
      <c r="BB11" s="889">
        <v>10.366739963000001</v>
      </c>
      <c r="BC11" s="889">
        <v>7.8746078150000001</v>
      </c>
      <c r="BD11" s="889">
        <v>6.6093229349999998</v>
      </c>
      <c r="BE11" s="889">
        <v>4.9371262859999998</v>
      </c>
      <c r="BF11" s="889">
        <v>4.6992319650000001</v>
      </c>
      <c r="BG11" s="889">
        <v>5.718877</v>
      </c>
      <c r="BH11" s="889">
        <v>9.660323</v>
      </c>
      <c r="BI11" s="456">
        <v>9.7335100000000008</v>
      </c>
      <c r="BJ11" s="456">
        <v>9.8784469999999995</v>
      </c>
      <c r="BK11" s="456">
        <v>11.686579999999999</v>
      </c>
      <c r="BL11" s="456">
        <v>9.6106630000000006</v>
      </c>
      <c r="BM11" s="456">
        <v>11.800230000000001</v>
      </c>
      <c r="BN11" s="456">
        <v>11.002879999999999</v>
      </c>
      <c r="BO11" s="456">
        <v>7.9925990000000002</v>
      </c>
      <c r="BP11" s="456">
        <v>6.756621</v>
      </c>
      <c r="BQ11" s="456">
        <v>4.8604539999999998</v>
      </c>
      <c r="BR11" s="456">
        <v>5.5488720000000002</v>
      </c>
      <c r="BS11" s="456">
        <v>4.8281580000000002</v>
      </c>
      <c r="BT11" s="456">
        <v>9.4056929999999994</v>
      </c>
      <c r="BU11" s="456">
        <v>8.7420770000000001</v>
      </c>
      <c r="BV11" s="456">
        <v>10.59421</v>
      </c>
    </row>
    <row r="12" spans="1:74" ht="11.1" customHeight="1" x14ac:dyDescent="0.2">
      <c r="A12" s="234" t="s">
        <v>1597</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0.42029060299999998</v>
      </c>
      <c r="AN12" s="468">
        <v>0.89717207300000001</v>
      </c>
      <c r="AO12" s="468">
        <v>1.1639788099999999</v>
      </c>
      <c r="AP12" s="468">
        <v>1.3347814760000001</v>
      </c>
      <c r="AQ12" s="468">
        <v>1.698355735</v>
      </c>
      <c r="AR12" s="468">
        <v>1.7950338749999999</v>
      </c>
      <c r="AS12" s="468">
        <v>1.982367923</v>
      </c>
      <c r="AT12" s="468">
        <v>2.0382818779999998</v>
      </c>
      <c r="AU12" s="468">
        <v>1.7371300270000001</v>
      </c>
      <c r="AV12" s="468">
        <v>1.8405294839999999</v>
      </c>
      <c r="AW12" s="468">
        <v>0.95139458300000002</v>
      </c>
      <c r="AX12" s="468">
        <v>0.84871662000000003</v>
      </c>
      <c r="AY12" s="889">
        <v>1.4438254049999999</v>
      </c>
      <c r="AZ12" s="889">
        <v>1.611649595</v>
      </c>
      <c r="BA12" s="889">
        <v>2.5318827829999999</v>
      </c>
      <c r="BB12" s="889">
        <v>2.7291309799999999</v>
      </c>
      <c r="BC12" s="889">
        <v>3.2640093160000001</v>
      </c>
      <c r="BD12" s="889">
        <v>3.511642675</v>
      </c>
      <c r="BE12" s="889">
        <v>3.882513485</v>
      </c>
      <c r="BF12" s="889">
        <v>3.8448743109999999</v>
      </c>
      <c r="BG12" s="889">
        <v>3.21861</v>
      </c>
      <c r="BH12" s="889">
        <v>2.976156</v>
      </c>
      <c r="BI12" s="456">
        <v>1.4956750000000001</v>
      </c>
      <c r="BJ12" s="456">
        <v>1.134622</v>
      </c>
      <c r="BK12" s="456">
        <v>1.7852490000000001</v>
      </c>
      <c r="BL12" s="456">
        <v>2.0879120000000002</v>
      </c>
      <c r="BM12" s="456">
        <v>3.223319</v>
      </c>
      <c r="BN12" s="456">
        <v>3.350393</v>
      </c>
      <c r="BO12" s="456">
        <v>3.9331689999999999</v>
      </c>
      <c r="BP12" s="456">
        <v>4.188593</v>
      </c>
      <c r="BQ12" s="456">
        <v>4.6005890000000003</v>
      </c>
      <c r="BR12" s="456">
        <v>4.400569</v>
      </c>
      <c r="BS12" s="456">
        <v>3.5929000000000002</v>
      </c>
      <c r="BT12" s="456">
        <v>3.1811729999999998</v>
      </c>
      <c r="BU12" s="456">
        <v>1.6776530000000001</v>
      </c>
      <c r="BV12" s="456">
        <v>1.304025</v>
      </c>
    </row>
    <row r="13" spans="1:74" ht="11.1" customHeight="1" x14ac:dyDescent="0.2">
      <c r="A13" s="234" t="s">
        <v>695</v>
      </c>
      <c r="B13" s="478" t="s">
        <v>1582</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0.586695203</v>
      </c>
      <c r="AB13" s="468">
        <v>0.528268552</v>
      </c>
      <c r="AC13" s="468">
        <v>0.57878968600000003</v>
      </c>
      <c r="AD13" s="468">
        <v>0.44719741800000001</v>
      </c>
      <c r="AE13" s="468">
        <v>0.51419817099999998</v>
      </c>
      <c r="AF13" s="468">
        <v>0.53500678099999999</v>
      </c>
      <c r="AG13" s="468">
        <v>0.70109807700000004</v>
      </c>
      <c r="AH13" s="468">
        <v>0.74264327100000005</v>
      </c>
      <c r="AI13" s="468">
        <v>0.70946621099999996</v>
      </c>
      <c r="AJ13" s="468">
        <v>0.60789124999999999</v>
      </c>
      <c r="AK13" s="468">
        <v>0.46702476700000001</v>
      </c>
      <c r="AL13" s="468">
        <v>0.50832119399999998</v>
      </c>
      <c r="AM13" s="468">
        <v>0.61905343700000004</v>
      </c>
      <c r="AN13" s="468">
        <v>0.481079178</v>
      </c>
      <c r="AO13" s="468">
        <v>0.32590977799999998</v>
      </c>
      <c r="AP13" s="468">
        <v>0.419959054</v>
      </c>
      <c r="AQ13" s="468">
        <v>0.41027577900000001</v>
      </c>
      <c r="AR13" s="468">
        <v>0.40532147899999998</v>
      </c>
      <c r="AS13" s="468">
        <v>0.42345616200000002</v>
      </c>
      <c r="AT13" s="468">
        <v>0.35543245200000001</v>
      </c>
      <c r="AU13" s="468">
        <v>0.37528939500000003</v>
      </c>
      <c r="AV13" s="468">
        <v>0.44335789399999997</v>
      </c>
      <c r="AW13" s="468">
        <v>0.369861838</v>
      </c>
      <c r="AX13" s="468">
        <v>0.41969414199999999</v>
      </c>
      <c r="AY13" s="889">
        <v>0.64086605200000002</v>
      </c>
      <c r="AZ13" s="889">
        <v>0.54425226699999996</v>
      </c>
      <c r="BA13" s="889">
        <v>0.36760502499999997</v>
      </c>
      <c r="BB13" s="889">
        <v>0.376882194</v>
      </c>
      <c r="BC13" s="889">
        <v>0.37291226799999999</v>
      </c>
      <c r="BD13" s="889">
        <v>0.55905119999999997</v>
      </c>
      <c r="BE13" s="889">
        <v>0.62646261299999995</v>
      </c>
      <c r="BF13" s="889">
        <v>0.43244403100000001</v>
      </c>
      <c r="BG13" s="889">
        <v>0.55846130000000005</v>
      </c>
      <c r="BH13" s="889">
        <v>0.5855091</v>
      </c>
      <c r="BI13" s="456">
        <v>0.53844329999999996</v>
      </c>
      <c r="BJ13" s="456">
        <v>0.60293079999999999</v>
      </c>
      <c r="BK13" s="456">
        <v>0.58604940000000005</v>
      </c>
      <c r="BL13" s="456">
        <v>0.49146190000000001</v>
      </c>
      <c r="BM13" s="456">
        <v>0.41086679999999998</v>
      </c>
      <c r="BN13" s="456">
        <v>0.42298520000000001</v>
      </c>
      <c r="BO13" s="456">
        <v>0.41314810000000002</v>
      </c>
      <c r="BP13" s="456">
        <v>0.50376270000000001</v>
      </c>
      <c r="BQ13" s="456">
        <v>0.59373209999999998</v>
      </c>
      <c r="BR13" s="456">
        <v>0.50980060000000005</v>
      </c>
      <c r="BS13" s="456">
        <v>0.49080020000000002</v>
      </c>
      <c r="BT13" s="456">
        <v>0.51599980000000001</v>
      </c>
      <c r="BU13" s="456">
        <v>0.44935839999999999</v>
      </c>
      <c r="BV13" s="456">
        <v>0.49547439999999998</v>
      </c>
    </row>
    <row r="14" spans="1:74" ht="11.1" customHeight="1" x14ac:dyDescent="0.2">
      <c r="A14" s="234" t="s">
        <v>697</v>
      </c>
      <c r="B14" s="476" t="s">
        <v>1583</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89">
        <v>61.526001559999997</v>
      </c>
      <c r="AZ14" s="889">
        <v>53.119302509999997</v>
      </c>
      <c r="BA14" s="889">
        <v>51.65458194</v>
      </c>
      <c r="BB14" s="889">
        <v>49.50081093</v>
      </c>
      <c r="BC14" s="889">
        <v>51.587945349999998</v>
      </c>
      <c r="BD14" s="889">
        <v>60.281239509999999</v>
      </c>
      <c r="BE14" s="889">
        <v>68.578166719999999</v>
      </c>
      <c r="BF14" s="889">
        <v>63.93474286</v>
      </c>
      <c r="BG14" s="889">
        <v>54.93370144</v>
      </c>
      <c r="BH14" s="889">
        <v>52.880180000000003</v>
      </c>
      <c r="BI14" s="456">
        <v>51.476770000000002</v>
      </c>
      <c r="BJ14" s="456">
        <v>56.57</v>
      </c>
      <c r="BK14" s="456">
        <v>59.848959999999998</v>
      </c>
      <c r="BL14" s="456">
        <v>51.906239999999997</v>
      </c>
      <c r="BM14" s="456">
        <v>52.946330000000003</v>
      </c>
      <c r="BN14" s="456">
        <v>49.052230000000002</v>
      </c>
      <c r="BO14" s="456">
        <v>53.05359</v>
      </c>
      <c r="BP14" s="456">
        <v>60.547499999999999</v>
      </c>
      <c r="BQ14" s="456">
        <v>68.676969999999997</v>
      </c>
      <c r="BR14" s="456">
        <v>67.449269999999999</v>
      </c>
      <c r="BS14" s="456">
        <v>57.04645</v>
      </c>
      <c r="BT14" s="456">
        <v>53.229810000000001</v>
      </c>
      <c r="BU14" s="456">
        <v>51.816389999999998</v>
      </c>
      <c r="BV14" s="456">
        <v>56.816989999999997</v>
      </c>
    </row>
    <row r="15" spans="1:74" ht="11.1"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1"/>
      <c r="AZ15" s="921"/>
      <c r="BA15" s="921"/>
      <c r="BB15" s="921"/>
      <c r="BC15" s="921"/>
      <c r="BD15" s="921"/>
      <c r="BE15" s="921"/>
      <c r="BF15" s="921"/>
      <c r="BG15" s="921"/>
      <c r="BH15" s="921"/>
      <c r="BI15" s="474"/>
      <c r="BJ15" s="474"/>
      <c r="BK15" s="474"/>
      <c r="BL15" s="474"/>
      <c r="BM15" s="474"/>
      <c r="BN15" s="474"/>
      <c r="BO15" s="474"/>
      <c r="BP15" s="474"/>
      <c r="BQ15" s="474"/>
      <c r="BR15" s="474"/>
      <c r="BS15" s="474"/>
      <c r="BT15" s="474"/>
      <c r="BU15" s="474"/>
      <c r="BV15" s="474"/>
    </row>
    <row r="16" spans="1:74" s="285" customFormat="1" ht="11.1" customHeight="1" x14ac:dyDescent="0.2">
      <c r="A16" s="475" t="s">
        <v>703</v>
      </c>
      <c r="B16" s="477" t="s">
        <v>1035</v>
      </c>
      <c r="C16" s="301">
        <v>24.949330762999999</v>
      </c>
      <c r="D16" s="301">
        <v>22.882654709000001</v>
      </c>
      <c r="E16" s="301">
        <v>22.049450627999999</v>
      </c>
      <c r="F16" s="301">
        <v>20.552839124999998</v>
      </c>
      <c r="G16" s="301">
        <v>22.112627612000001</v>
      </c>
      <c r="H16" s="301">
        <v>26.150442215999998</v>
      </c>
      <c r="I16" s="301">
        <v>27.846505583999999</v>
      </c>
      <c r="J16" s="301">
        <v>29.236243031000001</v>
      </c>
      <c r="K16" s="301">
        <v>25.169600155000001</v>
      </c>
      <c r="L16" s="301">
        <v>22.371608711</v>
      </c>
      <c r="M16" s="301">
        <v>22.240629304999999</v>
      </c>
      <c r="N16" s="301">
        <v>24.112061051000001</v>
      </c>
      <c r="O16" s="301">
        <v>26.612973041</v>
      </c>
      <c r="P16" s="301">
        <v>24.165663541000001</v>
      </c>
      <c r="Q16" s="301">
        <v>24.216514603</v>
      </c>
      <c r="R16" s="301">
        <v>22.325693206</v>
      </c>
      <c r="S16" s="301">
        <v>24.493359989999998</v>
      </c>
      <c r="T16" s="301">
        <v>27.802564282999999</v>
      </c>
      <c r="U16" s="301">
        <v>31.253970622000001</v>
      </c>
      <c r="V16" s="301">
        <v>29.777250202000001</v>
      </c>
      <c r="W16" s="301">
        <v>24.723816901999999</v>
      </c>
      <c r="X16" s="301">
        <v>21.659013814000001</v>
      </c>
      <c r="Y16" s="301">
        <v>23.555438616</v>
      </c>
      <c r="Z16" s="301">
        <v>26.847326900999999</v>
      </c>
      <c r="AA16" s="301">
        <v>26.222338839999999</v>
      </c>
      <c r="AB16" s="301">
        <v>22.805468375</v>
      </c>
      <c r="AC16" s="301">
        <v>24.546349082999999</v>
      </c>
      <c r="AD16" s="301">
        <v>22.018230864</v>
      </c>
      <c r="AE16" s="301">
        <v>23.122620260000001</v>
      </c>
      <c r="AF16" s="301">
        <v>25.813608516999999</v>
      </c>
      <c r="AG16" s="301">
        <v>29.477633902000001</v>
      </c>
      <c r="AH16" s="301">
        <v>30.910459876000001</v>
      </c>
      <c r="AI16" s="301">
        <v>25.801639470000001</v>
      </c>
      <c r="AJ16" s="301">
        <v>23.443187965</v>
      </c>
      <c r="AK16" s="301">
        <v>23.211117180999999</v>
      </c>
      <c r="AL16" s="301">
        <v>24.918865108999999</v>
      </c>
      <c r="AM16" s="301">
        <v>28.693717663000001</v>
      </c>
      <c r="AN16" s="301">
        <v>23.326435464999999</v>
      </c>
      <c r="AO16" s="301">
        <v>23.863404459000002</v>
      </c>
      <c r="AP16" s="301">
        <v>22.450636306</v>
      </c>
      <c r="AQ16" s="301">
        <v>24.858779942999998</v>
      </c>
      <c r="AR16" s="301">
        <v>28.827744705000001</v>
      </c>
      <c r="AS16" s="301">
        <v>31.190019481</v>
      </c>
      <c r="AT16" s="301">
        <v>31.839911361999999</v>
      </c>
      <c r="AU16" s="301">
        <v>26.09157355</v>
      </c>
      <c r="AV16" s="301">
        <v>24.406845093000001</v>
      </c>
      <c r="AW16" s="301">
        <v>23.006307211999999</v>
      </c>
      <c r="AX16" s="301">
        <v>26.165220103999999</v>
      </c>
      <c r="AY16" s="914">
        <v>29.832229192</v>
      </c>
      <c r="AZ16" s="914">
        <v>26.192082006</v>
      </c>
      <c r="BA16" s="914">
        <v>25.221309738999999</v>
      </c>
      <c r="BB16" s="914">
        <v>23.372670986999999</v>
      </c>
      <c r="BC16" s="914">
        <v>24.529803731000001</v>
      </c>
      <c r="BD16" s="914">
        <v>28.322565863000001</v>
      </c>
      <c r="BE16" s="914">
        <v>32.503887061</v>
      </c>
      <c r="BF16" s="914">
        <v>31.110678272000001</v>
      </c>
      <c r="BG16" s="914">
        <v>26.240449999999999</v>
      </c>
      <c r="BH16" s="914">
        <v>24.781929999999999</v>
      </c>
      <c r="BI16" s="462">
        <v>23.45402</v>
      </c>
      <c r="BJ16" s="462">
        <v>26.45514</v>
      </c>
      <c r="BK16" s="462">
        <v>27.409559999999999</v>
      </c>
      <c r="BL16" s="462">
        <v>23.60594</v>
      </c>
      <c r="BM16" s="462">
        <v>23.985250000000001</v>
      </c>
      <c r="BN16" s="462">
        <v>22.76577</v>
      </c>
      <c r="BO16" s="462">
        <v>24.045339999999999</v>
      </c>
      <c r="BP16" s="462">
        <v>28.34571</v>
      </c>
      <c r="BQ16" s="462">
        <v>32.52205</v>
      </c>
      <c r="BR16" s="462">
        <v>31.86308</v>
      </c>
      <c r="BS16" s="462">
        <v>25.990659999999998</v>
      </c>
      <c r="BT16" s="462">
        <v>23.419779999999999</v>
      </c>
      <c r="BU16" s="462">
        <v>22.771609999999999</v>
      </c>
      <c r="BV16" s="462">
        <v>25.58164</v>
      </c>
    </row>
    <row r="17" spans="1:74" ht="11.1"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7.5079029500000001</v>
      </c>
      <c r="AF17" s="468">
        <v>9.4072658770000004</v>
      </c>
      <c r="AG17" s="468">
        <v>10.481615762000001</v>
      </c>
      <c r="AH17" s="468">
        <v>11.157837976</v>
      </c>
      <c r="AI17" s="468">
        <v>8.3501218260000005</v>
      </c>
      <c r="AJ17" s="468">
        <v>5.633761003</v>
      </c>
      <c r="AK17" s="468">
        <v>5.8701799939999999</v>
      </c>
      <c r="AL17" s="468">
        <v>6.973570219</v>
      </c>
      <c r="AM17" s="468">
        <v>8.6387517470000006</v>
      </c>
      <c r="AN17" s="468">
        <v>6.2124405820000002</v>
      </c>
      <c r="AO17" s="468">
        <v>6.2363648850000004</v>
      </c>
      <c r="AP17" s="468">
        <v>5.6798054579999997</v>
      </c>
      <c r="AQ17" s="468">
        <v>7.8373096689999997</v>
      </c>
      <c r="AR17" s="468">
        <v>9.2485206059999996</v>
      </c>
      <c r="AS17" s="468">
        <v>11.629384397000001</v>
      </c>
      <c r="AT17" s="468">
        <v>11.714426452</v>
      </c>
      <c r="AU17" s="468">
        <v>8.0738236679999993</v>
      </c>
      <c r="AV17" s="468">
        <v>6.5451944900000001</v>
      </c>
      <c r="AW17" s="468">
        <v>5.9993303999999998</v>
      </c>
      <c r="AX17" s="468">
        <v>6.8304284209999997</v>
      </c>
      <c r="AY17" s="889">
        <v>7.5079674350000003</v>
      </c>
      <c r="AZ17" s="889">
        <v>6.0396144009999997</v>
      </c>
      <c r="BA17" s="889">
        <v>4.9431980680000001</v>
      </c>
      <c r="BB17" s="889">
        <v>5.0753725440000004</v>
      </c>
      <c r="BC17" s="889">
        <v>7.004831706</v>
      </c>
      <c r="BD17" s="889">
        <v>8.5817359629999999</v>
      </c>
      <c r="BE17" s="889">
        <v>10.852001531000001</v>
      </c>
      <c r="BF17" s="889">
        <v>10.527955379</v>
      </c>
      <c r="BG17" s="889">
        <v>7.9776170000000004</v>
      </c>
      <c r="BH17" s="889">
        <v>6.7526320000000002</v>
      </c>
      <c r="BI17" s="456">
        <v>5.7528959999999998</v>
      </c>
      <c r="BJ17" s="456">
        <v>6.7638509999999998</v>
      </c>
      <c r="BK17" s="456">
        <v>5.7973619999999997</v>
      </c>
      <c r="BL17" s="456">
        <v>5.2604259999999998</v>
      </c>
      <c r="BM17" s="456">
        <v>4.5543979999999999</v>
      </c>
      <c r="BN17" s="456">
        <v>3.7699210000000001</v>
      </c>
      <c r="BO17" s="456">
        <v>6.6385459999999998</v>
      </c>
      <c r="BP17" s="456">
        <v>8.7050900000000002</v>
      </c>
      <c r="BQ17" s="456">
        <v>11.048299999999999</v>
      </c>
      <c r="BR17" s="456">
        <v>10.356579999999999</v>
      </c>
      <c r="BS17" s="456">
        <v>8.4221409999999999</v>
      </c>
      <c r="BT17" s="456">
        <v>5.7215730000000002</v>
      </c>
      <c r="BU17" s="456">
        <v>5.5488359999999997</v>
      </c>
      <c r="BV17" s="456">
        <v>6.8965949999999996</v>
      </c>
    </row>
    <row r="18" spans="1:74" ht="11.1"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9.3705790980000003</v>
      </c>
      <c r="AN18" s="468">
        <v>4.3550781110000001</v>
      </c>
      <c r="AO18" s="468">
        <v>3.992173513</v>
      </c>
      <c r="AP18" s="468">
        <v>3.7116131220000002</v>
      </c>
      <c r="AQ18" s="468">
        <v>5.1523583129999997</v>
      </c>
      <c r="AR18" s="468">
        <v>6.6932750040000002</v>
      </c>
      <c r="AS18" s="468">
        <v>8.9788149369999992</v>
      </c>
      <c r="AT18" s="468">
        <v>9.347545641</v>
      </c>
      <c r="AU18" s="468">
        <v>7.3830700370000004</v>
      </c>
      <c r="AV18" s="468">
        <v>5.6593417969999997</v>
      </c>
      <c r="AW18" s="468">
        <v>4.9703328410000003</v>
      </c>
      <c r="AX18" s="468">
        <v>7.417110793</v>
      </c>
      <c r="AY18" s="889">
        <v>9.6455156940000002</v>
      </c>
      <c r="AZ18" s="889">
        <v>8.2216696129999995</v>
      </c>
      <c r="BA18" s="889">
        <v>5.4885183870000001</v>
      </c>
      <c r="BB18" s="889">
        <v>4.3993128629999996</v>
      </c>
      <c r="BC18" s="889">
        <v>5.9444854720000002</v>
      </c>
      <c r="BD18" s="889">
        <v>7.8042734239999998</v>
      </c>
      <c r="BE18" s="889">
        <v>10.170733222999999</v>
      </c>
      <c r="BF18" s="889">
        <v>10.133418289</v>
      </c>
      <c r="BG18" s="889">
        <v>8.2176740000000006</v>
      </c>
      <c r="BH18" s="889">
        <v>7.0912290000000002</v>
      </c>
      <c r="BI18" s="456">
        <v>5.22492</v>
      </c>
      <c r="BJ18" s="456">
        <v>7.0597580000000004</v>
      </c>
      <c r="BK18" s="456">
        <v>7.4227040000000004</v>
      </c>
      <c r="BL18" s="456">
        <v>6.9271560000000001</v>
      </c>
      <c r="BM18" s="456">
        <v>4.645905</v>
      </c>
      <c r="BN18" s="456">
        <v>2.9491299999999998</v>
      </c>
      <c r="BO18" s="456">
        <v>5.0727039999999999</v>
      </c>
      <c r="BP18" s="456">
        <v>7.2177509999999998</v>
      </c>
      <c r="BQ18" s="456">
        <v>9.5051190000000005</v>
      </c>
      <c r="BR18" s="456">
        <v>9.3522809999999996</v>
      </c>
      <c r="BS18" s="456">
        <v>8.3061170000000004</v>
      </c>
      <c r="BT18" s="456">
        <v>5.1382110000000001</v>
      </c>
      <c r="BU18" s="456">
        <v>4.499879</v>
      </c>
      <c r="BV18" s="456">
        <v>6.5281200000000004</v>
      </c>
    </row>
    <row r="19" spans="1:74" ht="11.1"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89">
        <v>1.510186</v>
      </c>
      <c r="AZ19" s="889">
        <v>1.356069</v>
      </c>
      <c r="BA19" s="889">
        <v>1.50312</v>
      </c>
      <c r="BB19" s="889">
        <v>1.4429749999999999</v>
      </c>
      <c r="BC19" s="889">
        <v>1.4914689999999999</v>
      </c>
      <c r="BD19" s="889">
        <v>1.4339090000000001</v>
      </c>
      <c r="BE19" s="889">
        <v>1.458178</v>
      </c>
      <c r="BF19" s="889">
        <v>1.4633</v>
      </c>
      <c r="BG19" s="889">
        <v>1.37338</v>
      </c>
      <c r="BH19" s="889">
        <v>0.59075</v>
      </c>
      <c r="BI19" s="456">
        <v>1.0786500000000001</v>
      </c>
      <c r="BJ19" s="456">
        <v>1.4343399999999999</v>
      </c>
      <c r="BK19" s="456">
        <v>1.4343399999999999</v>
      </c>
      <c r="BL19" s="456">
        <v>1.2955399999999999</v>
      </c>
      <c r="BM19" s="456">
        <v>1.4343399999999999</v>
      </c>
      <c r="BN19" s="456">
        <v>1.3880699999999999</v>
      </c>
      <c r="BO19" s="456">
        <v>1.4343399999999999</v>
      </c>
      <c r="BP19" s="456">
        <v>1.3880699999999999</v>
      </c>
      <c r="BQ19" s="456">
        <v>1.4343399999999999</v>
      </c>
      <c r="BR19" s="456">
        <v>1.4343399999999999</v>
      </c>
      <c r="BS19" s="456">
        <v>1.33453</v>
      </c>
      <c r="BT19" s="456">
        <v>0.85999000000000003</v>
      </c>
      <c r="BU19" s="456">
        <v>1.3087</v>
      </c>
      <c r="BV19" s="456">
        <v>1.4343399999999999</v>
      </c>
    </row>
    <row r="20" spans="1:74" ht="11.1"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0.90029250699999996</v>
      </c>
      <c r="AN20" s="468">
        <v>0.85162616599999996</v>
      </c>
      <c r="AO20" s="468">
        <v>0.93635185399999998</v>
      </c>
      <c r="AP20" s="468">
        <v>1.010665444</v>
      </c>
      <c r="AQ20" s="468">
        <v>1.2505535219999999</v>
      </c>
      <c r="AR20" s="468">
        <v>1.3133782469999999</v>
      </c>
      <c r="AS20" s="468">
        <v>0.91668148400000005</v>
      </c>
      <c r="AT20" s="468">
        <v>1.1783297370000001</v>
      </c>
      <c r="AU20" s="468">
        <v>1.0062735229999999</v>
      </c>
      <c r="AV20" s="468">
        <v>0.91786132499999995</v>
      </c>
      <c r="AW20" s="468">
        <v>1.0041341989999999</v>
      </c>
      <c r="AX20" s="468">
        <v>0.77615833000000001</v>
      </c>
      <c r="AY20" s="889">
        <v>1.1396311299999999</v>
      </c>
      <c r="AZ20" s="889">
        <v>1.0392326629999999</v>
      </c>
      <c r="BA20" s="889">
        <v>1.1539448910000001</v>
      </c>
      <c r="BB20" s="889">
        <v>1.1753697759999999</v>
      </c>
      <c r="BC20" s="889">
        <v>1.252531713</v>
      </c>
      <c r="BD20" s="889">
        <v>1.142712935</v>
      </c>
      <c r="BE20" s="889">
        <v>0.98879302700000005</v>
      </c>
      <c r="BF20" s="889">
        <v>1.0264270049999999</v>
      </c>
      <c r="BG20" s="889">
        <v>0.95926630000000002</v>
      </c>
      <c r="BH20" s="889">
        <v>0.93478910000000004</v>
      </c>
      <c r="BI20" s="456">
        <v>0.92729119999999998</v>
      </c>
      <c r="BJ20" s="456">
        <v>0.97615660000000004</v>
      </c>
      <c r="BK20" s="456">
        <v>1.1461269999999999</v>
      </c>
      <c r="BL20" s="456">
        <v>1.047434</v>
      </c>
      <c r="BM20" s="456">
        <v>1.1514500000000001</v>
      </c>
      <c r="BN20" s="456">
        <v>1.297555</v>
      </c>
      <c r="BO20" s="456">
        <v>1.46225</v>
      </c>
      <c r="BP20" s="456">
        <v>1.363507</v>
      </c>
      <c r="BQ20" s="456">
        <v>1.384536</v>
      </c>
      <c r="BR20" s="456">
        <v>1.2087669999999999</v>
      </c>
      <c r="BS20" s="456">
        <v>1.08369</v>
      </c>
      <c r="BT20" s="456">
        <v>1.025825</v>
      </c>
      <c r="BU20" s="456">
        <v>0.99065239999999999</v>
      </c>
      <c r="BV20" s="456">
        <v>1.0165679999999999</v>
      </c>
    </row>
    <row r="21" spans="1:74" ht="11.1" customHeight="1" x14ac:dyDescent="0.2">
      <c r="A21" s="234" t="s">
        <v>1598</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8.0314508040000003</v>
      </c>
      <c r="AN21" s="468">
        <v>10.348206384999999</v>
      </c>
      <c r="AO21" s="468">
        <v>11.131247838</v>
      </c>
      <c r="AP21" s="468">
        <v>11.285544348</v>
      </c>
      <c r="AQ21" s="468">
        <v>9.0762861959999999</v>
      </c>
      <c r="AR21" s="468">
        <v>9.8061238179999997</v>
      </c>
      <c r="AS21" s="468">
        <v>7.8793596040000002</v>
      </c>
      <c r="AT21" s="468">
        <v>8.0452075650000001</v>
      </c>
      <c r="AU21" s="468">
        <v>8.0538282120000009</v>
      </c>
      <c r="AV21" s="468">
        <v>10.168920947</v>
      </c>
      <c r="AW21" s="468">
        <v>9.5009209719999994</v>
      </c>
      <c r="AX21" s="468">
        <v>9.4689636149999998</v>
      </c>
      <c r="AY21" s="889">
        <v>9.7637447389999998</v>
      </c>
      <c r="AZ21" s="889">
        <v>9.3134759890000005</v>
      </c>
      <c r="BA21" s="889">
        <v>11.862016475000001</v>
      </c>
      <c r="BB21" s="889">
        <v>10.969647256</v>
      </c>
      <c r="BC21" s="889">
        <v>8.4258166140000004</v>
      </c>
      <c r="BD21" s="889">
        <v>8.911331594</v>
      </c>
      <c r="BE21" s="889">
        <v>8.6077558740000004</v>
      </c>
      <c r="BF21" s="889">
        <v>7.5758945110000004</v>
      </c>
      <c r="BG21" s="889">
        <v>7.4238600000000003</v>
      </c>
      <c r="BH21" s="889">
        <v>9.1522070000000006</v>
      </c>
      <c r="BI21" s="456">
        <v>10.2774</v>
      </c>
      <c r="BJ21" s="456">
        <v>10.00741</v>
      </c>
      <c r="BK21" s="456">
        <v>11.2919</v>
      </c>
      <c r="BL21" s="456">
        <v>8.8041879999999999</v>
      </c>
      <c r="BM21" s="456">
        <v>11.76824</v>
      </c>
      <c r="BN21" s="456">
        <v>12.88959</v>
      </c>
      <c r="BO21" s="456">
        <v>8.8691949999999995</v>
      </c>
      <c r="BP21" s="456">
        <v>9.0700540000000007</v>
      </c>
      <c r="BQ21" s="456">
        <v>8.5445340000000005</v>
      </c>
      <c r="BR21" s="456">
        <v>8.9896949999999993</v>
      </c>
      <c r="BS21" s="456">
        <v>6.3779000000000003</v>
      </c>
      <c r="BT21" s="456">
        <v>10.25911</v>
      </c>
      <c r="BU21" s="456">
        <v>10.104340000000001</v>
      </c>
      <c r="BV21" s="456">
        <v>9.3679100000000002</v>
      </c>
    </row>
    <row r="22" spans="1:74" ht="11.1" customHeight="1" x14ac:dyDescent="0.2">
      <c r="A22" s="234" t="s">
        <v>1599</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6.9685999999999998E-2</v>
      </c>
      <c r="AN22" s="468">
        <v>8.4358000000000002E-2</v>
      </c>
      <c r="AO22" s="468">
        <v>0.108893</v>
      </c>
      <c r="AP22" s="468">
        <v>0.118474</v>
      </c>
      <c r="AQ22" s="468">
        <v>0.18923300000000001</v>
      </c>
      <c r="AR22" s="468">
        <v>0.20019700000000001</v>
      </c>
      <c r="AS22" s="468">
        <v>0.20429</v>
      </c>
      <c r="AT22" s="468">
        <v>0.190855</v>
      </c>
      <c r="AU22" s="468">
        <v>0.17105899999999999</v>
      </c>
      <c r="AV22" s="468">
        <v>0.15174499999999999</v>
      </c>
      <c r="AW22" s="468">
        <v>9.2620999999999995E-2</v>
      </c>
      <c r="AX22" s="468">
        <v>8.6782999999999999E-2</v>
      </c>
      <c r="AY22" s="889">
        <v>0.10813368900000001</v>
      </c>
      <c r="AZ22" s="889">
        <v>0.11460245099999999</v>
      </c>
      <c r="BA22" s="889">
        <v>0.180595221</v>
      </c>
      <c r="BB22" s="889">
        <v>0.182536848</v>
      </c>
      <c r="BC22" s="889">
        <v>0.25963836600000001</v>
      </c>
      <c r="BD22" s="889">
        <v>0.28677540499999998</v>
      </c>
      <c r="BE22" s="889">
        <v>0.30743425600000002</v>
      </c>
      <c r="BF22" s="889">
        <v>0.29385827799999997</v>
      </c>
      <c r="BG22" s="889">
        <v>0.25078030000000001</v>
      </c>
      <c r="BH22" s="889">
        <v>0.2089878</v>
      </c>
      <c r="BI22" s="456">
        <v>0.13783780000000001</v>
      </c>
      <c r="BJ22" s="456">
        <v>0.1373122</v>
      </c>
      <c r="BK22" s="456">
        <v>0.1861439</v>
      </c>
      <c r="BL22" s="456">
        <v>0.1944583</v>
      </c>
      <c r="BM22" s="456">
        <v>0.34309450000000002</v>
      </c>
      <c r="BN22" s="456">
        <v>0.36527530000000002</v>
      </c>
      <c r="BO22" s="456">
        <v>0.44567089999999998</v>
      </c>
      <c r="BP22" s="456">
        <v>0.46596209999999999</v>
      </c>
      <c r="BQ22" s="456">
        <v>0.50787720000000003</v>
      </c>
      <c r="BR22" s="456">
        <v>0.44904460000000002</v>
      </c>
      <c r="BS22" s="456">
        <v>0.46918579999999999</v>
      </c>
      <c r="BT22" s="456">
        <v>0.36486410000000002</v>
      </c>
      <c r="BU22" s="456">
        <v>0.27065440000000002</v>
      </c>
      <c r="BV22" s="456">
        <v>0.27038479999999998</v>
      </c>
    </row>
    <row r="23" spans="1:74" ht="11.1" customHeight="1" x14ac:dyDescent="0.2">
      <c r="A23" s="234" t="s">
        <v>702</v>
      </c>
      <c r="B23" s="478" t="s">
        <v>1582</v>
      </c>
      <c r="C23" s="468">
        <v>8.1023189999999995E-2</v>
      </c>
      <c r="D23" s="468">
        <v>0.23633607100000001</v>
      </c>
      <c r="E23" s="468">
        <v>8.5524659000000003E-2</v>
      </c>
      <c r="F23" s="468">
        <v>8.7438441000000006E-2</v>
      </c>
      <c r="G23" s="468">
        <v>7.8814675000000001E-2</v>
      </c>
      <c r="H23" s="468">
        <v>8.9838666999999997E-2</v>
      </c>
      <c r="I23" s="468">
        <v>8.9504028999999999E-2</v>
      </c>
      <c r="J23" s="468">
        <v>8.5084093E-2</v>
      </c>
      <c r="K23" s="468">
        <v>7.5985575999999999E-2</v>
      </c>
      <c r="L23" s="468">
        <v>8.6090043000000005E-2</v>
      </c>
      <c r="M23" s="468">
        <v>8.3403232999999993E-2</v>
      </c>
      <c r="N23" s="468">
        <v>8.6442212000000004E-2</v>
      </c>
      <c r="O23" s="468">
        <v>5.3876731999999997E-2</v>
      </c>
      <c r="P23" s="468">
        <v>5.5099059999999998E-2</v>
      </c>
      <c r="Q23" s="468">
        <v>8.0498017000000005E-2</v>
      </c>
      <c r="R23" s="468">
        <v>8.3793724999999999E-2</v>
      </c>
      <c r="S23" s="468">
        <v>0.13154975599999999</v>
      </c>
      <c r="T23" s="468">
        <v>0.13048963799999999</v>
      </c>
      <c r="U23" s="468">
        <v>5.8531695000000002E-2</v>
      </c>
      <c r="V23" s="468">
        <v>5.3914992000000002E-2</v>
      </c>
      <c r="W23" s="468">
        <v>3.7480549000000002E-2</v>
      </c>
      <c r="X23" s="468">
        <v>4.1634962999999997E-2</v>
      </c>
      <c r="Y23" s="468">
        <v>4.0942263E-2</v>
      </c>
      <c r="Z23" s="468">
        <v>7.6369101999999994E-2</v>
      </c>
      <c r="AA23" s="468">
        <v>8.4257297999999994E-2</v>
      </c>
      <c r="AB23" s="468">
        <v>6.5152318000000001E-2</v>
      </c>
      <c r="AC23" s="468">
        <v>7.7828685999999994E-2</v>
      </c>
      <c r="AD23" s="468">
        <v>5.4068816999999998E-2</v>
      </c>
      <c r="AE23" s="468">
        <v>6.0224104000000001E-2</v>
      </c>
      <c r="AF23" s="468">
        <v>8.5965335000000004E-2</v>
      </c>
      <c r="AG23" s="468">
        <v>8.0124315000000002E-2</v>
      </c>
      <c r="AH23" s="468">
        <v>9.2211330999999994E-2</v>
      </c>
      <c r="AI23" s="468">
        <v>7.3520159000000002E-2</v>
      </c>
      <c r="AJ23" s="468">
        <v>6.8007209999999998E-2</v>
      </c>
      <c r="AK23" s="468">
        <v>6.5153186000000002E-2</v>
      </c>
      <c r="AL23" s="468">
        <v>8.0510437000000004E-2</v>
      </c>
      <c r="AM23" s="468">
        <v>0.178471507</v>
      </c>
      <c r="AN23" s="468">
        <v>5.9752221000000001E-2</v>
      </c>
      <c r="AO23" s="468">
        <v>7.9677368999999998E-2</v>
      </c>
      <c r="AP23" s="468">
        <v>7.3490933999999994E-2</v>
      </c>
      <c r="AQ23" s="468">
        <v>0.188902243</v>
      </c>
      <c r="AR23" s="468">
        <v>0.13419302999999999</v>
      </c>
      <c r="AS23" s="468">
        <v>0.11625305900000001</v>
      </c>
      <c r="AT23" s="468">
        <v>9.5894966999999998E-2</v>
      </c>
      <c r="AU23" s="468">
        <v>7.0379109999999995E-2</v>
      </c>
      <c r="AV23" s="468">
        <v>7.5852533999999999E-2</v>
      </c>
      <c r="AW23" s="468">
        <v>7.0285799999999996E-2</v>
      </c>
      <c r="AX23" s="468">
        <v>7.3850945000000001E-2</v>
      </c>
      <c r="AY23" s="889">
        <v>0.15705050500000001</v>
      </c>
      <c r="AZ23" s="889">
        <v>0.107417889</v>
      </c>
      <c r="BA23" s="889">
        <v>8.9916697000000004E-2</v>
      </c>
      <c r="BB23" s="889">
        <v>0.12745670000000001</v>
      </c>
      <c r="BC23" s="889">
        <v>0.15103085999999999</v>
      </c>
      <c r="BD23" s="889">
        <v>0.16182754199999999</v>
      </c>
      <c r="BE23" s="889">
        <v>0.11899115</v>
      </c>
      <c r="BF23" s="889">
        <v>8.9824810000000005E-2</v>
      </c>
      <c r="BG23" s="889">
        <v>3.7872799999999998E-2</v>
      </c>
      <c r="BH23" s="889">
        <v>5.1333999999999998E-2</v>
      </c>
      <c r="BI23" s="456">
        <v>5.5019899999999997E-2</v>
      </c>
      <c r="BJ23" s="456">
        <v>7.6316899999999993E-2</v>
      </c>
      <c r="BK23" s="456">
        <v>0.1309786</v>
      </c>
      <c r="BL23" s="456">
        <v>7.6735700000000004E-2</v>
      </c>
      <c r="BM23" s="456">
        <v>8.7819400000000006E-2</v>
      </c>
      <c r="BN23" s="456">
        <v>0.1062227</v>
      </c>
      <c r="BO23" s="456">
        <v>0.122631</v>
      </c>
      <c r="BP23" s="456">
        <v>0.1352767</v>
      </c>
      <c r="BQ23" s="456">
        <v>9.7346699999999994E-2</v>
      </c>
      <c r="BR23" s="456">
        <v>7.2377300000000006E-2</v>
      </c>
      <c r="BS23" s="456">
        <v>-2.9049700000000002E-3</v>
      </c>
      <c r="BT23" s="456">
        <v>5.0207500000000002E-2</v>
      </c>
      <c r="BU23" s="456">
        <v>4.8553699999999998E-2</v>
      </c>
      <c r="BV23" s="456">
        <v>6.7727800000000005E-2</v>
      </c>
    </row>
    <row r="24" spans="1:74" ht="11.1" customHeight="1" x14ac:dyDescent="0.2">
      <c r="A24" s="234" t="s">
        <v>704</v>
      </c>
      <c r="B24" s="476" t="s">
        <v>1583</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29.062832799999999</v>
      </c>
      <c r="AN24" s="468">
        <v>22.782253059999999</v>
      </c>
      <c r="AO24" s="468">
        <v>23.266503920000002</v>
      </c>
      <c r="AP24" s="468">
        <v>22.18917137</v>
      </c>
      <c r="AQ24" s="468">
        <v>24.368835260000001</v>
      </c>
      <c r="AR24" s="468">
        <v>28.594126500000002</v>
      </c>
      <c r="AS24" s="468">
        <v>31.148357350000001</v>
      </c>
      <c r="AT24" s="468">
        <v>31.495178379999999</v>
      </c>
      <c r="AU24" s="468">
        <v>26.069154526999998</v>
      </c>
      <c r="AV24" s="468">
        <v>24.092071889</v>
      </c>
      <c r="AW24" s="468">
        <v>22.87427164</v>
      </c>
      <c r="AX24" s="468">
        <v>26.11755952</v>
      </c>
      <c r="AY24" s="889">
        <v>29.892983966999999</v>
      </c>
      <c r="AZ24" s="889">
        <v>25.562676345</v>
      </c>
      <c r="BA24" s="889">
        <v>24.107062169999999</v>
      </c>
      <c r="BB24" s="889">
        <v>22.980612863000001</v>
      </c>
      <c r="BC24" s="889">
        <v>24.445712519000001</v>
      </c>
      <c r="BD24" s="889">
        <v>27.912048350999999</v>
      </c>
      <c r="BE24" s="889">
        <v>32.549387586000002</v>
      </c>
      <c r="BF24" s="889">
        <v>31.202365814</v>
      </c>
      <c r="BG24" s="889">
        <v>26.325970871999999</v>
      </c>
      <c r="BH24" s="889">
        <v>24.516020000000001</v>
      </c>
      <c r="BI24" s="456">
        <v>22.982530000000001</v>
      </c>
      <c r="BJ24" s="456">
        <v>25.901879999999998</v>
      </c>
      <c r="BK24" s="456">
        <v>27.257619999999999</v>
      </c>
      <c r="BL24" s="456">
        <v>23.58634</v>
      </c>
      <c r="BM24" s="456">
        <v>23.514949999999999</v>
      </c>
      <c r="BN24" s="456">
        <v>22.043690000000002</v>
      </c>
      <c r="BO24" s="456">
        <v>23.565550000000002</v>
      </c>
      <c r="BP24" s="456">
        <v>28.237130000000001</v>
      </c>
      <c r="BQ24" s="456">
        <v>32.739049999999999</v>
      </c>
      <c r="BR24" s="456">
        <v>32.162790000000001</v>
      </c>
      <c r="BS24" s="456">
        <v>25.692360000000001</v>
      </c>
      <c r="BT24" s="456">
        <v>23.136900000000001</v>
      </c>
      <c r="BU24" s="456">
        <v>22.377649999999999</v>
      </c>
      <c r="BV24" s="456">
        <v>25.360469999999999</v>
      </c>
    </row>
    <row r="25" spans="1:74" ht="11.1"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1"/>
      <c r="AZ25" s="921"/>
      <c r="BA25" s="921"/>
      <c r="BB25" s="921"/>
      <c r="BC25" s="921"/>
      <c r="BD25" s="921"/>
      <c r="BE25" s="921"/>
      <c r="BF25" s="921"/>
      <c r="BG25" s="921"/>
      <c r="BH25" s="921"/>
      <c r="BI25" s="474"/>
      <c r="BJ25" s="474"/>
      <c r="BK25" s="474"/>
      <c r="BL25" s="474"/>
      <c r="BM25" s="474"/>
      <c r="BN25" s="474"/>
      <c r="BO25" s="474"/>
      <c r="BP25" s="474"/>
      <c r="BQ25" s="474"/>
      <c r="BR25" s="474"/>
      <c r="BS25" s="474"/>
      <c r="BT25" s="474"/>
      <c r="BU25" s="474"/>
      <c r="BV25" s="474"/>
    </row>
    <row r="26" spans="1:74" s="285" customFormat="1" ht="11.1"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32.556571155999997</v>
      </c>
      <c r="AB26" s="301">
        <v>30.234568586000002</v>
      </c>
      <c r="AC26" s="301">
        <v>31.500015078000001</v>
      </c>
      <c r="AD26" s="301">
        <v>30.494505856</v>
      </c>
      <c r="AE26" s="301">
        <v>36.107470847999998</v>
      </c>
      <c r="AF26" s="301">
        <v>41.927261035999997</v>
      </c>
      <c r="AG26" s="301">
        <v>46.553052043999998</v>
      </c>
      <c r="AH26" s="301">
        <v>48.948410287000002</v>
      </c>
      <c r="AI26" s="301">
        <v>42.16486467</v>
      </c>
      <c r="AJ26" s="301">
        <v>35.492897337000002</v>
      </c>
      <c r="AK26" s="301">
        <v>31.153509483000001</v>
      </c>
      <c r="AL26" s="301">
        <v>33.449906495</v>
      </c>
      <c r="AM26" s="301">
        <v>38.754723669999997</v>
      </c>
      <c r="AN26" s="301">
        <v>31.115234157</v>
      </c>
      <c r="AO26" s="301">
        <v>32.486795278000002</v>
      </c>
      <c r="AP26" s="301">
        <v>33.381145017999998</v>
      </c>
      <c r="AQ26" s="301">
        <v>39.700702376000002</v>
      </c>
      <c r="AR26" s="301">
        <v>44.040943703000003</v>
      </c>
      <c r="AS26" s="301">
        <v>44.345328004000002</v>
      </c>
      <c r="AT26" s="301">
        <v>48.248589733999999</v>
      </c>
      <c r="AU26" s="301">
        <v>40.695158489000001</v>
      </c>
      <c r="AV26" s="301">
        <v>38.803175000000003</v>
      </c>
      <c r="AW26" s="301">
        <v>33.887793420000001</v>
      </c>
      <c r="AX26" s="301">
        <v>35.766399579999998</v>
      </c>
      <c r="AY26" s="914">
        <v>40.971650418000003</v>
      </c>
      <c r="AZ26" s="914">
        <v>35.053117084</v>
      </c>
      <c r="BA26" s="914">
        <v>34.896677658999998</v>
      </c>
      <c r="BB26" s="914">
        <v>36.2077989</v>
      </c>
      <c r="BC26" s="914">
        <v>40.987345187999999</v>
      </c>
      <c r="BD26" s="914">
        <v>44.282898717999998</v>
      </c>
      <c r="BE26" s="914">
        <v>47.49298958</v>
      </c>
      <c r="BF26" s="914">
        <v>47.808646222999997</v>
      </c>
      <c r="BG26" s="914">
        <v>43.121189999999999</v>
      </c>
      <c r="BH26" s="914">
        <v>39.973759999999999</v>
      </c>
      <c r="BI26" s="462">
        <v>36.574359999999999</v>
      </c>
      <c r="BJ26" s="462">
        <v>41.515889999999999</v>
      </c>
      <c r="BK26" s="462">
        <v>45.577249999999999</v>
      </c>
      <c r="BL26" s="462">
        <v>39.162739999999999</v>
      </c>
      <c r="BM26" s="462">
        <v>39.439630000000001</v>
      </c>
      <c r="BN26" s="462">
        <v>41.357379999999999</v>
      </c>
      <c r="BO26" s="462">
        <v>46.228160000000003</v>
      </c>
      <c r="BP26" s="462">
        <v>51.821159999999999</v>
      </c>
      <c r="BQ26" s="462">
        <v>54.613909999999997</v>
      </c>
      <c r="BR26" s="462">
        <v>56.335549999999998</v>
      </c>
      <c r="BS26" s="462">
        <v>50.955300000000001</v>
      </c>
      <c r="BT26" s="462">
        <v>48.286360000000002</v>
      </c>
      <c r="BU26" s="462">
        <v>43.583779999999997</v>
      </c>
      <c r="BV26" s="462">
        <v>48.328890000000001</v>
      </c>
    </row>
    <row r="27" spans="1:74" ht="11.1"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11.822222249999999</v>
      </c>
      <c r="AD27" s="468">
        <v>11.525473924</v>
      </c>
      <c r="AE27" s="468">
        <v>17.957761860000002</v>
      </c>
      <c r="AF27" s="468">
        <v>21.321700529000001</v>
      </c>
      <c r="AG27" s="468">
        <v>23.881803517000002</v>
      </c>
      <c r="AH27" s="468">
        <v>27.282707216999999</v>
      </c>
      <c r="AI27" s="468">
        <v>22.490610853</v>
      </c>
      <c r="AJ27" s="468">
        <v>15.996497279</v>
      </c>
      <c r="AK27" s="468">
        <v>13.555833457</v>
      </c>
      <c r="AL27" s="468">
        <v>13.787453403000001</v>
      </c>
      <c r="AM27" s="468">
        <v>18.524192882000001</v>
      </c>
      <c r="AN27" s="468">
        <v>11.205034921999999</v>
      </c>
      <c r="AO27" s="468">
        <v>13.265815292999999</v>
      </c>
      <c r="AP27" s="468">
        <v>12.617437132999999</v>
      </c>
      <c r="AQ27" s="468">
        <v>18.877665211</v>
      </c>
      <c r="AR27" s="468">
        <v>21.281523708000002</v>
      </c>
      <c r="AS27" s="468">
        <v>22.426815209000001</v>
      </c>
      <c r="AT27" s="468">
        <v>25.846248653</v>
      </c>
      <c r="AU27" s="468">
        <v>20.995296630999999</v>
      </c>
      <c r="AV27" s="468">
        <v>17.576885661999999</v>
      </c>
      <c r="AW27" s="468">
        <v>13.880163146999999</v>
      </c>
      <c r="AX27" s="468">
        <v>14.694443714</v>
      </c>
      <c r="AY27" s="889">
        <v>18.011328321000001</v>
      </c>
      <c r="AZ27" s="889">
        <v>14.327387889000001</v>
      </c>
      <c r="BA27" s="889">
        <v>10.226134634999999</v>
      </c>
      <c r="BB27" s="889">
        <v>12.02697931</v>
      </c>
      <c r="BC27" s="889">
        <v>17.970328323</v>
      </c>
      <c r="BD27" s="889">
        <v>18.757286294</v>
      </c>
      <c r="BE27" s="889">
        <v>22.00490959</v>
      </c>
      <c r="BF27" s="889">
        <v>24.265629731000001</v>
      </c>
      <c r="BG27" s="889">
        <v>21.402170000000002</v>
      </c>
      <c r="BH27" s="889">
        <v>17.906300000000002</v>
      </c>
      <c r="BI27" s="456">
        <v>13.88442</v>
      </c>
      <c r="BJ27" s="456">
        <v>18.421130000000002</v>
      </c>
      <c r="BK27" s="456">
        <v>20.7225</v>
      </c>
      <c r="BL27" s="456">
        <v>16.03359</v>
      </c>
      <c r="BM27" s="456">
        <v>12.31912</v>
      </c>
      <c r="BN27" s="456">
        <v>15.297129999999999</v>
      </c>
      <c r="BO27" s="456">
        <v>21.046579999999999</v>
      </c>
      <c r="BP27" s="456">
        <v>22.011119999999998</v>
      </c>
      <c r="BQ27" s="456">
        <v>24.823740000000001</v>
      </c>
      <c r="BR27" s="456">
        <v>28.975670000000001</v>
      </c>
      <c r="BS27" s="456">
        <v>25.716629999999999</v>
      </c>
      <c r="BT27" s="456">
        <v>21.99306</v>
      </c>
      <c r="BU27" s="456">
        <v>17.938490000000002</v>
      </c>
      <c r="BV27" s="456">
        <v>23.010960000000001</v>
      </c>
    </row>
    <row r="28" spans="1:74" ht="11.1"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89">
        <v>6.4649320870000002</v>
      </c>
      <c r="AZ28" s="889">
        <v>4.7462686420000004</v>
      </c>
      <c r="BA28" s="889">
        <v>4.1612777269999999</v>
      </c>
      <c r="BB28" s="889">
        <v>4.1141224980000004</v>
      </c>
      <c r="BC28" s="889">
        <v>4.6356416290000002</v>
      </c>
      <c r="BD28" s="889">
        <v>5.4201148349999997</v>
      </c>
      <c r="BE28" s="889">
        <v>6.0008194609999999</v>
      </c>
      <c r="BF28" s="889">
        <v>6.1984598719999999</v>
      </c>
      <c r="BG28" s="889">
        <v>5.760478</v>
      </c>
      <c r="BH28" s="889">
        <v>5.2425629999999996</v>
      </c>
      <c r="BI28" s="456">
        <v>5.5064279999999997</v>
      </c>
      <c r="BJ28" s="456">
        <v>6.5778270000000001</v>
      </c>
      <c r="BK28" s="456">
        <v>7.021223</v>
      </c>
      <c r="BL28" s="456">
        <v>6.0139820000000004</v>
      </c>
      <c r="BM28" s="456">
        <v>4.4403090000000001</v>
      </c>
      <c r="BN28" s="456">
        <v>4.4811750000000004</v>
      </c>
      <c r="BO28" s="456">
        <v>5.2441839999999997</v>
      </c>
      <c r="BP28" s="456">
        <v>6.6939599999999997</v>
      </c>
      <c r="BQ28" s="456">
        <v>7.0936649999999997</v>
      </c>
      <c r="BR28" s="456">
        <v>7.3958190000000004</v>
      </c>
      <c r="BS28" s="456">
        <v>7.0620089999999998</v>
      </c>
      <c r="BT28" s="456">
        <v>7.3443230000000002</v>
      </c>
      <c r="BU28" s="456">
        <v>7.2303689999999996</v>
      </c>
      <c r="BV28" s="456">
        <v>7.4450799999999999</v>
      </c>
    </row>
    <row r="29" spans="1:74" ht="11.1"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89">
        <v>3.5891540000000002</v>
      </c>
      <c r="AZ29" s="889">
        <v>3.4143870000000001</v>
      </c>
      <c r="BA29" s="889">
        <v>3.769469</v>
      </c>
      <c r="BB29" s="889">
        <v>3.304449</v>
      </c>
      <c r="BC29" s="889">
        <v>3.2981280000000002</v>
      </c>
      <c r="BD29" s="889">
        <v>3.5992120000000001</v>
      </c>
      <c r="BE29" s="889">
        <v>3.6990059999999998</v>
      </c>
      <c r="BF29" s="889">
        <v>3.6835740000000001</v>
      </c>
      <c r="BG29" s="889">
        <v>3.3285900000000002</v>
      </c>
      <c r="BH29" s="889">
        <v>2.8264300000000002</v>
      </c>
      <c r="BI29" s="456">
        <v>3.2232400000000001</v>
      </c>
      <c r="BJ29" s="456">
        <v>3.68838</v>
      </c>
      <c r="BK29" s="456">
        <v>3.68838</v>
      </c>
      <c r="BL29" s="456">
        <v>3.3314400000000002</v>
      </c>
      <c r="BM29" s="456">
        <v>3.68838</v>
      </c>
      <c r="BN29" s="456">
        <v>2.4133300000000002</v>
      </c>
      <c r="BO29" s="456">
        <v>2.7891300000000001</v>
      </c>
      <c r="BP29" s="456">
        <v>3.5693100000000002</v>
      </c>
      <c r="BQ29" s="456">
        <v>3.68838</v>
      </c>
      <c r="BR29" s="456">
        <v>3.68838</v>
      </c>
      <c r="BS29" s="456">
        <v>3.5693100000000002</v>
      </c>
      <c r="BT29" s="456">
        <v>3.3475799999999998</v>
      </c>
      <c r="BU29" s="456">
        <v>3.1711900000000002</v>
      </c>
      <c r="BV29" s="456">
        <v>3.68838</v>
      </c>
    </row>
    <row r="30" spans="1:74" ht="11.1"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1.7680000000000001E-2</v>
      </c>
      <c r="AN30" s="468">
        <v>4.4889999999999999E-2</v>
      </c>
      <c r="AO30" s="468">
        <v>3.024E-2</v>
      </c>
      <c r="AP30" s="468">
        <v>2.6724000000000001E-2</v>
      </c>
      <c r="AQ30" s="468">
        <v>8.9604000000000003E-2</v>
      </c>
      <c r="AR30" s="468">
        <v>9.4273999999999997E-2</v>
      </c>
      <c r="AS30" s="468">
        <v>3.5078999999999999E-2</v>
      </c>
      <c r="AT30" s="468">
        <v>2.9500999999999999E-2</v>
      </c>
      <c r="AU30" s="468">
        <v>2.0730999999999999E-2</v>
      </c>
      <c r="AV30" s="468">
        <v>1.7756000000000001E-2</v>
      </c>
      <c r="AW30" s="468">
        <v>2.9141E-2</v>
      </c>
      <c r="AX30" s="468">
        <v>2.7607E-2</v>
      </c>
      <c r="AY30" s="889">
        <v>3.9196091000000002E-2</v>
      </c>
      <c r="AZ30" s="889">
        <v>7.8033121999999996E-2</v>
      </c>
      <c r="BA30" s="889">
        <v>6.2594980999999994E-2</v>
      </c>
      <c r="BB30" s="889">
        <v>4.9918018000000001E-2</v>
      </c>
      <c r="BC30" s="889">
        <v>7.1492991000000006E-2</v>
      </c>
      <c r="BD30" s="889">
        <v>5.5255119999999998E-2</v>
      </c>
      <c r="BE30" s="889">
        <v>4.3814280999999997E-2</v>
      </c>
      <c r="BF30" s="889">
        <v>4.7680444000000002E-2</v>
      </c>
      <c r="BG30" s="889">
        <v>4.2770000000000002E-2</v>
      </c>
      <c r="BH30" s="889">
        <v>3.3537400000000002E-2</v>
      </c>
      <c r="BI30" s="456">
        <v>3.2865999999999999E-2</v>
      </c>
      <c r="BJ30" s="456">
        <v>3.3021000000000002E-2</v>
      </c>
      <c r="BK30" s="456">
        <v>4.4600800000000003E-2</v>
      </c>
      <c r="BL30" s="456">
        <v>4.0328799999999998E-2</v>
      </c>
      <c r="BM30" s="456">
        <v>5.7894599999999997E-2</v>
      </c>
      <c r="BN30" s="456">
        <v>7.0757399999999998E-2</v>
      </c>
      <c r="BO30" s="456">
        <v>6.8445500000000006E-2</v>
      </c>
      <c r="BP30" s="456">
        <v>6.0420300000000003E-2</v>
      </c>
      <c r="BQ30" s="456">
        <v>5.0409200000000001E-2</v>
      </c>
      <c r="BR30" s="456">
        <v>4.3673099999999999E-2</v>
      </c>
      <c r="BS30" s="456">
        <v>4.0742199999999999E-2</v>
      </c>
      <c r="BT30" s="456">
        <v>3.2441699999999997E-2</v>
      </c>
      <c r="BU30" s="456">
        <v>3.23115E-2</v>
      </c>
      <c r="BV30" s="456">
        <v>3.2721399999999998E-2</v>
      </c>
    </row>
    <row r="31" spans="1:74" ht="11.1" customHeight="1" x14ac:dyDescent="0.2">
      <c r="A31" s="234" t="s">
        <v>1600</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8.5759659999999993</v>
      </c>
      <c r="AN31" s="468">
        <v>10.907519000000001</v>
      </c>
      <c r="AO31" s="468">
        <v>10.281771000000001</v>
      </c>
      <c r="AP31" s="468">
        <v>11.662008999999999</v>
      </c>
      <c r="AQ31" s="468">
        <v>10.196414000000001</v>
      </c>
      <c r="AR31" s="468">
        <v>10.037879999999999</v>
      </c>
      <c r="AS31" s="468">
        <v>8.1656270000000006</v>
      </c>
      <c r="AT31" s="468">
        <v>7.5860469999999998</v>
      </c>
      <c r="AU31" s="468">
        <v>5.9883705200000001</v>
      </c>
      <c r="AV31" s="468">
        <v>9.4166310000000006</v>
      </c>
      <c r="AW31" s="468">
        <v>9.8395609999999998</v>
      </c>
      <c r="AX31" s="468">
        <v>9.2210549999999998</v>
      </c>
      <c r="AY31" s="889">
        <v>9.8443436959999993</v>
      </c>
      <c r="AZ31" s="889">
        <v>9.2045801570000005</v>
      </c>
      <c r="BA31" s="889">
        <v>12.298377605000001</v>
      </c>
      <c r="BB31" s="889">
        <v>12.15908497</v>
      </c>
      <c r="BC31" s="889">
        <v>9.526006035</v>
      </c>
      <c r="BD31" s="889">
        <v>10.519323665</v>
      </c>
      <c r="BE31" s="889">
        <v>9.5344041449999999</v>
      </c>
      <c r="BF31" s="889">
        <v>7.358556138</v>
      </c>
      <c r="BG31" s="889">
        <v>6.7651859999999999</v>
      </c>
      <c r="BH31" s="889">
        <v>8.5078080000000007</v>
      </c>
      <c r="BI31" s="456">
        <v>10.17914</v>
      </c>
      <c r="BJ31" s="456">
        <v>9.32653</v>
      </c>
      <c r="BK31" s="456">
        <v>10.100580000000001</v>
      </c>
      <c r="BL31" s="456">
        <v>9.4026739999999993</v>
      </c>
      <c r="BM31" s="456">
        <v>12.99103</v>
      </c>
      <c r="BN31" s="456">
        <v>12.889200000000001</v>
      </c>
      <c r="BO31" s="456">
        <v>9.4136550000000003</v>
      </c>
      <c r="BP31" s="456">
        <v>11.093030000000001</v>
      </c>
      <c r="BQ31" s="456">
        <v>10.27594</v>
      </c>
      <c r="BR31" s="456">
        <v>7.5338599999999998</v>
      </c>
      <c r="BS31" s="456">
        <v>7.0788880000000001</v>
      </c>
      <c r="BT31" s="456">
        <v>8.4608480000000004</v>
      </c>
      <c r="BU31" s="456">
        <v>10.54269</v>
      </c>
      <c r="BV31" s="456">
        <v>9.6413480000000007</v>
      </c>
    </row>
    <row r="32" spans="1:74" ht="11.1" customHeight="1" x14ac:dyDescent="0.2">
      <c r="A32" s="234" t="s">
        <v>1601</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1.9967746799999999</v>
      </c>
      <c r="AN32" s="468">
        <v>2.298149</v>
      </c>
      <c r="AO32" s="468">
        <v>2.8428542399999999</v>
      </c>
      <c r="AP32" s="468">
        <v>2.88762338</v>
      </c>
      <c r="AQ32" s="468">
        <v>3.3648744499999999</v>
      </c>
      <c r="AR32" s="468">
        <v>4.1496599999999999</v>
      </c>
      <c r="AS32" s="468">
        <v>4.26853908</v>
      </c>
      <c r="AT32" s="468">
        <v>4.7056079999999998</v>
      </c>
      <c r="AU32" s="468">
        <v>4.0551752969999999</v>
      </c>
      <c r="AV32" s="468">
        <v>4.096285</v>
      </c>
      <c r="AW32" s="468">
        <v>2.9302272710000001</v>
      </c>
      <c r="AX32" s="468">
        <v>2.547248175</v>
      </c>
      <c r="AY32" s="889">
        <v>2.8733323849999999</v>
      </c>
      <c r="AZ32" s="889">
        <v>3.1552298410000001</v>
      </c>
      <c r="BA32" s="889">
        <v>4.3232936750000004</v>
      </c>
      <c r="BB32" s="889">
        <v>4.5018392739999999</v>
      </c>
      <c r="BC32" s="889">
        <v>5.4653765950000004</v>
      </c>
      <c r="BD32" s="889">
        <v>5.8612377990000004</v>
      </c>
      <c r="BE32" s="889">
        <v>6.1352099640000004</v>
      </c>
      <c r="BF32" s="889">
        <v>6.2685326760000004</v>
      </c>
      <c r="BG32" s="889">
        <v>5.7321479999999996</v>
      </c>
      <c r="BH32" s="889">
        <v>5.3963219999999996</v>
      </c>
      <c r="BI32" s="456">
        <v>3.7357390000000001</v>
      </c>
      <c r="BJ32" s="456">
        <v>3.400827</v>
      </c>
      <c r="BK32" s="456">
        <v>3.9279899999999999</v>
      </c>
      <c r="BL32" s="456">
        <v>4.3149459999999999</v>
      </c>
      <c r="BM32" s="456">
        <v>5.9263279999999998</v>
      </c>
      <c r="BN32" s="456">
        <v>6.1980139999999997</v>
      </c>
      <c r="BO32" s="456">
        <v>7.6691469999999997</v>
      </c>
      <c r="BP32" s="456">
        <v>8.373678</v>
      </c>
      <c r="BQ32" s="456">
        <v>8.6701580000000007</v>
      </c>
      <c r="BR32" s="456">
        <v>8.7167530000000006</v>
      </c>
      <c r="BS32" s="456">
        <v>7.5160720000000003</v>
      </c>
      <c r="BT32" s="456">
        <v>7.1578629999999999</v>
      </c>
      <c r="BU32" s="456">
        <v>4.705673</v>
      </c>
      <c r="BV32" s="456">
        <v>4.5203420000000003</v>
      </c>
    </row>
    <row r="33" spans="1:74" ht="11.1" customHeight="1" x14ac:dyDescent="0.2">
      <c r="A33" s="234" t="s">
        <v>709</v>
      </c>
      <c r="B33" s="478" t="s">
        <v>1582</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0.111046124</v>
      </c>
      <c r="AB33" s="468">
        <v>0.113013163</v>
      </c>
      <c r="AC33" s="468">
        <v>0.10111737799999999</v>
      </c>
      <c r="AD33" s="468">
        <v>0.11553769699999999</v>
      </c>
      <c r="AE33" s="468">
        <v>0.148471081</v>
      </c>
      <c r="AF33" s="468">
        <v>0.15650941199999999</v>
      </c>
      <c r="AG33" s="468">
        <v>0.166486205</v>
      </c>
      <c r="AH33" s="468">
        <v>0.198607433</v>
      </c>
      <c r="AI33" s="468">
        <v>0.15897282900000001</v>
      </c>
      <c r="AJ33" s="468">
        <v>9.5523471999999998E-2</v>
      </c>
      <c r="AK33" s="468">
        <v>8.9030105999999998E-2</v>
      </c>
      <c r="AL33" s="468">
        <v>0.12876093399999999</v>
      </c>
      <c r="AM33" s="468">
        <v>0.17711289399999999</v>
      </c>
      <c r="AN33" s="468">
        <v>5.1578059000000002E-2</v>
      </c>
      <c r="AO33" s="468">
        <v>0.11271719099999999</v>
      </c>
      <c r="AP33" s="468">
        <v>0.105874653</v>
      </c>
      <c r="AQ33" s="468">
        <v>0.102685708</v>
      </c>
      <c r="AR33" s="468">
        <v>0.15043869300000001</v>
      </c>
      <c r="AS33" s="468">
        <v>0.109186616</v>
      </c>
      <c r="AT33" s="468">
        <v>0.13764193199999999</v>
      </c>
      <c r="AU33" s="468">
        <v>9.3787526999999996E-2</v>
      </c>
      <c r="AV33" s="468">
        <v>0.112197667</v>
      </c>
      <c r="AW33" s="468">
        <v>6.7674803000000006E-2</v>
      </c>
      <c r="AX33" s="468">
        <v>9.8429193999999998E-2</v>
      </c>
      <c r="AY33" s="889">
        <v>0.149363838</v>
      </c>
      <c r="AZ33" s="889">
        <v>0.127230433</v>
      </c>
      <c r="BA33" s="889">
        <v>5.5530035999999998E-2</v>
      </c>
      <c r="BB33" s="889">
        <v>5.140583E-2</v>
      </c>
      <c r="BC33" s="889">
        <v>2.0371614999999999E-2</v>
      </c>
      <c r="BD33" s="889">
        <v>7.0469005000000001E-2</v>
      </c>
      <c r="BE33" s="889">
        <v>7.4826139E-2</v>
      </c>
      <c r="BF33" s="889">
        <v>-1.3786638E-2</v>
      </c>
      <c r="BG33" s="889">
        <v>8.9851600000000004E-2</v>
      </c>
      <c r="BH33" s="889">
        <v>6.0801500000000001E-2</v>
      </c>
      <c r="BI33" s="456">
        <v>1.25258E-2</v>
      </c>
      <c r="BJ33" s="456">
        <v>6.81702E-2</v>
      </c>
      <c r="BK33" s="456">
        <v>7.1974800000000005E-2</v>
      </c>
      <c r="BL33" s="456">
        <v>2.57778E-2</v>
      </c>
      <c r="BM33" s="456">
        <v>1.6569E-2</v>
      </c>
      <c r="BN33" s="456">
        <v>7.7774300000000001E-3</v>
      </c>
      <c r="BO33" s="456">
        <v>-2.9861000000000002E-3</v>
      </c>
      <c r="BP33" s="456">
        <v>1.9643000000000001E-2</v>
      </c>
      <c r="BQ33" s="456">
        <v>1.1625999999999999E-2</v>
      </c>
      <c r="BR33" s="456">
        <v>-1.8606500000000002E-2</v>
      </c>
      <c r="BS33" s="456">
        <v>-2.8354000000000001E-2</v>
      </c>
      <c r="BT33" s="456">
        <v>-4.9761E-2</v>
      </c>
      <c r="BU33" s="456">
        <v>-3.6945100000000002E-2</v>
      </c>
      <c r="BV33" s="456">
        <v>-9.9465200000000004E-3</v>
      </c>
    </row>
    <row r="34" spans="1:74" ht="11.1" customHeight="1" x14ac:dyDescent="0.2">
      <c r="A34" s="234" t="s">
        <v>711</v>
      </c>
      <c r="B34" s="476" t="s">
        <v>1583</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32.243196632</v>
      </c>
      <c r="AP34" s="468">
        <v>33.461922217000001</v>
      </c>
      <c r="AQ34" s="468">
        <v>39.971881758000002</v>
      </c>
      <c r="AR34" s="468">
        <v>44.390528310000001</v>
      </c>
      <c r="AS34" s="468">
        <v>44.542524606000001</v>
      </c>
      <c r="AT34" s="468">
        <v>49.262875469000001</v>
      </c>
      <c r="AU34" s="468">
        <v>40.990693215999997</v>
      </c>
      <c r="AV34" s="468">
        <v>39.220296279000003</v>
      </c>
      <c r="AW34" s="468">
        <v>33.712000185999997</v>
      </c>
      <c r="AX34" s="468">
        <v>34.890418883000002</v>
      </c>
      <c r="AY34" s="889">
        <v>40.481518045000001</v>
      </c>
      <c r="AZ34" s="889">
        <v>34.700207094</v>
      </c>
      <c r="BA34" s="889">
        <v>34.698669506999998</v>
      </c>
      <c r="BB34" s="889">
        <v>36.502694183999999</v>
      </c>
      <c r="BC34" s="889">
        <v>41.180905297999999</v>
      </c>
      <c r="BD34" s="889">
        <v>45.166010856</v>
      </c>
      <c r="BE34" s="889">
        <v>47.847805262000001</v>
      </c>
      <c r="BF34" s="889">
        <v>49.417214665000003</v>
      </c>
      <c r="BG34" s="889">
        <v>43.121189999999999</v>
      </c>
      <c r="BH34" s="889">
        <v>39.973759999999999</v>
      </c>
      <c r="BI34" s="456">
        <v>36.574359999999999</v>
      </c>
      <c r="BJ34" s="456">
        <v>41.515889999999999</v>
      </c>
      <c r="BK34" s="456">
        <v>45.577249999999999</v>
      </c>
      <c r="BL34" s="456">
        <v>39.162739999999999</v>
      </c>
      <c r="BM34" s="456">
        <v>39.439630000000001</v>
      </c>
      <c r="BN34" s="456">
        <v>41.357379999999999</v>
      </c>
      <c r="BO34" s="456">
        <v>46.228160000000003</v>
      </c>
      <c r="BP34" s="456">
        <v>51.821159999999999</v>
      </c>
      <c r="BQ34" s="456">
        <v>54.613909999999997</v>
      </c>
      <c r="BR34" s="456">
        <v>56.335549999999998</v>
      </c>
      <c r="BS34" s="456">
        <v>50.955300000000001</v>
      </c>
      <c r="BT34" s="456">
        <v>48.286360000000002</v>
      </c>
      <c r="BU34" s="456">
        <v>43.583779999999997</v>
      </c>
      <c r="BV34" s="456">
        <v>48.328890000000001</v>
      </c>
    </row>
    <row r="35" spans="1:74" ht="11.1"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1"/>
      <c r="AZ35" s="921"/>
      <c r="BA35" s="921"/>
      <c r="BB35" s="921"/>
      <c r="BC35" s="921"/>
      <c r="BD35" s="921"/>
      <c r="BE35" s="921"/>
      <c r="BF35" s="921"/>
      <c r="BG35" s="921"/>
      <c r="BH35" s="921"/>
      <c r="BI35" s="474"/>
      <c r="BJ35" s="474"/>
      <c r="BK35" s="474"/>
      <c r="BL35" s="474"/>
      <c r="BM35" s="474"/>
      <c r="BN35" s="474"/>
      <c r="BO35" s="474"/>
      <c r="BP35" s="474"/>
      <c r="BQ35" s="474"/>
      <c r="BR35" s="474"/>
      <c r="BS35" s="474"/>
      <c r="BT35" s="474"/>
      <c r="BU35" s="474"/>
      <c r="BV35" s="474"/>
    </row>
    <row r="36" spans="1:74" s="285" customFormat="1" ht="11.1"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34.544550739999998</v>
      </c>
      <c r="AB36" s="301">
        <v>30.767058542000001</v>
      </c>
      <c r="AC36" s="301">
        <v>31.618171748000002</v>
      </c>
      <c r="AD36" s="301">
        <v>27.341642968999999</v>
      </c>
      <c r="AE36" s="301">
        <v>30.692543715999999</v>
      </c>
      <c r="AF36" s="301">
        <v>29.534976774</v>
      </c>
      <c r="AG36" s="301">
        <v>36.791284666999999</v>
      </c>
      <c r="AH36" s="301">
        <v>36.124275036999997</v>
      </c>
      <c r="AI36" s="301">
        <v>30.169090626999999</v>
      </c>
      <c r="AJ36" s="301">
        <v>29.235700480999999</v>
      </c>
      <c r="AK36" s="301">
        <v>30.44991984</v>
      </c>
      <c r="AL36" s="301">
        <v>33.088877232000002</v>
      </c>
      <c r="AM36" s="301">
        <v>32.931024903999997</v>
      </c>
      <c r="AN36" s="301">
        <v>30.146380020999999</v>
      </c>
      <c r="AO36" s="301">
        <v>30.443216796000002</v>
      </c>
      <c r="AP36" s="301">
        <v>28.049403705</v>
      </c>
      <c r="AQ36" s="301">
        <v>29.030153218999999</v>
      </c>
      <c r="AR36" s="301">
        <v>32.717953411000003</v>
      </c>
      <c r="AS36" s="301">
        <v>36.764427343999998</v>
      </c>
      <c r="AT36" s="301">
        <v>34.919012355</v>
      </c>
      <c r="AU36" s="301">
        <v>30.214963170000001</v>
      </c>
      <c r="AV36" s="301">
        <v>28.631455628000001</v>
      </c>
      <c r="AW36" s="301">
        <v>30.334749988999999</v>
      </c>
      <c r="AX36" s="301">
        <v>33.309052520999998</v>
      </c>
      <c r="AY36" s="914">
        <v>35.929544561</v>
      </c>
      <c r="AZ36" s="914">
        <v>30.513153886000001</v>
      </c>
      <c r="BA36" s="914">
        <v>31.790814387000001</v>
      </c>
      <c r="BB36" s="914">
        <v>29.505519595999999</v>
      </c>
      <c r="BC36" s="914">
        <v>29.644769784000001</v>
      </c>
      <c r="BD36" s="914">
        <v>32.342389818000001</v>
      </c>
      <c r="BE36" s="914">
        <v>35.187269401999998</v>
      </c>
      <c r="BF36" s="914">
        <v>34.877354656999998</v>
      </c>
      <c r="BG36" s="914">
        <v>30.487749999999998</v>
      </c>
      <c r="BH36" s="914">
        <v>29.72334</v>
      </c>
      <c r="BI36" s="462">
        <v>31.006080000000001</v>
      </c>
      <c r="BJ36" s="462">
        <v>34.692239999999998</v>
      </c>
      <c r="BK36" s="462">
        <v>36.273510000000002</v>
      </c>
      <c r="BL36" s="462">
        <v>31.099129999999999</v>
      </c>
      <c r="BM36" s="462">
        <v>31.975529999999999</v>
      </c>
      <c r="BN36" s="462">
        <v>30.029990000000002</v>
      </c>
      <c r="BO36" s="462">
        <v>31.339849999999998</v>
      </c>
      <c r="BP36" s="462">
        <v>34.288040000000002</v>
      </c>
      <c r="BQ36" s="462">
        <v>39.497010000000003</v>
      </c>
      <c r="BR36" s="462">
        <v>37.809049999999999</v>
      </c>
      <c r="BS36" s="462">
        <v>32.498890000000003</v>
      </c>
      <c r="BT36" s="462">
        <v>30.762149999999998</v>
      </c>
      <c r="BU36" s="462">
        <v>31.349679999999999</v>
      </c>
      <c r="BV36" s="462">
        <v>35.032229999999998</v>
      </c>
    </row>
    <row r="37" spans="1:74" ht="11.1"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4.9970098370000002</v>
      </c>
      <c r="AF37" s="468">
        <v>6.7766913500000001</v>
      </c>
      <c r="AG37" s="468">
        <v>10.793222001</v>
      </c>
      <c r="AH37" s="468">
        <v>10.709464176999999</v>
      </c>
      <c r="AI37" s="468">
        <v>9.3253722159999999</v>
      </c>
      <c r="AJ37" s="468">
        <v>8.6803831959999993</v>
      </c>
      <c r="AK37" s="468">
        <v>8.4389023739999995</v>
      </c>
      <c r="AL37" s="468">
        <v>9.8059654520000006</v>
      </c>
      <c r="AM37" s="468">
        <v>10.340894273</v>
      </c>
      <c r="AN37" s="468">
        <v>9.0909883310000001</v>
      </c>
      <c r="AO37" s="468">
        <v>8.6160249350000004</v>
      </c>
      <c r="AP37" s="468">
        <v>6.6961648089999999</v>
      </c>
      <c r="AQ37" s="468">
        <v>5.2138664979999998</v>
      </c>
      <c r="AR37" s="468">
        <v>7.9533418280000001</v>
      </c>
      <c r="AS37" s="468">
        <v>11.627345868000001</v>
      </c>
      <c r="AT37" s="468">
        <v>11.127203929</v>
      </c>
      <c r="AU37" s="468">
        <v>9.3984484259999999</v>
      </c>
      <c r="AV37" s="468">
        <v>8.4100576690000004</v>
      </c>
      <c r="AW37" s="468">
        <v>8.5700491910000007</v>
      </c>
      <c r="AX37" s="468">
        <v>9.3843007679999992</v>
      </c>
      <c r="AY37" s="889">
        <v>9.415310088</v>
      </c>
      <c r="AZ37" s="889">
        <v>7.7464810479999997</v>
      </c>
      <c r="BA37" s="889">
        <v>6.3753308579999999</v>
      </c>
      <c r="BB37" s="889">
        <v>5.4525952039999996</v>
      </c>
      <c r="BC37" s="889">
        <v>6.0704513159999998</v>
      </c>
      <c r="BD37" s="889">
        <v>8.5788010430000003</v>
      </c>
      <c r="BE37" s="889">
        <v>10.707516103</v>
      </c>
      <c r="BF37" s="889">
        <v>10.991628369000001</v>
      </c>
      <c r="BG37" s="889">
        <v>10.359774604</v>
      </c>
      <c r="BH37" s="889">
        <v>8.4817437479999995</v>
      </c>
      <c r="BI37" s="456">
        <v>8.6532319999999991</v>
      </c>
      <c r="BJ37" s="456">
        <v>10.39387</v>
      </c>
      <c r="BK37" s="456">
        <v>10.11261</v>
      </c>
      <c r="BL37" s="456">
        <v>7.2040119999999996</v>
      </c>
      <c r="BM37" s="456">
        <v>6.3619969999999997</v>
      </c>
      <c r="BN37" s="456">
        <v>5.7802189999999998</v>
      </c>
      <c r="BO37" s="456">
        <v>4.7179539999999998</v>
      </c>
      <c r="BP37" s="456">
        <v>6.3519119999999996</v>
      </c>
      <c r="BQ37" s="456">
        <v>10.92741</v>
      </c>
      <c r="BR37" s="456">
        <v>12.39612</v>
      </c>
      <c r="BS37" s="456">
        <v>9.8724659999999993</v>
      </c>
      <c r="BT37" s="456">
        <v>8.5772399999999998</v>
      </c>
      <c r="BU37" s="456">
        <v>8.5782620000000005</v>
      </c>
      <c r="BV37" s="456">
        <v>9.8759979999999992</v>
      </c>
    </row>
    <row r="38" spans="1:74" ht="11.1"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6.9219535460000001</v>
      </c>
      <c r="AN38" s="468">
        <v>5.8782389889999997</v>
      </c>
      <c r="AO38" s="468">
        <v>4.6703509219999999</v>
      </c>
      <c r="AP38" s="468">
        <v>3.469405176</v>
      </c>
      <c r="AQ38" s="468">
        <v>3.1684617720000001</v>
      </c>
      <c r="AR38" s="468">
        <v>4.4609534330000002</v>
      </c>
      <c r="AS38" s="468">
        <v>6.4940825159999997</v>
      </c>
      <c r="AT38" s="468">
        <v>6.5643834539999997</v>
      </c>
      <c r="AU38" s="468">
        <v>6.0095055430000004</v>
      </c>
      <c r="AV38" s="468">
        <v>5.9277338909999999</v>
      </c>
      <c r="AW38" s="468">
        <v>5.7077841249999999</v>
      </c>
      <c r="AX38" s="468">
        <v>6.4607289750000003</v>
      </c>
      <c r="AY38" s="889">
        <v>7.258841544</v>
      </c>
      <c r="AZ38" s="889">
        <v>6.5213028050000004</v>
      </c>
      <c r="BA38" s="889">
        <v>5.8095443790000001</v>
      </c>
      <c r="BB38" s="889">
        <v>4.317882311</v>
      </c>
      <c r="BC38" s="889">
        <v>4.387993475</v>
      </c>
      <c r="BD38" s="889">
        <v>5.5270412689999997</v>
      </c>
      <c r="BE38" s="889">
        <v>6.9685800699999998</v>
      </c>
      <c r="BF38" s="889">
        <v>6.6459762260000002</v>
      </c>
      <c r="BG38" s="889">
        <v>5.1740370000000002</v>
      </c>
      <c r="BH38" s="889">
        <v>5.9585470000000003</v>
      </c>
      <c r="BI38" s="456">
        <v>5.6424700000000003</v>
      </c>
      <c r="BJ38" s="456">
        <v>6.3300770000000002</v>
      </c>
      <c r="BK38" s="456">
        <v>6.854806</v>
      </c>
      <c r="BL38" s="456">
        <v>5.7208870000000003</v>
      </c>
      <c r="BM38" s="456">
        <v>5.1367529999999997</v>
      </c>
      <c r="BN38" s="456">
        <v>4.0044870000000001</v>
      </c>
      <c r="BO38" s="456">
        <v>3.486221</v>
      </c>
      <c r="BP38" s="456">
        <v>3.9970370000000002</v>
      </c>
      <c r="BQ38" s="456">
        <v>6.4627559999999997</v>
      </c>
      <c r="BR38" s="456">
        <v>6.6420159999999999</v>
      </c>
      <c r="BS38" s="456">
        <v>5.8025380000000002</v>
      </c>
      <c r="BT38" s="456">
        <v>5.4311230000000004</v>
      </c>
      <c r="BU38" s="456">
        <v>5.2113719999999999</v>
      </c>
      <c r="BV38" s="456">
        <v>5.9991580000000004</v>
      </c>
    </row>
    <row r="39" spans="1:74" ht="11.1"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89">
        <v>0.851742</v>
      </c>
      <c r="AZ39" s="889">
        <v>0.76475499999999996</v>
      </c>
      <c r="BA39" s="889">
        <v>0.76521499999999998</v>
      </c>
      <c r="BB39" s="889">
        <v>0.23291899999999999</v>
      </c>
      <c r="BC39" s="889">
        <v>-3.3170000000000001E-3</v>
      </c>
      <c r="BD39" s="889">
        <v>0.103162</v>
      </c>
      <c r="BE39" s="889">
        <v>0.838731</v>
      </c>
      <c r="BF39" s="889">
        <v>0.84047700000000003</v>
      </c>
      <c r="BG39" s="889">
        <v>0.81576000000000004</v>
      </c>
      <c r="BH39" s="889">
        <v>0.85075000000000001</v>
      </c>
      <c r="BI39" s="456">
        <v>0.79656000000000005</v>
      </c>
      <c r="BJ39" s="456">
        <v>0.82311999999999996</v>
      </c>
      <c r="BK39" s="456">
        <v>0.82311999999999996</v>
      </c>
      <c r="BL39" s="456">
        <v>0.74346000000000001</v>
      </c>
      <c r="BM39" s="456">
        <v>0.82311999999999996</v>
      </c>
      <c r="BN39" s="456">
        <v>0.79656000000000005</v>
      </c>
      <c r="BO39" s="456">
        <v>0.82311999999999996</v>
      </c>
      <c r="BP39" s="456">
        <v>0.79656000000000005</v>
      </c>
      <c r="BQ39" s="456">
        <v>0.82311999999999996</v>
      </c>
      <c r="BR39" s="456">
        <v>0.82311999999999996</v>
      </c>
      <c r="BS39" s="456">
        <v>0.79656000000000005</v>
      </c>
      <c r="BT39" s="456">
        <v>0.82311999999999996</v>
      </c>
      <c r="BU39" s="456">
        <v>0.79656000000000005</v>
      </c>
      <c r="BV39" s="456">
        <v>0.82311999999999996</v>
      </c>
    </row>
    <row r="40" spans="1:74" ht="11.1"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9.1816481319999994</v>
      </c>
      <c r="AN40" s="468">
        <v>8.2209680509999998</v>
      </c>
      <c r="AO40" s="468">
        <v>9.4871364289999995</v>
      </c>
      <c r="AP40" s="468">
        <v>8.9341582759999998</v>
      </c>
      <c r="AQ40" s="468">
        <v>10.750627817</v>
      </c>
      <c r="AR40" s="468">
        <v>11.124403449000001</v>
      </c>
      <c r="AS40" s="468">
        <v>10.551704622999999</v>
      </c>
      <c r="AT40" s="468">
        <v>9.1848687909999995</v>
      </c>
      <c r="AU40" s="468">
        <v>6.8814124320000003</v>
      </c>
      <c r="AV40" s="468">
        <v>6.7543437969999998</v>
      </c>
      <c r="AW40" s="468">
        <v>8.6703366249999991</v>
      </c>
      <c r="AX40" s="468">
        <v>9.9700332770000006</v>
      </c>
      <c r="AY40" s="889">
        <v>11.177691599999999</v>
      </c>
      <c r="AZ40" s="889">
        <v>8.6804302819999997</v>
      </c>
      <c r="BA40" s="889">
        <v>10.289263772</v>
      </c>
      <c r="BB40" s="889">
        <v>11.158023538</v>
      </c>
      <c r="BC40" s="889">
        <v>10.873913745999999</v>
      </c>
      <c r="BD40" s="889">
        <v>10.000381706000001</v>
      </c>
      <c r="BE40" s="889">
        <v>8.6301418220000006</v>
      </c>
      <c r="BF40" s="889">
        <v>9.2282162050000007</v>
      </c>
      <c r="BG40" s="889">
        <v>6.67171</v>
      </c>
      <c r="BH40" s="889">
        <v>6.79</v>
      </c>
      <c r="BI40" s="456">
        <v>8.8527360000000002</v>
      </c>
      <c r="BJ40" s="456">
        <v>9.8035829999999997</v>
      </c>
      <c r="BK40" s="456">
        <v>10.66333</v>
      </c>
      <c r="BL40" s="456">
        <v>9.6699409999999997</v>
      </c>
      <c r="BM40" s="456">
        <v>10.636279999999999</v>
      </c>
      <c r="BN40" s="456">
        <v>10.385260000000001</v>
      </c>
      <c r="BO40" s="456">
        <v>13.346209999999999</v>
      </c>
      <c r="BP40" s="456">
        <v>13.64507</v>
      </c>
      <c r="BQ40" s="456">
        <v>11.82132</v>
      </c>
      <c r="BR40" s="456">
        <v>9.525309</v>
      </c>
      <c r="BS40" s="456">
        <v>7.5286989999999996</v>
      </c>
      <c r="BT40" s="456">
        <v>7.5363639999999998</v>
      </c>
      <c r="BU40" s="456">
        <v>9.0302760000000006</v>
      </c>
      <c r="BV40" s="456">
        <v>9.8401940000000003</v>
      </c>
    </row>
    <row r="41" spans="1:74" ht="11.1" customHeight="1" x14ac:dyDescent="0.2">
      <c r="A41" s="234" t="s">
        <v>1602</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4.0524073100000004</v>
      </c>
      <c r="AN41" s="468">
        <v>4.4272173779999999</v>
      </c>
      <c r="AO41" s="468">
        <v>4.5197586310000002</v>
      </c>
      <c r="AP41" s="468">
        <v>5.4137641329999999</v>
      </c>
      <c r="AQ41" s="468">
        <v>5.7787770490000003</v>
      </c>
      <c r="AR41" s="468">
        <v>4.9750167679999997</v>
      </c>
      <c r="AS41" s="468">
        <v>3.8315497280000002</v>
      </c>
      <c r="AT41" s="468">
        <v>4.0871540419999999</v>
      </c>
      <c r="AU41" s="468">
        <v>4.273084484</v>
      </c>
      <c r="AV41" s="468">
        <v>4.2474674730000004</v>
      </c>
      <c r="AW41" s="468">
        <v>4.7471678900000001</v>
      </c>
      <c r="AX41" s="468">
        <v>4.9128632120000004</v>
      </c>
      <c r="AY41" s="889">
        <v>5.3060005280000002</v>
      </c>
      <c r="AZ41" s="889">
        <v>4.7430443689999997</v>
      </c>
      <c r="BA41" s="889">
        <v>5.8237862219999998</v>
      </c>
      <c r="BB41" s="889">
        <v>5.2026662610000001</v>
      </c>
      <c r="BC41" s="889">
        <v>4.9205658000000003</v>
      </c>
      <c r="BD41" s="889">
        <v>4.4639124969999999</v>
      </c>
      <c r="BE41" s="889">
        <v>4.2360223079999999</v>
      </c>
      <c r="BF41" s="889">
        <v>3.6708341170000001</v>
      </c>
      <c r="BG41" s="889">
        <v>4.4709060000000003</v>
      </c>
      <c r="BH41" s="889">
        <v>4.8735689999999998</v>
      </c>
      <c r="BI41" s="456">
        <v>5.0885280000000002</v>
      </c>
      <c r="BJ41" s="456">
        <v>5.4461349999999999</v>
      </c>
      <c r="BK41" s="456">
        <v>5.671157</v>
      </c>
      <c r="BL41" s="456">
        <v>5.4277800000000003</v>
      </c>
      <c r="BM41" s="456">
        <v>6.1193939999999998</v>
      </c>
      <c r="BN41" s="456">
        <v>5.712313</v>
      </c>
      <c r="BO41" s="456">
        <v>5.195417</v>
      </c>
      <c r="BP41" s="456">
        <v>5.4904999999999999</v>
      </c>
      <c r="BQ41" s="456">
        <v>5.2213339999999997</v>
      </c>
      <c r="BR41" s="456">
        <v>4.5053150000000004</v>
      </c>
      <c r="BS41" s="456">
        <v>5.1784350000000003</v>
      </c>
      <c r="BT41" s="456">
        <v>5.5262529999999996</v>
      </c>
      <c r="BU41" s="456">
        <v>5.6867700000000001</v>
      </c>
      <c r="BV41" s="456">
        <v>6.3684459999999996</v>
      </c>
    </row>
    <row r="42" spans="1:74" ht="11.1" customHeight="1" x14ac:dyDescent="0.2">
      <c r="A42" s="234" t="s">
        <v>1603</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0.91712863600000005</v>
      </c>
      <c r="AN42" s="468">
        <v>1.149626319</v>
      </c>
      <c r="AO42" s="468">
        <v>1.7020277349999999</v>
      </c>
      <c r="AP42" s="468">
        <v>2.234171575</v>
      </c>
      <c r="AQ42" s="468">
        <v>2.8180959589999999</v>
      </c>
      <c r="AR42" s="468">
        <v>2.9773134319999999</v>
      </c>
      <c r="AS42" s="468">
        <v>3.0092812800000002</v>
      </c>
      <c r="AT42" s="468">
        <v>2.6872750079999999</v>
      </c>
      <c r="AU42" s="468">
        <v>2.4141869659999999</v>
      </c>
      <c r="AV42" s="468">
        <v>1.9814897339999999</v>
      </c>
      <c r="AW42" s="468">
        <v>1.3324682130000001</v>
      </c>
      <c r="AX42" s="468">
        <v>1.1913385110000001</v>
      </c>
      <c r="AY42" s="889">
        <v>1.393916943</v>
      </c>
      <c r="AZ42" s="889">
        <v>1.567418754</v>
      </c>
      <c r="BA42" s="889">
        <v>2.1831306700000002</v>
      </c>
      <c r="BB42" s="889">
        <v>2.6647191270000001</v>
      </c>
      <c r="BC42" s="889">
        <v>2.9429238610000001</v>
      </c>
      <c r="BD42" s="889">
        <v>3.1897719699999998</v>
      </c>
      <c r="BE42" s="889">
        <v>3.369992002</v>
      </c>
      <c r="BF42" s="889">
        <v>3.034676106</v>
      </c>
      <c r="BG42" s="889">
        <v>2.5587309999999999</v>
      </c>
      <c r="BH42" s="889">
        <v>2.2831480000000002</v>
      </c>
      <c r="BI42" s="456">
        <v>1.4864459999999999</v>
      </c>
      <c r="BJ42" s="456">
        <v>1.327267</v>
      </c>
      <c r="BK42" s="456">
        <v>1.593577</v>
      </c>
      <c r="BL42" s="456">
        <v>1.8482670000000001</v>
      </c>
      <c r="BM42" s="456">
        <v>2.3747590000000001</v>
      </c>
      <c r="BN42" s="456">
        <v>2.9132419999999999</v>
      </c>
      <c r="BO42" s="456">
        <v>3.3760080000000001</v>
      </c>
      <c r="BP42" s="456">
        <v>3.5766800000000001</v>
      </c>
      <c r="BQ42" s="456">
        <v>3.8008760000000001</v>
      </c>
      <c r="BR42" s="456">
        <v>3.3991750000000001</v>
      </c>
      <c r="BS42" s="456">
        <v>2.8647360000000002</v>
      </c>
      <c r="BT42" s="456">
        <v>2.3852069999999999</v>
      </c>
      <c r="BU42" s="456">
        <v>1.544589</v>
      </c>
      <c r="BV42" s="456">
        <v>1.548708</v>
      </c>
    </row>
    <row r="43" spans="1:74" ht="11.1" customHeight="1" x14ac:dyDescent="0.2">
      <c r="A43" s="234" t="s">
        <v>716</v>
      </c>
      <c r="B43" s="478" t="s">
        <v>1582</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0.59093738299999998</v>
      </c>
      <c r="AB43" s="468">
        <v>0.53191693399999995</v>
      </c>
      <c r="AC43" s="468">
        <v>0.56688680300000005</v>
      </c>
      <c r="AD43" s="468">
        <v>0.49613772</v>
      </c>
      <c r="AE43" s="468">
        <v>0.47690726</v>
      </c>
      <c r="AF43" s="468">
        <v>0.47167052799999998</v>
      </c>
      <c r="AG43" s="468">
        <v>0.43378746899999998</v>
      </c>
      <c r="AH43" s="468">
        <v>0.46907373899999999</v>
      </c>
      <c r="AI43" s="468">
        <v>0.48779866700000002</v>
      </c>
      <c r="AJ43" s="468">
        <v>0.55147962900000003</v>
      </c>
      <c r="AK43" s="468">
        <v>0.59071290399999998</v>
      </c>
      <c r="AL43" s="468">
        <v>0.62907712100000002</v>
      </c>
      <c r="AM43" s="468">
        <v>0.65856800699999996</v>
      </c>
      <c r="AN43" s="468">
        <v>0.57684195299999996</v>
      </c>
      <c r="AO43" s="468">
        <v>0.60648414399999995</v>
      </c>
      <c r="AP43" s="468">
        <v>0.47591673600000001</v>
      </c>
      <c r="AQ43" s="468">
        <v>0.45395612400000002</v>
      </c>
      <c r="AR43" s="468">
        <v>0.42116850099999997</v>
      </c>
      <c r="AS43" s="468">
        <v>0.417328329</v>
      </c>
      <c r="AT43" s="468">
        <v>0.42655913099999998</v>
      </c>
      <c r="AU43" s="468">
        <v>0.44128931900000001</v>
      </c>
      <c r="AV43" s="468">
        <v>0.45727506400000001</v>
      </c>
      <c r="AW43" s="468">
        <v>0.48532794499999998</v>
      </c>
      <c r="AX43" s="468">
        <v>0.54939677799999997</v>
      </c>
      <c r="AY43" s="889">
        <v>0.52604185800000003</v>
      </c>
      <c r="AZ43" s="889">
        <v>0.48972162800000002</v>
      </c>
      <c r="BA43" s="889">
        <v>0.54454348600000002</v>
      </c>
      <c r="BB43" s="889">
        <v>0.47671415499999997</v>
      </c>
      <c r="BC43" s="889">
        <v>0.452238586</v>
      </c>
      <c r="BD43" s="889">
        <v>0.47931933300000001</v>
      </c>
      <c r="BE43" s="889">
        <v>0.43628609699999998</v>
      </c>
      <c r="BF43" s="889">
        <v>0.46554663400000001</v>
      </c>
      <c r="BG43" s="889">
        <v>0.43683100000000002</v>
      </c>
      <c r="BH43" s="889">
        <v>0.48558230000000002</v>
      </c>
      <c r="BI43" s="456">
        <v>0.48611300000000002</v>
      </c>
      <c r="BJ43" s="456">
        <v>0.56818840000000004</v>
      </c>
      <c r="BK43" s="456">
        <v>0.55491069999999998</v>
      </c>
      <c r="BL43" s="456">
        <v>0.48478060000000001</v>
      </c>
      <c r="BM43" s="456">
        <v>0.52322259999999998</v>
      </c>
      <c r="BN43" s="456">
        <v>0.43791459999999999</v>
      </c>
      <c r="BO43" s="456">
        <v>0.39492300000000002</v>
      </c>
      <c r="BP43" s="456">
        <v>0.43028129999999998</v>
      </c>
      <c r="BQ43" s="456">
        <v>0.4401873</v>
      </c>
      <c r="BR43" s="456">
        <v>0.51799600000000001</v>
      </c>
      <c r="BS43" s="456">
        <v>0.45545140000000001</v>
      </c>
      <c r="BT43" s="456">
        <v>0.4828421</v>
      </c>
      <c r="BU43" s="456">
        <v>0.50185400000000002</v>
      </c>
      <c r="BV43" s="456">
        <v>0.57660199999999995</v>
      </c>
    </row>
    <row r="44" spans="1:74" ht="11.1" customHeight="1" x14ac:dyDescent="0.2">
      <c r="A44" s="234" t="s">
        <v>718</v>
      </c>
      <c r="B44" s="476" t="s">
        <v>1583</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33.549410379999998</v>
      </c>
      <c r="AN44" s="468">
        <v>29.154791790000001</v>
      </c>
      <c r="AO44" s="468">
        <v>29.350706800000001</v>
      </c>
      <c r="AP44" s="468">
        <v>26.819150539999999</v>
      </c>
      <c r="AQ44" s="468">
        <v>27.870403599999999</v>
      </c>
      <c r="AR44" s="468">
        <v>30.62046569</v>
      </c>
      <c r="AS44" s="468">
        <v>35.077326710000001</v>
      </c>
      <c r="AT44" s="468">
        <v>33.041549519999997</v>
      </c>
      <c r="AU44" s="468">
        <v>28.700086559999999</v>
      </c>
      <c r="AV44" s="468">
        <v>27.933450780000001</v>
      </c>
      <c r="AW44" s="468">
        <v>29.24949852</v>
      </c>
      <c r="AX44" s="468">
        <v>32.323727740000002</v>
      </c>
      <c r="AY44" s="889">
        <v>34.398067875000002</v>
      </c>
      <c r="AZ44" s="889">
        <v>30.346069143000001</v>
      </c>
      <c r="BA44" s="889">
        <v>29.452092685</v>
      </c>
      <c r="BB44" s="889">
        <v>27.157338940999999</v>
      </c>
      <c r="BC44" s="889">
        <v>28.298207327</v>
      </c>
      <c r="BD44" s="889">
        <v>30.915552446</v>
      </c>
      <c r="BE44" s="889">
        <v>34.771053948000002</v>
      </c>
      <c r="BF44" s="889">
        <v>33.845470454000001</v>
      </c>
      <c r="BG44" s="889">
        <v>28.835691363999999</v>
      </c>
      <c r="BH44" s="889">
        <v>27.647269999999999</v>
      </c>
      <c r="BI44" s="456">
        <v>28.520140000000001</v>
      </c>
      <c r="BJ44" s="456">
        <v>32.694099999999999</v>
      </c>
      <c r="BK44" s="456">
        <v>33.848080000000003</v>
      </c>
      <c r="BL44" s="456">
        <v>29.647449999999999</v>
      </c>
      <c r="BM44" s="456">
        <v>30.51839</v>
      </c>
      <c r="BN44" s="456">
        <v>28.627739999999999</v>
      </c>
      <c r="BO44" s="456">
        <v>29.095490000000002</v>
      </c>
      <c r="BP44" s="456">
        <v>31.937239999999999</v>
      </c>
      <c r="BQ44" s="456">
        <v>37.052219999999998</v>
      </c>
      <c r="BR44" s="456">
        <v>35.67107</v>
      </c>
      <c r="BS44" s="456">
        <v>30.462129999999998</v>
      </c>
      <c r="BT44" s="456">
        <v>30.011130000000001</v>
      </c>
      <c r="BU44" s="456">
        <v>30.175080000000001</v>
      </c>
      <c r="BV44" s="456">
        <v>34.104860000000002</v>
      </c>
    </row>
    <row r="45" spans="1:74" ht="11.1"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1"/>
      <c r="AZ45" s="921"/>
      <c r="BA45" s="921"/>
      <c r="BB45" s="921"/>
      <c r="BC45" s="921"/>
      <c r="BD45" s="921"/>
      <c r="BE45" s="921"/>
      <c r="BF45" s="921"/>
      <c r="BG45" s="921"/>
      <c r="BH45" s="921"/>
      <c r="BI45" s="474"/>
      <c r="BJ45" s="474"/>
      <c r="BK45" s="474"/>
      <c r="BL45" s="474"/>
      <c r="BM45" s="474"/>
      <c r="BN45" s="474"/>
      <c r="BO45" s="474"/>
      <c r="BP45" s="474"/>
      <c r="BQ45" s="474"/>
      <c r="BR45" s="474"/>
      <c r="BS45" s="474"/>
      <c r="BT45" s="474"/>
      <c r="BU45" s="474"/>
      <c r="BV45" s="474"/>
    </row>
    <row r="46" spans="1:74" s="285" customFormat="1" ht="11.1"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11.784599512</v>
      </c>
      <c r="AB46" s="301">
        <v>10.931355989</v>
      </c>
      <c r="AC46" s="301">
        <v>11.620485376</v>
      </c>
      <c r="AD46" s="301">
        <v>10.805586891000001</v>
      </c>
      <c r="AE46" s="301">
        <v>11.780946385</v>
      </c>
      <c r="AF46" s="301">
        <v>13.315404751000001</v>
      </c>
      <c r="AG46" s="301">
        <v>16.196234897</v>
      </c>
      <c r="AH46" s="301">
        <v>15.763978835</v>
      </c>
      <c r="AI46" s="301">
        <v>13.918330602999999</v>
      </c>
      <c r="AJ46" s="301">
        <v>12.459455669</v>
      </c>
      <c r="AK46" s="301">
        <v>11.210001214</v>
      </c>
      <c r="AL46" s="301">
        <v>12.208286948</v>
      </c>
      <c r="AM46" s="301">
        <v>12.245961754</v>
      </c>
      <c r="AN46" s="301">
        <v>11.074161618</v>
      </c>
      <c r="AO46" s="301">
        <v>11.009474075</v>
      </c>
      <c r="AP46" s="301">
        <v>10.660925258000001</v>
      </c>
      <c r="AQ46" s="301">
        <v>11.950288596</v>
      </c>
      <c r="AR46" s="301">
        <v>14.503505452000001</v>
      </c>
      <c r="AS46" s="301">
        <v>16.176688108</v>
      </c>
      <c r="AT46" s="301">
        <v>15.672837152</v>
      </c>
      <c r="AU46" s="301">
        <v>14.060587126</v>
      </c>
      <c r="AV46" s="301">
        <v>13.064922309</v>
      </c>
      <c r="AW46" s="301">
        <v>11.041380333999999</v>
      </c>
      <c r="AX46" s="301">
        <v>12.271741361</v>
      </c>
      <c r="AY46" s="914">
        <v>12.23364932</v>
      </c>
      <c r="AZ46" s="914">
        <v>10.470428119999999</v>
      </c>
      <c r="BA46" s="914">
        <v>10.799764752</v>
      </c>
      <c r="BB46" s="914">
        <v>10.200057487</v>
      </c>
      <c r="BC46" s="914">
        <v>12.311588402</v>
      </c>
      <c r="BD46" s="914">
        <v>14.241835117000001</v>
      </c>
      <c r="BE46" s="914">
        <v>15.789574542</v>
      </c>
      <c r="BF46" s="914">
        <v>16.761391604</v>
      </c>
      <c r="BG46" s="914">
        <v>14.28956</v>
      </c>
      <c r="BH46" s="914">
        <v>12.167809999999999</v>
      </c>
      <c r="BI46" s="462">
        <v>11.18619</v>
      </c>
      <c r="BJ46" s="462">
        <v>12.76745</v>
      </c>
      <c r="BK46" s="462">
        <v>13.120799999999999</v>
      </c>
      <c r="BL46" s="462">
        <v>11.520210000000001</v>
      </c>
      <c r="BM46" s="462">
        <v>12.262309999999999</v>
      </c>
      <c r="BN46" s="462">
        <v>11.94191</v>
      </c>
      <c r="BO46" s="462">
        <v>13.18125</v>
      </c>
      <c r="BP46" s="462">
        <v>15.579969999999999</v>
      </c>
      <c r="BQ46" s="462">
        <v>17.7774</v>
      </c>
      <c r="BR46" s="462">
        <v>17.95365</v>
      </c>
      <c r="BS46" s="462">
        <v>16.170539999999999</v>
      </c>
      <c r="BT46" s="462">
        <v>14.06842</v>
      </c>
      <c r="BU46" s="462">
        <v>12.22124</v>
      </c>
      <c r="BV46" s="462">
        <v>13.6173</v>
      </c>
    </row>
    <row r="47" spans="1:74" ht="11.1"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4.1724081560000004</v>
      </c>
      <c r="AB47" s="468">
        <v>3.7634268980000001</v>
      </c>
      <c r="AC47" s="468">
        <v>3.8916584009999999</v>
      </c>
      <c r="AD47" s="468">
        <v>5.3206129249999998</v>
      </c>
      <c r="AE47" s="468">
        <v>5.1806797769999999</v>
      </c>
      <c r="AF47" s="468">
        <v>5.4811823549999996</v>
      </c>
      <c r="AG47" s="468">
        <v>7.5495422569999997</v>
      </c>
      <c r="AH47" s="468">
        <v>7.7676093780000004</v>
      </c>
      <c r="AI47" s="468">
        <v>6.6707970110000003</v>
      </c>
      <c r="AJ47" s="468">
        <v>6.0985714900000003</v>
      </c>
      <c r="AK47" s="468">
        <v>4.9574945870000002</v>
      </c>
      <c r="AL47" s="468">
        <v>5.144756986</v>
      </c>
      <c r="AM47" s="468">
        <v>4.5602727319999996</v>
      </c>
      <c r="AN47" s="468">
        <v>3.8851968170000002</v>
      </c>
      <c r="AO47" s="468">
        <v>3.8508503940000001</v>
      </c>
      <c r="AP47" s="468">
        <v>4.2144154880000002</v>
      </c>
      <c r="AQ47" s="468">
        <v>4.5740372200000001</v>
      </c>
      <c r="AR47" s="468">
        <v>6.4870241760000003</v>
      </c>
      <c r="AS47" s="468">
        <v>8.038751371</v>
      </c>
      <c r="AT47" s="468">
        <v>8.0461265789999992</v>
      </c>
      <c r="AU47" s="468">
        <v>6.7285552490000002</v>
      </c>
      <c r="AV47" s="468">
        <v>6.6645460639999996</v>
      </c>
      <c r="AW47" s="468">
        <v>4.642683012</v>
      </c>
      <c r="AX47" s="468">
        <v>5.1807019859999999</v>
      </c>
      <c r="AY47" s="889">
        <v>5.0221125649999996</v>
      </c>
      <c r="AZ47" s="889">
        <v>3.4537301029999998</v>
      </c>
      <c r="BA47" s="889">
        <v>2.8305093229999998</v>
      </c>
      <c r="BB47" s="889">
        <v>3.8520419179999998</v>
      </c>
      <c r="BC47" s="889">
        <v>4.728070797</v>
      </c>
      <c r="BD47" s="889">
        <v>5.7665584000000001</v>
      </c>
      <c r="BE47" s="889">
        <v>7.3552319319999997</v>
      </c>
      <c r="BF47" s="889">
        <v>8.1234300130000001</v>
      </c>
      <c r="BG47" s="889">
        <v>6.3196450000000004</v>
      </c>
      <c r="BH47" s="889">
        <v>5.6296059999999999</v>
      </c>
      <c r="BI47" s="456">
        <v>4.4940619999999996</v>
      </c>
      <c r="BJ47" s="456">
        <v>5.5010300000000001</v>
      </c>
      <c r="BK47" s="456">
        <v>5.1820519999999997</v>
      </c>
      <c r="BL47" s="456">
        <v>3.688053</v>
      </c>
      <c r="BM47" s="456">
        <v>3.041312</v>
      </c>
      <c r="BN47" s="456">
        <v>4.0014950000000002</v>
      </c>
      <c r="BO47" s="456">
        <v>4.6819170000000003</v>
      </c>
      <c r="BP47" s="456">
        <v>6.1641959999999996</v>
      </c>
      <c r="BQ47" s="456">
        <v>8.2190390000000004</v>
      </c>
      <c r="BR47" s="456">
        <v>8.3146070000000005</v>
      </c>
      <c r="BS47" s="456">
        <v>6.9453529999999999</v>
      </c>
      <c r="BT47" s="456">
        <v>6.3696869999999999</v>
      </c>
      <c r="BU47" s="456">
        <v>4.4417289999999996</v>
      </c>
      <c r="BV47" s="456">
        <v>5.6780970000000002</v>
      </c>
    </row>
    <row r="48" spans="1:74" ht="11.1"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89">
        <v>1.237222601</v>
      </c>
      <c r="AZ48" s="889">
        <v>1.251932552</v>
      </c>
      <c r="BA48" s="889">
        <v>1.258397473</v>
      </c>
      <c r="BB48" s="889">
        <v>0.61510316099999995</v>
      </c>
      <c r="BC48" s="889">
        <v>1.11251357</v>
      </c>
      <c r="BD48" s="889">
        <v>1.549343578</v>
      </c>
      <c r="BE48" s="889">
        <v>1.6063170959999999</v>
      </c>
      <c r="BF48" s="889">
        <v>1.9603411470000001</v>
      </c>
      <c r="BG48" s="889">
        <v>1.7261880000000001</v>
      </c>
      <c r="BH48" s="889">
        <v>1.0852649999999999</v>
      </c>
      <c r="BI48" s="456">
        <v>1.119775</v>
      </c>
      <c r="BJ48" s="456">
        <v>1.3258490000000001</v>
      </c>
      <c r="BK48" s="456">
        <v>1.6170020000000001</v>
      </c>
      <c r="BL48" s="456">
        <v>1.2746230000000001</v>
      </c>
      <c r="BM48" s="456">
        <v>1.3757619999999999</v>
      </c>
      <c r="BN48" s="456">
        <v>0.94117150000000005</v>
      </c>
      <c r="BO48" s="456">
        <v>1.2387349999999999</v>
      </c>
      <c r="BP48" s="456">
        <v>1.7229719999999999</v>
      </c>
      <c r="BQ48" s="456">
        <v>1.9583269999999999</v>
      </c>
      <c r="BR48" s="456">
        <v>2.1958799999999998</v>
      </c>
      <c r="BS48" s="456">
        <v>2.0452219999999999</v>
      </c>
      <c r="BT48" s="456">
        <v>1.388082</v>
      </c>
      <c r="BU48" s="456">
        <v>1.3007249999999999</v>
      </c>
      <c r="BV48" s="456">
        <v>1.4439709999999999</v>
      </c>
    </row>
    <row r="49" spans="1:74" ht="11.1"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89">
        <v>2.9845190000000001</v>
      </c>
      <c r="AZ49" s="889">
        <v>2.6895180000000001</v>
      </c>
      <c r="BA49" s="889">
        <v>2.8748330000000002</v>
      </c>
      <c r="BB49" s="889">
        <v>1.8490839999999999</v>
      </c>
      <c r="BC49" s="889">
        <v>2.5802870000000002</v>
      </c>
      <c r="BD49" s="889">
        <v>2.848268</v>
      </c>
      <c r="BE49" s="889">
        <v>2.9323589999999999</v>
      </c>
      <c r="BF49" s="889">
        <v>2.9243009999999998</v>
      </c>
      <c r="BG49" s="889">
        <v>2.7815500000000002</v>
      </c>
      <c r="BH49" s="889">
        <v>2.03409</v>
      </c>
      <c r="BI49" s="456">
        <v>2.45689</v>
      </c>
      <c r="BJ49" s="456">
        <v>2.9083100000000002</v>
      </c>
      <c r="BK49" s="456">
        <v>2.9083100000000002</v>
      </c>
      <c r="BL49" s="456">
        <v>2.6268600000000002</v>
      </c>
      <c r="BM49" s="456">
        <v>2.9083100000000002</v>
      </c>
      <c r="BN49" s="456">
        <v>1.99109</v>
      </c>
      <c r="BO49" s="456">
        <v>2.66303</v>
      </c>
      <c r="BP49" s="456">
        <v>2.8144900000000002</v>
      </c>
      <c r="BQ49" s="456">
        <v>2.9083100000000002</v>
      </c>
      <c r="BR49" s="456">
        <v>2.9083100000000002</v>
      </c>
      <c r="BS49" s="456">
        <v>2.7426400000000002</v>
      </c>
      <c r="BT49" s="456">
        <v>1.92927</v>
      </c>
      <c r="BU49" s="456">
        <v>2.7071999999999998</v>
      </c>
      <c r="BV49" s="456">
        <v>2.9083100000000002</v>
      </c>
    </row>
    <row r="50" spans="1:74" ht="11.1"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0.470412</v>
      </c>
      <c r="AN50" s="468">
        <v>0.44596000000000002</v>
      </c>
      <c r="AO50" s="468">
        <v>0.697218</v>
      </c>
      <c r="AP50" s="468">
        <v>0.74296799999999996</v>
      </c>
      <c r="AQ50" s="468">
        <v>0.81134099999999998</v>
      </c>
      <c r="AR50" s="468">
        <v>0.78853600000000001</v>
      </c>
      <c r="AS50" s="468">
        <v>0.65626099999999998</v>
      </c>
      <c r="AT50" s="468">
        <v>0.54480300000000004</v>
      </c>
      <c r="AU50" s="468">
        <v>0.42761199999999999</v>
      </c>
      <c r="AV50" s="468">
        <v>0.50503399999999998</v>
      </c>
      <c r="AW50" s="468">
        <v>0.46829999999999999</v>
      </c>
      <c r="AX50" s="468">
        <v>0.45524799999999999</v>
      </c>
      <c r="AY50" s="889">
        <v>0.59799125200000003</v>
      </c>
      <c r="AZ50" s="889">
        <v>0.55808328200000001</v>
      </c>
      <c r="BA50" s="889">
        <v>0.66743755199999999</v>
      </c>
      <c r="BB50" s="889">
        <v>0.73077625599999996</v>
      </c>
      <c r="BC50" s="889">
        <v>0.74762170900000002</v>
      </c>
      <c r="BD50" s="889">
        <v>0.68751443999999995</v>
      </c>
      <c r="BE50" s="889">
        <v>0.64960482900000005</v>
      </c>
      <c r="BF50" s="889">
        <v>0.60896289999999997</v>
      </c>
      <c r="BG50" s="889">
        <v>0.41803950000000001</v>
      </c>
      <c r="BH50" s="889">
        <v>0.48522310000000002</v>
      </c>
      <c r="BI50" s="456">
        <v>0.43894339999999998</v>
      </c>
      <c r="BJ50" s="456">
        <v>0.4197535</v>
      </c>
      <c r="BK50" s="456">
        <v>0.53022380000000002</v>
      </c>
      <c r="BL50" s="456">
        <v>0.49700610000000001</v>
      </c>
      <c r="BM50" s="456">
        <v>0.64490820000000004</v>
      </c>
      <c r="BN50" s="456">
        <v>0.70471600000000001</v>
      </c>
      <c r="BO50" s="456">
        <v>0.7105667</v>
      </c>
      <c r="BP50" s="456">
        <v>0.67240730000000004</v>
      </c>
      <c r="BQ50" s="456">
        <v>0.66386420000000002</v>
      </c>
      <c r="BR50" s="456">
        <v>0.64576339999999999</v>
      </c>
      <c r="BS50" s="456">
        <v>0.54064409999999996</v>
      </c>
      <c r="BT50" s="456">
        <v>0.43463000000000002</v>
      </c>
      <c r="BU50" s="456">
        <v>0.4552464</v>
      </c>
      <c r="BV50" s="456">
        <v>0.46062629999999999</v>
      </c>
    </row>
    <row r="51" spans="1:74" ht="11.1" customHeight="1" x14ac:dyDescent="0.2">
      <c r="A51" s="234" t="s">
        <v>1604</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1.094284</v>
      </c>
      <c r="AN51" s="468">
        <v>1.2964770000000001</v>
      </c>
      <c r="AO51" s="468">
        <v>1.367329</v>
      </c>
      <c r="AP51" s="468">
        <v>1.2354449999999999</v>
      </c>
      <c r="AQ51" s="468">
        <v>1.2700180000000001</v>
      </c>
      <c r="AR51" s="468">
        <v>1.0788279999999999</v>
      </c>
      <c r="AS51" s="468">
        <v>0.83830800000000005</v>
      </c>
      <c r="AT51" s="468">
        <v>0.82317662999999996</v>
      </c>
      <c r="AU51" s="468">
        <v>0.84197663</v>
      </c>
      <c r="AV51" s="468">
        <v>1.0970420000000001</v>
      </c>
      <c r="AW51" s="468">
        <v>1.2659560000000001</v>
      </c>
      <c r="AX51" s="468">
        <v>1.289968</v>
      </c>
      <c r="AY51" s="889">
        <v>1.215596857</v>
      </c>
      <c r="AZ51" s="889">
        <v>1.2600406959999999</v>
      </c>
      <c r="BA51" s="889">
        <v>1.591550815</v>
      </c>
      <c r="BB51" s="889">
        <v>1.2193468620000001</v>
      </c>
      <c r="BC51" s="889">
        <v>1.0343500839999999</v>
      </c>
      <c r="BD51" s="889">
        <v>0.98106773000000003</v>
      </c>
      <c r="BE51" s="889">
        <v>0.91032044400000001</v>
      </c>
      <c r="BF51" s="889">
        <v>0.86990585399999998</v>
      </c>
      <c r="BG51" s="889">
        <v>0.87236119999999995</v>
      </c>
      <c r="BH51" s="889">
        <v>1.0968359999999999</v>
      </c>
      <c r="BI51" s="456">
        <v>1.2521180000000001</v>
      </c>
      <c r="BJ51" s="456">
        <v>1.2134069999999999</v>
      </c>
      <c r="BK51" s="456">
        <v>1.218715</v>
      </c>
      <c r="BL51" s="456">
        <v>1.379813</v>
      </c>
      <c r="BM51" s="456">
        <v>1.8075840000000001</v>
      </c>
      <c r="BN51" s="456">
        <v>1.4383919999999999</v>
      </c>
      <c r="BO51" s="456">
        <v>1.097461</v>
      </c>
      <c r="BP51" s="456">
        <v>1.0505450000000001</v>
      </c>
      <c r="BQ51" s="456">
        <v>0.98173339999999998</v>
      </c>
      <c r="BR51" s="456">
        <v>0.91722409999999999</v>
      </c>
      <c r="BS51" s="456">
        <v>0.98696890000000004</v>
      </c>
      <c r="BT51" s="456">
        <v>1.2932939999999999</v>
      </c>
      <c r="BU51" s="456">
        <v>1.457981</v>
      </c>
      <c r="BV51" s="456">
        <v>1.2751319999999999</v>
      </c>
    </row>
    <row r="52" spans="1:74" ht="11.1" customHeight="1" x14ac:dyDescent="0.2">
      <c r="A52" s="234" t="s">
        <v>1605</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0.54441507499999997</v>
      </c>
      <c r="AN52" s="468">
        <v>0.656786698</v>
      </c>
      <c r="AO52" s="468">
        <v>0.87866158000000005</v>
      </c>
      <c r="AP52" s="468">
        <v>1.1114633169999999</v>
      </c>
      <c r="AQ52" s="468">
        <v>1.2849204219999999</v>
      </c>
      <c r="AR52" s="468">
        <v>1.3389617330000001</v>
      </c>
      <c r="AS52" s="468">
        <v>1.385779232</v>
      </c>
      <c r="AT52" s="468">
        <v>1.2998347969999999</v>
      </c>
      <c r="AU52" s="468">
        <v>1.213936149</v>
      </c>
      <c r="AV52" s="468">
        <v>1.1075234629999999</v>
      </c>
      <c r="AW52" s="468">
        <v>0.88222908899999997</v>
      </c>
      <c r="AX52" s="468">
        <v>0.83121069199999997</v>
      </c>
      <c r="AY52" s="889">
        <v>0.89339632899999999</v>
      </c>
      <c r="AZ52" s="889">
        <v>0.99645120899999995</v>
      </c>
      <c r="BA52" s="889">
        <v>1.3078541020000001</v>
      </c>
      <c r="BB52" s="889">
        <v>1.696073173</v>
      </c>
      <c r="BC52" s="889">
        <v>1.879625847</v>
      </c>
      <c r="BD52" s="889">
        <v>2.1365158580000001</v>
      </c>
      <c r="BE52" s="889">
        <v>2.0706712509999998</v>
      </c>
      <c r="BF52" s="889">
        <v>1.994870962</v>
      </c>
      <c r="BG52" s="889">
        <v>1.9458120000000001</v>
      </c>
      <c r="BH52" s="889">
        <v>1.6614739999999999</v>
      </c>
      <c r="BI52" s="456">
        <v>1.2193929999999999</v>
      </c>
      <c r="BJ52" s="456">
        <v>1.1701680000000001</v>
      </c>
      <c r="BK52" s="456">
        <v>1.3958170000000001</v>
      </c>
      <c r="BL52" s="456">
        <v>1.812327</v>
      </c>
      <c r="BM52" s="456">
        <v>2.2483140000000001</v>
      </c>
      <c r="BN52" s="456">
        <v>2.6322019999999999</v>
      </c>
      <c r="BO52" s="456">
        <v>2.641133</v>
      </c>
      <c r="BP52" s="456">
        <v>2.9235730000000002</v>
      </c>
      <c r="BQ52" s="456">
        <v>2.795919</v>
      </c>
      <c r="BR52" s="456">
        <v>2.699684</v>
      </c>
      <c r="BS52" s="456">
        <v>2.6810369999999999</v>
      </c>
      <c r="BT52" s="456">
        <v>2.445109</v>
      </c>
      <c r="BU52" s="456">
        <v>1.668844</v>
      </c>
      <c r="BV52" s="456">
        <v>1.6232740000000001</v>
      </c>
    </row>
    <row r="53" spans="1:74" ht="11.1" customHeight="1" x14ac:dyDescent="0.2">
      <c r="A53" s="234" t="s">
        <v>724</v>
      </c>
      <c r="B53" s="478" t="s">
        <v>1582</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0.28583142</v>
      </c>
      <c r="AB53" s="468">
        <v>0.31525593000000002</v>
      </c>
      <c r="AC53" s="468">
        <v>0.37428607200000003</v>
      </c>
      <c r="AD53" s="468">
        <v>0.38630899499999999</v>
      </c>
      <c r="AE53" s="468">
        <v>0.38025699099999999</v>
      </c>
      <c r="AF53" s="468">
        <v>0.389172937</v>
      </c>
      <c r="AG53" s="468">
        <v>0.350943381</v>
      </c>
      <c r="AH53" s="468">
        <v>0.309930757</v>
      </c>
      <c r="AI53" s="468">
        <v>0.34224433599999998</v>
      </c>
      <c r="AJ53" s="468">
        <v>0.37407100500000001</v>
      </c>
      <c r="AK53" s="468">
        <v>0.36385372500000002</v>
      </c>
      <c r="AL53" s="468">
        <v>0.38883290999999998</v>
      </c>
      <c r="AM53" s="468">
        <v>0.28398970200000001</v>
      </c>
      <c r="AN53" s="468">
        <v>0.26742908199999998</v>
      </c>
      <c r="AO53" s="468">
        <v>0.27980891299999999</v>
      </c>
      <c r="AP53" s="468">
        <v>0.26149485</v>
      </c>
      <c r="AQ53" s="468">
        <v>0.24995326600000001</v>
      </c>
      <c r="AR53" s="468">
        <v>0.25341066899999998</v>
      </c>
      <c r="AS53" s="468">
        <v>0.28368474199999999</v>
      </c>
      <c r="AT53" s="468">
        <v>0.261411316</v>
      </c>
      <c r="AU53" s="468">
        <v>0.24652429200000001</v>
      </c>
      <c r="AV53" s="468">
        <v>0.22857896699999999</v>
      </c>
      <c r="AW53" s="468">
        <v>0.25475562000000002</v>
      </c>
      <c r="AX53" s="468">
        <v>0.30543089800000001</v>
      </c>
      <c r="AY53" s="889">
        <v>0.28281071600000002</v>
      </c>
      <c r="AZ53" s="889">
        <v>0.26067227799999998</v>
      </c>
      <c r="BA53" s="889">
        <v>0.26918248700000003</v>
      </c>
      <c r="BB53" s="889">
        <v>0.237632117</v>
      </c>
      <c r="BC53" s="889">
        <v>0.229119395</v>
      </c>
      <c r="BD53" s="889">
        <v>0.27256711099999997</v>
      </c>
      <c r="BE53" s="889">
        <v>0.26506998999999998</v>
      </c>
      <c r="BF53" s="889">
        <v>0.27957972800000003</v>
      </c>
      <c r="BG53" s="889">
        <v>0.22596479999999999</v>
      </c>
      <c r="BH53" s="889">
        <v>0.17531669999999999</v>
      </c>
      <c r="BI53" s="456">
        <v>0.20500409999999999</v>
      </c>
      <c r="BJ53" s="456">
        <v>0.22893669999999999</v>
      </c>
      <c r="BK53" s="456">
        <v>0.2686829</v>
      </c>
      <c r="BL53" s="456">
        <v>0.24153150000000001</v>
      </c>
      <c r="BM53" s="456">
        <v>0.23611670000000001</v>
      </c>
      <c r="BN53" s="456">
        <v>0.23284389999999999</v>
      </c>
      <c r="BO53" s="456">
        <v>0.1484046</v>
      </c>
      <c r="BP53" s="456">
        <v>0.2317845</v>
      </c>
      <c r="BQ53" s="456">
        <v>0.25020409999999998</v>
      </c>
      <c r="BR53" s="456">
        <v>0.27218249999999999</v>
      </c>
      <c r="BS53" s="456">
        <v>0.22867270000000001</v>
      </c>
      <c r="BT53" s="456">
        <v>0.2083488</v>
      </c>
      <c r="BU53" s="456">
        <v>0.18951209999999999</v>
      </c>
      <c r="BV53" s="456">
        <v>0.22788810000000001</v>
      </c>
    </row>
    <row r="54" spans="1:74" ht="11.1" customHeight="1" x14ac:dyDescent="0.2">
      <c r="A54" s="234" t="s">
        <v>726</v>
      </c>
      <c r="B54" s="476" t="s">
        <v>1583</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8.3526819999999997</v>
      </c>
      <c r="AN54" s="468">
        <v>7.2879519999999998</v>
      </c>
      <c r="AO54" s="468">
        <v>7.5008460000000001</v>
      </c>
      <c r="AP54" s="468">
        <v>7.7597440000000004</v>
      </c>
      <c r="AQ54" s="468">
        <v>9.4907609999999991</v>
      </c>
      <c r="AR54" s="468">
        <v>12.238465</v>
      </c>
      <c r="AS54" s="468">
        <v>14.03598</v>
      </c>
      <c r="AT54" s="468">
        <v>13.395792999999999</v>
      </c>
      <c r="AU54" s="468">
        <v>11.46499</v>
      </c>
      <c r="AV54" s="468">
        <v>9.8649009999999997</v>
      </c>
      <c r="AW54" s="468">
        <v>7.5047050000000004</v>
      </c>
      <c r="AX54" s="468">
        <v>8.1058970000000006</v>
      </c>
      <c r="AY54" s="889">
        <v>8.6529568707000006</v>
      </c>
      <c r="AZ54" s="889">
        <v>7.4774931643000002</v>
      </c>
      <c r="BA54" s="889">
        <v>8.2257520565999993</v>
      </c>
      <c r="BB54" s="889">
        <v>8.3928792144000006</v>
      </c>
      <c r="BC54" s="889">
        <v>10.008503783</v>
      </c>
      <c r="BD54" s="889">
        <v>12.008449071999999</v>
      </c>
      <c r="BE54" s="889">
        <v>13.527501068999999</v>
      </c>
      <c r="BF54" s="889">
        <v>14.158333505</v>
      </c>
      <c r="BG54" s="889">
        <v>11.743163407999999</v>
      </c>
      <c r="BH54" s="889">
        <v>9.4907009999999996</v>
      </c>
      <c r="BI54" s="456">
        <v>8.3860390000000002</v>
      </c>
      <c r="BJ54" s="456">
        <v>9.0132910000000006</v>
      </c>
      <c r="BK54" s="456">
        <v>9.2085969999999993</v>
      </c>
      <c r="BL54" s="456">
        <v>8.0187259999999991</v>
      </c>
      <c r="BM54" s="456">
        <v>8.6146329999999995</v>
      </c>
      <c r="BN54" s="456">
        <v>8.8837569999999992</v>
      </c>
      <c r="BO54" s="456">
        <v>10.45138</v>
      </c>
      <c r="BP54" s="456">
        <v>12.62213</v>
      </c>
      <c r="BQ54" s="456">
        <v>14.632389999999999</v>
      </c>
      <c r="BR54" s="456">
        <v>14.25117</v>
      </c>
      <c r="BS54" s="456">
        <v>12.153779999999999</v>
      </c>
      <c r="BT54" s="456">
        <v>9.7986970000000007</v>
      </c>
      <c r="BU54" s="456">
        <v>8.1488820000000004</v>
      </c>
      <c r="BV54" s="456">
        <v>8.8653379999999995</v>
      </c>
    </row>
    <row r="55" spans="1:74" ht="11.1"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1"/>
      <c r="AZ55" s="921"/>
      <c r="BA55" s="921"/>
      <c r="BB55" s="921"/>
      <c r="BC55" s="921"/>
      <c r="BD55" s="921"/>
      <c r="BE55" s="921"/>
      <c r="BF55" s="921"/>
      <c r="BG55" s="921"/>
      <c r="BH55" s="921"/>
      <c r="BI55" s="474"/>
      <c r="BJ55" s="474"/>
      <c r="BK55" s="474"/>
      <c r="BL55" s="474"/>
      <c r="BM55" s="474"/>
      <c r="BN55" s="474"/>
      <c r="BO55" s="474"/>
      <c r="BP55" s="474"/>
      <c r="BQ55" s="474"/>
      <c r="BR55" s="474"/>
      <c r="BS55" s="474"/>
      <c r="BT55" s="474"/>
      <c r="BU55" s="474"/>
      <c r="BV55" s="474"/>
    </row>
    <row r="56" spans="1:74" s="285" customFormat="1" ht="11.1"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15.775992149</v>
      </c>
      <c r="AB56" s="301">
        <v>14.074745095999999</v>
      </c>
      <c r="AC56" s="301">
        <v>15.762838748</v>
      </c>
      <c r="AD56" s="301">
        <v>16.356718649000001</v>
      </c>
      <c r="AE56" s="301">
        <v>15.487625863</v>
      </c>
      <c r="AF56" s="301">
        <v>16.879941334000002</v>
      </c>
      <c r="AG56" s="301">
        <v>23.68789542</v>
      </c>
      <c r="AH56" s="301">
        <v>22.359642040000001</v>
      </c>
      <c r="AI56" s="301">
        <v>18.063180954</v>
      </c>
      <c r="AJ56" s="301">
        <v>17.558370240999999</v>
      </c>
      <c r="AK56" s="301">
        <v>15.295025240999999</v>
      </c>
      <c r="AL56" s="301">
        <v>16.092250545999999</v>
      </c>
      <c r="AM56" s="301">
        <v>17.067381445999999</v>
      </c>
      <c r="AN56" s="301">
        <v>14.438942323999999</v>
      </c>
      <c r="AO56" s="301">
        <v>14.616922432999999</v>
      </c>
      <c r="AP56" s="301">
        <v>14.287114916</v>
      </c>
      <c r="AQ56" s="301">
        <v>16.139616342</v>
      </c>
      <c r="AR56" s="301">
        <v>18.343491110999999</v>
      </c>
      <c r="AS56" s="301">
        <v>23.881708651</v>
      </c>
      <c r="AT56" s="301">
        <v>22.171130481999999</v>
      </c>
      <c r="AU56" s="301">
        <v>19.487115409000001</v>
      </c>
      <c r="AV56" s="301">
        <v>17.732345177999999</v>
      </c>
      <c r="AW56" s="301">
        <v>14.617832329000001</v>
      </c>
      <c r="AX56" s="301">
        <v>14.948232404000001</v>
      </c>
      <c r="AY56" s="914">
        <v>15.885926028</v>
      </c>
      <c r="AZ56" s="914">
        <v>14.638551665</v>
      </c>
      <c r="BA56" s="914">
        <v>14.753402725000001</v>
      </c>
      <c r="BB56" s="914">
        <v>14.868751269000001</v>
      </c>
      <c r="BC56" s="914">
        <v>16.722403823000001</v>
      </c>
      <c r="BD56" s="914">
        <v>17.978939582999999</v>
      </c>
      <c r="BE56" s="914">
        <v>20.247095954999999</v>
      </c>
      <c r="BF56" s="914">
        <v>21.539917154000001</v>
      </c>
      <c r="BG56" s="914">
        <v>19.963570000000001</v>
      </c>
      <c r="BH56" s="914">
        <v>16.29928</v>
      </c>
      <c r="BI56" s="462">
        <v>14.277189999999999</v>
      </c>
      <c r="BJ56" s="462">
        <v>15.373950000000001</v>
      </c>
      <c r="BK56" s="462">
        <v>15.278650000000001</v>
      </c>
      <c r="BL56" s="462">
        <v>13.9923</v>
      </c>
      <c r="BM56" s="462">
        <v>15.65199</v>
      </c>
      <c r="BN56" s="462">
        <v>15.985300000000001</v>
      </c>
      <c r="BO56" s="462">
        <v>17.126110000000001</v>
      </c>
      <c r="BP56" s="462">
        <v>19.28613</v>
      </c>
      <c r="BQ56" s="462">
        <v>23.703970000000002</v>
      </c>
      <c r="BR56" s="462">
        <v>23.846109999999999</v>
      </c>
      <c r="BS56" s="462">
        <v>20.221910000000001</v>
      </c>
      <c r="BT56" s="462">
        <v>18.351800000000001</v>
      </c>
      <c r="BU56" s="462">
        <v>15.19609</v>
      </c>
      <c r="BV56" s="462">
        <v>16.267240000000001</v>
      </c>
    </row>
    <row r="57" spans="1:74" ht="11.1"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7.5803563629999999</v>
      </c>
      <c r="AB57" s="468">
        <v>6.5009847719999998</v>
      </c>
      <c r="AC57" s="468">
        <v>6.3167996930000001</v>
      </c>
      <c r="AD57" s="468">
        <v>4.9656178239999997</v>
      </c>
      <c r="AE57" s="468">
        <v>2.7218201930000001</v>
      </c>
      <c r="AF57" s="468">
        <v>3.839174876</v>
      </c>
      <c r="AG57" s="468">
        <v>10.089312145999999</v>
      </c>
      <c r="AH57" s="468">
        <v>10.122833275</v>
      </c>
      <c r="AI57" s="468">
        <v>6.8145148190000002</v>
      </c>
      <c r="AJ57" s="468">
        <v>8.6861190270000002</v>
      </c>
      <c r="AK57" s="468">
        <v>7.9734423010000004</v>
      </c>
      <c r="AL57" s="468">
        <v>8.9297827129999998</v>
      </c>
      <c r="AM57" s="468">
        <v>9.1096237280000008</v>
      </c>
      <c r="AN57" s="468">
        <v>5.8502036779999997</v>
      </c>
      <c r="AO57" s="468">
        <v>3.84250113</v>
      </c>
      <c r="AP57" s="468">
        <v>3.2631579589999999</v>
      </c>
      <c r="AQ57" s="468">
        <v>2.7810289159999999</v>
      </c>
      <c r="AR57" s="468">
        <v>4.6967252740000003</v>
      </c>
      <c r="AS57" s="468">
        <v>9.9715765980000004</v>
      </c>
      <c r="AT57" s="468">
        <v>8.4621444790000009</v>
      </c>
      <c r="AU57" s="468">
        <v>7.5149722040000002</v>
      </c>
      <c r="AV57" s="468">
        <v>7.8125853279999999</v>
      </c>
      <c r="AW57" s="468">
        <v>6.1691864919999997</v>
      </c>
      <c r="AX57" s="468">
        <v>6.6885954539999997</v>
      </c>
      <c r="AY57" s="889">
        <v>6.3354124299999999</v>
      </c>
      <c r="AZ57" s="889">
        <v>4.6572780910000002</v>
      </c>
      <c r="BA57" s="889">
        <v>3.2711824699999998</v>
      </c>
      <c r="BB57" s="889">
        <v>2.7202223980000002</v>
      </c>
      <c r="BC57" s="889">
        <v>3.437611671</v>
      </c>
      <c r="BD57" s="889">
        <v>4.1102309010000004</v>
      </c>
      <c r="BE57" s="889">
        <v>5.6203203469999998</v>
      </c>
      <c r="BF57" s="889">
        <v>8.4142151910000003</v>
      </c>
      <c r="BG57" s="889">
        <v>7.6051270000000004</v>
      </c>
      <c r="BH57" s="889">
        <v>6.615202</v>
      </c>
      <c r="BI57" s="456">
        <v>6.2073219999999996</v>
      </c>
      <c r="BJ57" s="456">
        <v>7.4647550000000003</v>
      </c>
      <c r="BK57" s="456">
        <v>7.259423</v>
      </c>
      <c r="BL57" s="456">
        <v>5.6806320000000001</v>
      </c>
      <c r="BM57" s="456">
        <v>5.4405869999999998</v>
      </c>
      <c r="BN57" s="456">
        <v>4.5217289999999997</v>
      </c>
      <c r="BO57" s="456">
        <v>2.9933800000000002</v>
      </c>
      <c r="BP57" s="456">
        <v>4.536581</v>
      </c>
      <c r="BQ57" s="456">
        <v>8.0152959999999993</v>
      </c>
      <c r="BR57" s="456">
        <v>10.02782</v>
      </c>
      <c r="BS57" s="456">
        <v>8.2451889999999999</v>
      </c>
      <c r="BT57" s="456">
        <v>8.808071</v>
      </c>
      <c r="BU57" s="456">
        <v>7.0669320000000004</v>
      </c>
      <c r="BV57" s="456">
        <v>8.2024899999999992</v>
      </c>
    </row>
    <row r="58" spans="1:74" ht="11.1"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89">
        <v>0.82443443699999996</v>
      </c>
      <c r="AZ58" s="889">
        <v>0.69024366699999995</v>
      </c>
      <c r="BA58" s="889">
        <v>0.41694276800000002</v>
      </c>
      <c r="BB58" s="889">
        <v>0.14090604900000001</v>
      </c>
      <c r="BC58" s="889">
        <v>0.226477704</v>
      </c>
      <c r="BD58" s="889">
        <v>0.22841378800000001</v>
      </c>
      <c r="BE58" s="889">
        <v>0.29876498099999999</v>
      </c>
      <c r="BF58" s="889">
        <v>0.32805324499999999</v>
      </c>
      <c r="BG58" s="889">
        <v>0.61370539999999996</v>
      </c>
      <c r="BH58" s="889">
        <v>0.61528139999999998</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89">
        <v>1.68634</v>
      </c>
      <c r="AZ59" s="889">
        <v>1.523028</v>
      </c>
      <c r="BA59" s="889">
        <v>1.583593</v>
      </c>
      <c r="BB59" s="889">
        <v>1.141022</v>
      </c>
      <c r="BC59" s="889">
        <v>1.150741</v>
      </c>
      <c r="BD59" s="889">
        <v>1.6376679999999999</v>
      </c>
      <c r="BE59" s="889">
        <v>1.6607989999999999</v>
      </c>
      <c r="BF59" s="889">
        <v>1.5059659999999999</v>
      </c>
      <c r="BG59" s="889">
        <v>1.5875300000000001</v>
      </c>
      <c r="BH59" s="889">
        <v>0.93591999999999997</v>
      </c>
      <c r="BI59" s="456">
        <v>1.2355499999999999</v>
      </c>
      <c r="BJ59" s="456">
        <v>1.5959700000000001</v>
      </c>
      <c r="BK59" s="456">
        <v>1.5959700000000001</v>
      </c>
      <c r="BL59" s="456">
        <v>1.44153</v>
      </c>
      <c r="BM59" s="456">
        <v>1.5959700000000001</v>
      </c>
      <c r="BN59" s="456">
        <v>1.5444899999999999</v>
      </c>
      <c r="BO59" s="456">
        <v>1.5959700000000001</v>
      </c>
      <c r="BP59" s="456">
        <v>1.5444899999999999</v>
      </c>
      <c r="BQ59" s="456">
        <v>1.5959700000000001</v>
      </c>
      <c r="BR59" s="456">
        <v>1.5959700000000001</v>
      </c>
      <c r="BS59" s="456">
        <v>1.5444899999999999</v>
      </c>
      <c r="BT59" s="456">
        <v>0.98499999999999999</v>
      </c>
      <c r="BU59" s="456">
        <v>1.0152000000000001</v>
      </c>
      <c r="BV59" s="456">
        <v>1.5959700000000001</v>
      </c>
    </row>
    <row r="60" spans="1:74" ht="11.1"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1.7551114400000001</v>
      </c>
      <c r="AN60" s="468">
        <v>2.4452942790000001</v>
      </c>
      <c r="AO60" s="468">
        <v>2.9089918379999999</v>
      </c>
      <c r="AP60" s="468">
        <v>2.9190603319999999</v>
      </c>
      <c r="AQ60" s="468">
        <v>3.3504873740000001</v>
      </c>
      <c r="AR60" s="468">
        <v>2.869818253</v>
      </c>
      <c r="AS60" s="468">
        <v>3.1451677519999999</v>
      </c>
      <c r="AT60" s="468">
        <v>3.125228339</v>
      </c>
      <c r="AU60" s="468">
        <v>2.4923651809999998</v>
      </c>
      <c r="AV60" s="468">
        <v>1.520001393</v>
      </c>
      <c r="AW60" s="468">
        <v>1.2690075590000001</v>
      </c>
      <c r="AX60" s="468">
        <v>1.4128312919999999</v>
      </c>
      <c r="AY60" s="889">
        <v>1.5634209910000001</v>
      </c>
      <c r="AZ60" s="889">
        <v>2.34326715</v>
      </c>
      <c r="BA60" s="889">
        <v>2.58879583</v>
      </c>
      <c r="BB60" s="889">
        <v>2.864887253</v>
      </c>
      <c r="BC60" s="889">
        <v>3.0414591190000002</v>
      </c>
      <c r="BD60" s="889">
        <v>2.7211848509999998</v>
      </c>
      <c r="BE60" s="889">
        <v>2.8956429950000002</v>
      </c>
      <c r="BF60" s="889">
        <v>2.6035520719999998</v>
      </c>
      <c r="BG60" s="889">
        <v>2.19</v>
      </c>
      <c r="BH60" s="889">
        <v>1.57</v>
      </c>
      <c r="BI60" s="456">
        <v>1.3545290000000001</v>
      </c>
      <c r="BJ60" s="456">
        <v>1.426787</v>
      </c>
      <c r="BK60" s="456">
        <v>1.2251719999999999</v>
      </c>
      <c r="BL60" s="456">
        <v>1.4104289999999999</v>
      </c>
      <c r="BM60" s="456">
        <v>2.1493370000000001</v>
      </c>
      <c r="BN60" s="456">
        <v>2.5633469999999998</v>
      </c>
      <c r="BO60" s="456">
        <v>3.3250130000000002</v>
      </c>
      <c r="BP60" s="456">
        <v>3.0542289999999999</v>
      </c>
      <c r="BQ60" s="456">
        <v>3.1793610000000001</v>
      </c>
      <c r="BR60" s="456">
        <v>2.8144629999999999</v>
      </c>
      <c r="BS60" s="456">
        <v>2.153867</v>
      </c>
      <c r="BT60" s="456">
        <v>1.4306270000000001</v>
      </c>
      <c r="BU60" s="456">
        <v>1.180239</v>
      </c>
      <c r="BV60" s="456">
        <v>1.303016</v>
      </c>
    </row>
    <row r="61" spans="1:74" ht="11.1" customHeight="1" x14ac:dyDescent="0.2">
      <c r="A61" s="234" t="s">
        <v>1606</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0.98670392200000001</v>
      </c>
      <c r="AN61" s="468">
        <v>0.84277565399999999</v>
      </c>
      <c r="AO61" s="468">
        <v>1.488582283</v>
      </c>
      <c r="AP61" s="468">
        <v>1.55886565</v>
      </c>
      <c r="AQ61" s="468">
        <v>2.1817754140000001</v>
      </c>
      <c r="AR61" s="468">
        <v>2.0179448139999998</v>
      </c>
      <c r="AS61" s="468">
        <v>1.5183028679999999</v>
      </c>
      <c r="AT61" s="468">
        <v>1.6281925740000001</v>
      </c>
      <c r="AU61" s="468">
        <v>1.229474661</v>
      </c>
      <c r="AV61" s="468">
        <v>1.0336544139999999</v>
      </c>
      <c r="AW61" s="468">
        <v>0.92839413800000004</v>
      </c>
      <c r="AX61" s="468">
        <v>0.763257085</v>
      </c>
      <c r="AY61" s="889">
        <v>1.277188067</v>
      </c>
      <c r="AZ61" s="889">
        <v>1.2978903930000001</v>
      </c>
      <c r="BA61" s="889">
        <v>1.76813508</v>
      </c>
      <c r="BB61" s="889">
        <v>1.7194342490000001</v>
      </c>
      <c r="BC61" s="889">
        <v>1.581615671</v>
      </c>
      <c r="BD61" s="889">
        <v>1.598864683</v>
      </c>
      <c r="BE61" s="889">
        <v>1.6648774159999999</v>
      </c>
      <c r="BF61" s="889">
        <v>1.304635094</v>
      </c>
      <c r="BG61" s="889">
        <v>1.2807999999999999</v>
      </c>
      <c r="BH61" s="889">
        <v>1.0513380000000001</v>
      </c>
      <c r="BI61" s="456">
        <v>1.002726</v>
      </c>
      <c r="BJ61" s="456">
        <v>0.84163089999999996</v>
      </c>
      <c r="BK61" s="456">
        <v>1.2060249999999999</v>
      </c>
      <c r="BL61" s="456">
        <v>1.256008</v>
      </c>
      <c r="BM61" s="456">
        <v>1.7183919999999999</v>
      </c>
      <c r="BN61" s="456">
        <v>1.5673319999999999</v>
      </c>
      <c r="BO61" s="456">
        <v>1.6171390000000001</v>
      </c>
      <c r="BP61" s="456">
        <v>1.724432</v>
      </c>
      <c r="BQ61" s="456">
        <v>1.7697639999999999</v>
      </c>
      <c r="BR61" s="456">
        <v>1.359337</v>
      </c>
      <c r="BS61" s="456">
        <v>1.2904439999999999</v>
      </c>
      <c r="BT61" s="456">
        <v>1.0943830000000001</v>
      </c>
      <c r="BU61" s="456">
        <v>1.0481640000000001</v>
      </c>
      <c r="BV61" s="456">
        <v>0.81342570000000003</v>
      </c>
    </row>
    <row r="62" spans="1:74" ht="11.1" customHeight="1" x14ac:dyDescent="0.2">
      <c r="A62" s="234" t="s">
        <v>1607</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2.4268137919999999</v>
      </c>
      <c r="AN62" s="468">
        <v>2.775282738</v>
      </c>
      <c r="AO62" s="468">
        <v>3.6519537579999999</v>
      </c>
      <c r="AP62" s="468">
        <v>4.6896653769999999</v>
      </c>
      <c r="AQ62" s="468">
        <v>5.6651183490000001</v>
      </c>
      <c r="AR62" s="468">
        <v>6.0349951810000002</v>
      </c>
      <c r="AS62" s="468">
        <v>6.064308295</v>
      </c>
      <c r="AT62" s="468">
        <v>5.8644763150000001</v>
      </c>
      <c r="AU62" s="468">
        <v>5.0939797369999997</v>
      </c>
      <c r="AV62" s="468">
        <v>4.1749393130000003</v>
      </c>
      <c r="AW62" s="468">
        <v>3.1374484850000002</v>
      </c>
      <c r="AX62" s="468">
        <v>2.8655469089999999</v>
      </c>
      <c r="AY62" s="889">
        <v>3.422867471</v>
      </c>
      <c r="AZ62" s="889">
        <v>3.4116803490000001</v>
      </c>
      <c r="BA62" s="889">
        <v>4.3582917410000004</v>
      </c>
      <c r="BB62" s="889">
        <v>5.558073501</v>
      </c>
      <c r="BC62" s="889">
        <v>6.4595607189999997</v>
      </c>
      <c r="BD62" s="889">
        <v>6.8800311199999999</v>
      </c>
      <c r="BE62" s="889">
        <v>7.1041240060000002</v>
      </c>
      <c r="BF62" s="889">
        <v>6.4984840200000002</v>
      </c>
      <c r="BG62" s="889">
        <v>5.9084469999999998</v>
      </c>
      <c r="BH62" s="889">
        <v>4.8228569999999999</v>
      </c>
      <c r="BI62" s="456">
        <v>3.7439079999999998</v>
      </c>
      <c r="BJ62" s="456">
        <v>3.296081</v>
      </c>
      <c r="BK62" s="456">
        <v>3.3831479999999998</v>
      </c>
      <c r="BL62" s="456">
        <v>3.5998510000000001</v>
      </c>
      <c r="BM62" s="456">
        <v>4.2574360000000002</v>
      </c>
      <c r="BN62" s="456">
        <v>5.2808960000000003</v>
      </c>
      <c r="BO62" s="456">
        <v>6.9099320000000004</v>
      </c>
      <c r="BP62" s="456">
        <v>7.6964959999999998</v>
      </c>
      <c r="BQ62" s="456">
        <v>8.1331410000000002</v>
      </c>
      <c r="BR62" s="456">
        <v>7.1454079999999998</v>
      </c>
      <c r="BS62" s="456">
        <v>6.264195</v>
      </c>
      <c r="BT62" s="456">
        <v>5.3796869999999997</v>
      </c>
      <c r="BU62" s="456">
        <v>4.1827899999999998</v>
      </c>
      <c r="BV62" s="456">
        <v>3.673451</v>
      </c>
    </row>
    <row r="63" spans="1:74" ht="11.1" customHeight="1" x14ac:dyDescent="0.2">
      <c r="A63" s="234" t="s">
        <v>732</v>
      </c>
      <c r="B63" s="478" t="s">
        <v>1582</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0.764162012</v>
      </c>
      <c r="AB63" s="468">
        <v>0.69287024500000005</v>
      </c>
      <c r="AC63" s="468">
        <v>0.71674310299999999</v>
      </c>
      <c r="AD63" s="468">
        <v>0.81683764699999994</v>
      </c>
      <c r="AE63" s="468">
        <v>0.84416961899999998</v>
      </c>
      <c r="AF63" s="468">
        <v>0.87641724399999998</v>
      </c>
      <c r="AG63" s="468">
        <v>0.96861025599999995</v>
      </c>
      <c r="AH63" s="468">
        <v>0.99828147899999997</v>
      </c>
      <c r="AI63" s="468">
        <v>0.96188875900000004</v>
      </c>
      <c r="AJ63" s="468">
        <v>0.87663935599999998</v>
      </c>
      <c r="AK63" s="468">
        <v>0.85908238599999998</v>
      </c>
      <c r="AL63" s="468">
        <v>0.87312764099999995</v>
      </c>
      <c r="AM63" s="468">
        <v>0.83028030900000005</v>
      </c>
      <c r="AN63" s="468">
        <v>0.74304915599999999</v>
      </c>
      <c r="AO63" s="468">
        <v>0.82504279199999997</v>
      </c>
      <c r="AP63" s="468">
        <v>0.72725552699999996</v>
      </c>
      <c r="AQ63" s="468">
        <v>0.90808852600000001</v>
      </c>
      <c r="AR63" s="468">
        <v>0.82476187300000003</v>
      </c>
      <c r="AS63" s="468">
        <v>0.90992151499999996</v>
      </c>
      <c r="AT63" s="468">
        <v>0.83257968299999996</v>
      </c>
      <c r="AU63" s="468">
        <v>0.82036872199999999</v>
      </c>
      <c r="AV63" s="468">
        <v>0.73950157400000005</v>
      </c>
      <c r="AW63" s="468">
        <v>0.75725509099999999</v>
      </c>
      <c r="AX63" s="468">
        <v>0.74648504800000004</v>
      </c>
      <c r="AY63" s="889">
        <v>0.77626263200000001</v>
      </c>
      <c r="AZ63" s="889">
        <v>0.71516401500000004</v>
      </c>
      <c r="BA63" s="889">
        <v>0.76646183599999995</v>
      </c>
      <c r="BB63" s="889">
        <v>0.72420581900000003</v>
      </c>
      <c r="BC63" s="889">
        <v>0.82493793900000001</v>
      </c>
      <c r="BD63" s="889">
        <v>0.80254623999999997</v>
      </c>
      <c r="BE63" s="889">
        <v>1.00256721</v>
      </c>
      <c r="BF63" s="889">
        <v>0.88501153200000005</v>
      </c>
      <c r="BG63" s="889">
        <v>0.77796489999999996</v>
      </c>
      <c r="BH63" s="889">
        <v>0.68868359999999995</v>
      </c>
      <c r="BI63" s="456">
        <v>0.73315220000000003</v>
      </c>
      <c r="BJ63" s="456">
        <v>0.7487298</v>
      </c>
      <c r="BK63" s="456">
        <v>0.6089116</v>
      </c>
      <c r="BL63" s="456">
        <v>0.60385460000000002</v>
      </c>
      <c r="BM63" s="456">
        <v>0.49026570000000003</v>
      </c>
      <c r="BN63" s="456">
        <v>0.50750329999999999</v>
      </c>
      <c r="BO63" s="456">
        <v>0.68467800000000001</v>
      </c>
      <c r="BP63" s="456">
        <v>0.72990089999999996</v>
      </c>
      <c r="BQ63" s="456">
        <v>1.010437</v>
      </c>
      <c r="BR63" s="456">
        <v>0.90312130000000002</v>
      </c>
      <c r="BS63" s="456">
        <v>0.72372709999999996</v>
      </c>
      <c r="BT63" s="456">
        <v>0.65403549999999999</v>
      </c>
      <c r="BU63" s="456">
        <v>0.70276519999999998</v>
      </c>
      <c r="BV63" s="456">
        <v>0.67888729999999997</v>
      </c>
    </row>
    <row r="64" spans="1:74" ht="11.1" customHeight="1" x14ac:dyDescent="0.2">
      <c r="A64" s="234" t="s">
        <v>734</v>
      </c>
      <c r="B64" s="479" t="s">
        <v>1583</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20.705880109999999</v>
      </c>
      <c r="AN64" s="470">
        <v>18.906279040000001</v>
      </c>
      <c r="AO64" s="470">
        <v>19.030381389999999</v>
      </c>
      <c r="AP64" s="470">
        <v>18.503169939999999</v>
      </c>
      <c r="AQ64" s="470">
        <v>20.269604009999998</v>
      </c>
      <c r="AR64" s="470">
        <v>23.105117320000002</v>
      </c>
      <c r="AS64" s="470">
        <v>28.34334514</v>
      </c>
      <c r="AT64" s="470">
        <v>27.21439479</v>
      </c>
      <c r="AU64" s="470">
        <v>24.675143640000002</v>
      </c>
      <c r="AV64" s="470">
        <v>23.014480370000001</v>
      </c>
      <c r="AW64" s="470">
        <v>20.199605040000002</v>
      </c>
      <c r="AX64" s="470">
        <v>21.46422905</v>
      </c>
      <c r="AY64" s="917">
        <v>20.932984534999999</v>
      </c>
      <c r="AZ64" s="917">
        <v>18.530131367999999</v>
      </c>
      <c r="BA64" s="917">
        <v>19.803344645999999</v>
      </c>
      <c r="BB64" s="917">
        <v>19.545919325</v>
      </c>
      <c r="BC64" s="917">
        <v>21.840554260000001</v>
      </c>
      <c r="BD64" s="917">
        <v>23.148684964000001</v>
      </c>
      <c r="BE64" s="917">
        <v>25.297574919999999</v>
      </c>
      <c r="BF64" s="917">
        <v>27.61491122</v>
      </c>
      <c r="BG64" s="917">
        <v>25.568385037999999</v>
      </c>
      <c r="BH64" s="917">
        <v>21.05246</v>
      </c>
      <c r="BI64" s="459">
        <v>19.563279999999999</v>
      </c>
      <c r="BJ64" s="459">
        <v>21.126259999999998</v>
      </c>
      <c r="BK64" s="459">
        <v>21.616289999999999</v>
      </c>
      <c r="BL64" s="459">
        <v>18.94547</v>
      </c>
      <c r="BM64" s="459">
        <v>20.756799999999998</v>
      </c>
      <c r="BN64" s="459">
        <v>20.445709999999998</v>
      </c>
      <c r="BO64" s="459">
        <v>22.100339999999999</v>
      </c>
      <c r="BP64" s="459">
        <v>24.59477</v>
      </c>
      <c r="BQ64" s="459">
        <v>29.293759999999999</v>
      </c>
      <c r="BR64" s="459">
        <v>29.68657</v>
      </c>
      <c r="BS64" s="459">
        <v>26.27542</v>
      </c>
      <c r="BT64" s="459">
        <v>23.37255</v>
      </c>
      <c r="BU64" s="459">
        <v>20.443049999999999</v>
      </c>
      <c r="BV64" s="459">
        <v>21.946560000000002</v>
      </c>
    </row>
    <row r="65" spans="1:74" s="336" customFormat="1" ht="12.75" x14ac:dyDescent="0.2">
      <c r="A65" s="335"/>
      <c r="B65" s="1096" t="s">
        <v>1592</v>
      </c>
      <c r="C65" s="1092"/>
      <c r="D65" s="1092"/>
      <c r="E65" s="1092"/>
      <c r="F65" s="1092"/>
      <c r="G65" s="1092"/>
      <c r="H65" s="1092"/>
      <c r="I65" s="1092"/>
      <c r="J65" s="1092"/>
      <c r="K65" s="1092"/>
      <c r="L65" s="1092"/>
      <c r="M65" s="1092"/>
      <c r="N65" s="1092"/>
      <c r="O65" s="1092"/>
      <c r="P65" s="1092"/>
      <c r="Q65" s="1093"/>
      <c r="R65" s="773"/>
      <c r="AY65" s="339"/>
      <c r="AZ65" s="339"/>
      <c r="BA65" s="339"/>
      <c r="BB65" s="339"/>
      <c r="BC65" s="339"/>
      <c r="BD65" s="339"/>
      <c r="BE65" s="339"/>
      <c r="BF65" s="339"/>
      <c r="BG65" s="339"/>
      <c r="BH65" s="339"/>
      <c r="BI65" s="339"/>
    </row>
    <row r="66" spans="1:74" ht="12" customHeight="1" x14ac:dyDescent="0.2">
      <c r="A66" s="229"/>
      <c r="B66" s="1091" t="s">
        <v>1440</v>
      </c>
      <c r="C66" s="1092"/>
      <c r="D66" s="1092"/>
      <c r="E66" s="1092"/>
      <c r="F66" s="1092"/>
      <c r="G66" s="1092"/>
      <c r="H66" s="1092"/>
      <c r="I66" s="1092"/>
      <c r="J66" s="1092"/>
      <c r="K66" s="1092"/>
      <c r="L66" s="1092"/>
      <c r="M66" s="1092"/>
      <c r="N66" s="1092"/>
      <c r="O66" s="1092"/>
      <c r="P66" s="1092"/>
      <c r="Q66" s="1093"/>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2" customHeight="1" x14ac:dyDescent="0.2">
      <c r="A67" s="229"/>
      <c r="B67" s="1091" t="s">
        <v>1441</v>
      </c>
      <c r="C67" s="1092"/>
      <c r="D67" s="1092"/>
      <c r="E67" s="1092"/>
      <c r="F67" s="1092"/>
      <c r="G67" s="1092"/>
      <c r="H67" s="1092"/>
      <c r="I67" s="1092"/>
      <c r="J67" s="1092"/>
      <c r="K67" s="1092"/>
      <c r="L67" s="1092"/>
      <c r="M67" s="1092"/>
      <c r="N67" s="1092"/>
      <c r="O67" s="1092"/>
      <c r="P67" s="1092"/>
      <c r="Q67" s="1093"/>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2" customHeight="1" x14ac:dyDescent="0.2">
      <c r="A68" s="229"/>
      <c r="B68" s="1091" t="s">
        <v>1593</v>
      </c>
      <c r="C68" s="1092"/>
      <c r="D68" s="1092"/>
      <c r="E68" s="1092"/>
      <c r="F68" s="1092"/>
      <c r="G68" s="1092"/>
      <c r="H68" s="1092"/>
      <c r="I68" s="1092"/>
      <c r="J68" s="1092"/>
      <c r="K68" s="1092"/>
      <c r="L68" s="1092"/>
      <c r="M68" s="1092"/>
      <c r="N68" s="1092"/>
      <c r="O68" s="1092"/>
      <c r="P68" s="1092"/>
      <c r="Q68" s="1093"/>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2" customHeight="1" x14ac:dyDescent="0.2">
      <c r="A69" s="237"/>
      <c r="B69" s="1091" t="s">
        <v>1594</v>
      </c>
      <c r="C69" s="1092"/>
      <c r="D69" s="1092"/>
      <c r="E69" s="1092"/>
      <c r="F69" s="1092"/>
      <c r="G69" s="1092"/>
      <c r="H69" s="1092"/>
      <c r="I69" s="1092"/>
      <c r="J69" s="1092"/>
      <c r="K69" s="1092"/>
      <c r="L69" s="1092"/>
      <c r="M69" s="1092"/>
      <c r="N69" s="1092"/>
      <c r="O69" s="1092"/>
      <c r="P69" s="1092"/>
      <c r="Q69" s="1093"/>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2"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2" customHeight="1" x14ac:dyDescent="0.2">
      <c r="A71" s="237"/>
      <c r="B71" s="994" t="str">
        <f>Dates!$G$2</f>
        <v>EIA completed modeling and analysis for this report on Thursday, November 6, 2025.</v>
      </c>
      <c r="C71" s="981"/>
      <c r="D71" s="981"/>
      <c r="E71" s="981"/>
      <c r="F71" s="981"/>
      <c r="G71" s="981"/>
      <c r="H71" s="981"/>
      <c r="I71" s="981"/>
      <c r="J71" s="981"/>
      <c r="K71" s="981"/>
      <c r="L71" s="981"/>
      <c r="M71" s="981"/>
      <c r="N71" s="981"/>
      <c r="O71" s="981"/>
      <c r="P71" s="981"/>
      <c r="Q71" s="981"/>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35" customHeight="1" x14ac:dyDescent="0.2">
      <c r="A72" s="237"/>
      <c r="B72" s="1003" t="s">
        <v>1418</v>
      </c>
      <c r="C72" s="990"/>
      <c r="D72" s="990"/>
      <c r="E72" s="990"/>
      <c r="F72" s="990"/>
      <c r="G72" s="990"/>
      <c r="H72" s="990"/>
      <c r="I72" s="990"/>
      <c r="J72" s="990"/>
      <c r="K72" s="990"/>
      <c r="L72" s="990"/>
      <c r="M72" s="990"/>
      <c r="N72" s="990"/>
      <c r="O72" s="990"/>
      <c r="P72" s="990"/>
      <c r="Q72" s="990"/>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75" x14ac:dyDescent="0.2">
      <c r="A73" s="237"/>
      <c r="B73" s="1088" t="s">
        <v>1595</v>
      </c>
      <c r="C73" s="1089"/>
      <c r="D73" s="1089"/>
      <c r="E73" s="1089"/>
      <c r="F73" s="1089"/>
      <c r="G73" s="1089"/>
      <c r="H73" s="1089"/>
      <c r="I73" s="1089"/>
      <c r="J73" s="1089"/>
      <c r="K73" s="1089"/>
      <c r="L73" s="1089"/>
      <c r="M73" s="1089"/>
      <c r="N73" s="1089"/>
      <c r="O73" s="1089"/>
      <c r="P73" s="1089"/>
      <c r="Q73" s="1090"/>
      <c r="R73" s="773"/>
    </row>
    <row r="74" spans="1:74" ht="12" customHeight="1" x14ac:dyDescent="0.2">
      <c r="A74" s="237"/>
      <c r="B74" s="995" t="s">
        <v>827</v>
      </c>
      <c r="C74" s="995"/>
      <c r="D74" s="995"/>
      <c r="E74" s="995"/>
      <c r="F74" s="995"/>
      <c r="G74" s="995"/>
      <c r="H74" s="995"/>
      <c r="I74" s="995"/>
      <c r="J74" s="995"/>
      <c r="K74" s="995"/>
      <c r="L74" s="995"/>
      <c r="M74" s="995"/>
      <c r="N74" s="995"/>
      <c r="O74" s="995"/>
      <c r="P74" s="995"/>
      <c r="Q74" s="995"/>
      <c r="R74" s="995"/>
    </row>
    <row r="75" spans="1:74" ht="12" customHeight="1" x14ac:dyDescent="0.2">
      <c r="A75" s="237"/>
      <c r="B75" s="1094" t="s">
        <v>1435</v>
      </c>
      <c r="C75" s="1095"/>
      <c r="D75" s="1095"/>
      <c r="E75" s="1095"/>
      <c r="F75" s="1095"/>
      <c r="G75" s="1095"/>
      <c r="H75" s="1095"/>
      <c r="I75" s="1095"/>
      <c r="J75" s="1095"/>
      <c r="K75" s="1095"/>
      <c r="L75" s="1095"/>
      <c r="M75" s="1095"/>
      <c r="N75" s="1095"/>
      <c r="O75" s="1095"/>
      <c r="P75" s="1095"/>
      <c r="Q75" s="1083"/>
    </row>
    <row r="76" spans="1:74" ht="12" customHeight="1" x14ac:dyDescent="0.2">
      <c r="A76" s="237"/>
      <c r="B76" s="1086" t="s">
        <v>804</v>
      </c>
      <c r="C76" s="1082"/>
      <c r="D76" s="1082"/>
      <c r="E76" s="1082"/>
      <c r="F76" s="1082"/>
      <c r="G76" s="1082"/>
      <c r="H76" s="1082"/>
      <c r="I76" s="1082"/>
      <c r="J76" s="1082"/>
      <c r="K76" s="1082"/>
      <c r="L76" s="1082"/>
      <c r="M76" s="1082"/>
      <c r="N76" s="1082"/>
      <c r="O76" s="1082"/>
      <c r="P76" s="1082"/>
      <c r="Q76" s="1087"/>
    </row>
    <row r="77" spans="1:74" ht="12.75" x14ac:dyDescent="0.2">
      <c r="A77" s="237"/>
      <c r="B77" s="1081" t="s">
        <v>1442</v>
      </c>
      <c r="C77" s="1082"/>
      <c r="D77" s="1082"/>
      <c r="E77" s="1082"/>
      <c r="F77" s="1082"/>
      <c r="G77" s="1082"/>
      <c r="H77" s="1082"/>
      <c r="I77" s="1082"/>
      <c r="J77" s="1082"/>
      <c r="K77" s="1082"/>
      <c r="L77" s="1082"/>
      <c r="M77" s="1082"/>
      <c r="N77" s="1082"/>
      <c r="O77" s="1082"/>
      <c r="P77" s="1082"/>
      <c r="Q77" s="1083"/>
    </row>
    <row r="78" spans="1:74" ht="8.1" customHeight="1" x14ac:dyDescent="0.2"/>
  </sheetData>
  <mergeCells count="19">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 ref="B77:Q77"/>
    <mergeCell ref="A1:A2"/>
    <mergeCell ref="C3:N3"/>
    <mergeCell ref="O3:Z3"/>
    <mergeCell ref="AA3:AL3"/>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4" customWidth="1"/>
    <col min="62" max="74" width="6.5703125" style="227" customWidth="1"/>
    <col min="75" max="16384" width="9.42578125" style="291"/>
  </cols>
  <sheetData>
    <row r="1" spans="1:74" ht="12.75" customHeight="1" x14ac:dyDescent="0.25">
      <c r="A1" s="978"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979"/>
      <c r="B2" s="318"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75" customHeight="1" x14ac:dyDescent="0.25">
      <c r="A3" s="316" t="s">
        <v>764</v>
      </c>
      <c r="B3" s="294"/>
      <c r="C3" s="1084">
        <f>Dates!D3</f>
        <v>2021</v>
      </c>
      <c r="D3" s="985"/>
      <c r="E3" s="985"/>
      <c r="F3" s="985"/>
      <c r="G3" s="985"/>
      <c r="H3" s="985"/>
      <c r="I3" s="985"/>
      <c r="J3" s="985"/>
      <c r="K3" s="985"/>
      <c r="L3" s="985"/>
      <c r="M3" s="985"/>
      <c r="N3" s="1085"/>
      <c r="O3" s="982">
        <f>C3+1</f>
        <v>2022</v>
      </c>
      <c r="P3" s="985"/>
      <c r="Q3" s="985"/>
      <c r="R3" s="985"/>
      <c r="S3" s="985"/>
      <c r="T3" s="985"/>
      <c r="U3" s="985"/>
      <c r="V3" s="985"/>
      <c r="W3" s="985"/>
      <c r="X3" s="985"/>
      <c r="Y3" s="985"/>
      <c r="Z3" s="1085"/>
      <c r="AA3" s="982">
        <f>O3+1</f>
        <v>2023</v>
      </c>
      <c r="AB3" s="985"/>
      <c r="AC3" s="985"/>
      <c r="AD3" s="985"/>
      <c r="AE3" s="985"/>
      <c r="AF3" s="985"/>
      <c r="AG3" s="985"/>
      <c r="AH3" s="985"/>
      <c r="AI3" s="985"/>
      <c r="AJ3" s="985"/>
      <c r="AK3" s="985"/>
      <c r="AL3" s="1085"/>
      <c r="AM3" s="982">
        <f>AA3+1</f>
        <v>2024</v>
      </c>
      <c r="AN3" s="985"/>
      <c r="AO3" s="985"/>
      <c r="AP3" s="985"/>
      <c r="AQ3" s="985"/>
      <c r="AR3" s="985"/>
      <c r="AS3" s="985"/>
      <c r="AT3" s="985"/>
      <c r="AU3" s="985"/>
      <c r="AV3" s="985"/>
      <c r="AW3" s="985"/>
      <c r="AX3" s="1085"/>
      <c r="AY3" s="982">
        <f>AM3+1</f>
        <v>2025</v>
      </c>
      <c r="AZ3" s="985"/>
      <c r="BA3" s="985"/>
      <c r="BB3" s="985"/>
      <c r="BC3" s="985"/>
      <c r="BD3" s="985"/>
      <c r="BE3" s="985"/>
      <c r="BF3" s="985"/>
      <c r="BG3" s="985"/>
      <c r="BH3" s="985"/>
      <c r="BI3" s="985"/>
      <c r="BJ3" s="1085"/>
      <c r="BK3" s="982">
        <f>AY3+1</f>
        <v>2026</v>
      </c>
      <c r="BL3" s="985"/>
      <c r="BM3" s="985"/>
      <c r="BN3" s="985"/>
      <c r="BO3" s="985"/>
      <c r="BP3" s="985"/>
      <c r="BQ3" s="985"/>
      <c r="BR3" s="985"/>
      <c r="BS3" s="985"/>
      <c r="BT3" s="985"/>
      <c r="BU3" s="985"/>
      <c r="BV3" s="1085"/>
    </row>
    <row r="4" spans="1:74" ht="12" customHeight="1" x14ac:dyDescent="0.25">
      <c r="A4" s="322" t="str">
        <f>TEXT(Dates!$D$2,"dddd, mmmm d, yyyy")</f>
        <v>Thursday, November 6,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0"/>
      <c r="AZ5" s="947"/>
      <c r="BA5" s="947"/>
      <c r="BB5" s="947"/>
      <c r="BC5" s="947"/>
      <c r="BD5" s="947"/>
      <c r="BE5" s="947"/>
      <c r="BF5" s="947"/>
      <c r="BG5" s="947"/>
      <c r="BH5" s="947"/>
      <c r="BI5" s="472"/>
      <c r="BJ5" s="472"/>
      <c r="BK5" s="473"/>
      <c r="BL5" s="472"/>
      <c r="BM5" s="472"/>
      <c r="BN5" s="472"/>
      <c r="BO5" s="472"/>
      <c r="BP5" s="472"/>
      <c r="BQ5" s="472"/>
      <c r="BR5" s="472"/>
      <c r="BS5" s="472"/>
      <c r="BT5" s="472"/>
      <c r="BU5" s="472"/>
      <c r="BV5" s="472"/>
    </row>
    <row r="6" spans="1:74" s="482" customFormat="1" ht="12"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3"/>
      <c r="AZ6" s="923"/>
      <c r="BA6" s="923"/>
      <c r="BB6" s="923"/>
      <c r="BC6" s="923"/>
      <c r="BD6" s="914"/>
      <c r="BE6" s="914"/>
      <c r="BF6" s="914"/>
      <c r="BG6" s="914"/>
      <c r="BH6" s="914"/>
      <c r="BI6" s="462"/>
      <c r="BJ6" s="462"/>
      <c r="BK6" s="462"/>
      <c r="BL6" s="462"/>
      <c r="BM6" s="462"/>
      <c r="BN6" s="462"/>
      <c r="BO6" s="462"/>
      <c r="BP6" s="462"/>
      <c r="BQ6" s="462"/>
      <c r="BR6" s="462"/>
      <c r="BS6" s="462"/>
      <c r="BT6" s="462"/>
      <c r="BU6" s="462"/>
      <c r="BV6" s="462"/>
    </row>
    <row r="7" spans="1:74" ht="12"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489.15539999999999</v>
      </c>
      <c r="AN7" s="468">
        <v>489.15539999999999</v>
      </c>
      <c r="AO7" s="468">
        <v>488.44909999999999</v>
      </c>
      <c r="AP7" s="468">
        <v>488.03230000000002</v>
      </c>
      <c r="AQ7" s="468">
        <v>488.17329999999998</v>
      </c>
      <c r="AR7" s="468">
        <v>486.76190000000003</v>
      </c>
      <c r="AS7" s="468">
        <v>487.57060000000001</v>
      </c>
      <c r="AT7" s="468">
        <v>487.5686</v>
      </c>
      <c r="AU7" s="468">
        <v>487.56659999999999</v>
      </c>
      <c r="AV7" s="468">
        <v>487.4359</v>
      </c>
      <c r="AW7" s="468">
        <v>487.53730000000002</v>
      </c>
      <c r="AX7" s="468">
        <v>487.89449999999999</v>
      </c>
      <c r="AY7" s="889">
        <v>489.46530000000001</v>
      </c>
      <c r="AZ7" s="889">
        <v>489.5043</v>
      </c>
      <c r="BA7" s="889">
        <v>489.16269999999997</v>
      </c>
      <c r="BB7" s="889">
        <v>489.27249999999998</v>
      </c>
      <c r="BC7" s="889">
        <v>489.8288</v>
      </c>
      <c r="BD7" s="889">
        <v>490.37900000000002</v>
      </c>
      <c r="BE7" s="889">
        <v>490.44499999999999</v>
      </c>
      <c r="BF7" s="889">
        <v>491.0847</v>
      </c>
      <c r="BG7" s="889">
        <v>491.52499999999998</v>
      </c>
      <c r="BH7" s="889">
        <v>492.72500000000002</v>
      </c>
      <c r="BI7" s="456">
        <v>492.62</v>
      </c>
      <c r="BJ7" s="456">
        <v>492.9348</v>
      </c>
      <c r="BK7" s="456">
        <v>493.83519999999999</v>
      </c>
      <c r="BL7" s="456">
        <v>493.83519999999999</v>
      </c>
      <c r="BM7" s="456">
        <v>493.93119999999999</v>
      </c>
      <c r="BN7" s="456">
        <v>494.35320000000002</v>
      </c>
      <c r="BO7" s="456">
        <v>494.46339999999998</v>
      </c>
      <c r="BP7" s="456">
        <v>495.53489999999999</v>
      </c>
      <c r="BQ7" s="456">
        <v>494.84930000000003</v>
      </c>
      <c r="BR7" s="456">
        <v>494.82229999999998</v>
      </c>
      <c r="BS7" s="456">
        <v>494.92009999999999</v>
      </c>
      <c r="BT7" s="456">
        <v>495.14769999999999</v>
      </c>
      <c r="BU7" s="456">
        <v>495.73880000000003</v>
      </c>
      <c r="BV7" s="456">
        <v>494.77109999999999</v>
      </c>
    </row>
    <row r="8" spans="1:74" ht="12"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176.096</v>
      </c>
      <c r="AN8" s="468">
        <v>176.096</v>
      </c>
      <c r="AO8" s="468">
        <v>175.92250000000001</v>
      </c>
      <c r="AP8" s="468">
        <v>175.29640000000001</v>
      </c>
      <c r="AQ8" s="468">
        <v>174.8004</v>
      </c>
      <c r="AR8" s="468">
        <v>174.62039999999999</v>
      </c>
      <c r="AS8" s="468">
        <v>174.62039999999999</v>
      </c>
      <c r="AT8" s="468">
        <v>174.62039999999999</v>
      </c>
      <c r="AU8" s="468">
        <v>174.3614</v>
      </c>
      <c r="AV8" s="468">
        <v>173.18340000000001</v>
      </c>
      <c r="AW8" s="468">
        <v>173.19640000000001</v>
      </c>
      <c r="AX8" s="468">
        <v>172.7764</v>
      </c>
      <c r="AY8" s="889">
        <v>171.27160000000001</v>
      </c>
      <c r="AZ8" s="889">
        <v>170.86160000000001</v>
      </c>
      <c r="BA8" s="889">
        <v>170.4786</v>
      </c>
      <c r="BB8" s="889">
        <v>170.42160000000001</v>
      </c>
      <c r="BC8" s="889">
        <v>170.42160000000001</v>
      </c>
      <c r="BD8" s="889">
        <v>170.42160000000001</v>
      </c>
      <c r="BE8" s="889">
        <v>170.43530000000001</v>
      </c>
      <c r="BF8" s="889">
        <v>170.43530000000001</v>
      </c>
      <c r="BG8" s="889">
        <v>169.53530000000001</v>
      </c>
      <c r="BH8" s="889">
        <v>169.53530000000001</v>
      </c>
      <c r="BI8" s="456">
        <v>167.3048</v>
      </c>
      <c r="BJ8" s="456">
        <v>165.05719999999999</v>
      </c>
      <c r="BK8" s="456">
        <v>165.05719999999999</v>
      </c>
      <c r="BL8" s="456">
        <v>165.05719999999999</v>
      </c>
      <c r="BM8" s="456">
        <v>165.05719999999999</v>
      </c>
      <c r="BN8" s="456">
        <v>165.05719999999999</v>
      </c>
      <c r="BO8" s="456">
        <v>165.05719999999999</v>
      </c>
      <c r="BP8" s="456">
        <v>164.57830000000001</v>
      </c>
      <c r="BQ8" s="456">
        <v>164.57830000000001</v>
      </c>
      <c r="BR8" s="456">
        <v>164.57830000000001</v>
      </c>
      <c r="BS8" s="456">
        <v>164.57830000000001</v>
      </c>
      <c r="BT8" s="456">
        <v>164.57830000000001</v>
      </c>
      <c r="BU8" s="456">
        <v>164.57830000000001</v>
      </c>
      <c r="BV8" s="456">
        <v>161.60730000000001</v>
      </c>
    </row>
    <row r="9" spans="1:74" ht="12"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27.306699999999999</v>
      </c>
      <c r="AN9" s="468">
        <v>27.308299999999999</v>
      </c>
      <c r="AO9" s="468">
        <v>27.3111</v>
      </c>
      <c r="AP9" s="468">
        <v>27.310300000000002</v>
      </c>
      <c r="AQ9" s="468">
        <v>27.302299999999999</v>
      </c>
      <c r="AR9" s="468">
        <v>27.1983</v>
      </c>
      <c r="AS9" s="468">
        <v>27.198599999999999</v>
      </c>
      <c r="AT9" s="468">
        <v>27.192599999999999</v>
      </c>
      <c r="AU9" s="468">
        <v>27.182400000000001</v>
      </c>
      <c r="AV9" s="468">
        <v>27.1829</v>
      </c>
      <c r="AW9" s="468">
        <v>27.181000000000001</v>
      </c>
      <c r="AX9" s="468">
        <v>27.175999999999998</v>
      </c>
      <c r="AY9" s="889">
        <v>27.170100000000001</v>
      </c>
      <c r="AZ9" s="889">
        <v>27.170100000000001</v>
      </c>
      <c r="BA9" s="889">
        <v>27.170100000000001</v>
      </c>
      <c r="BB9" s="889">
        <v>27.1617</v>
      </c>
      <c r="BC9" s="889">
        <v>26.535399999999999</v>
      </c>
      <c r="BD9" s="889">
        <v>26.535399999999999</v>
      </c>
      <c r="BE9" s="889">
        <v>26.539200000000001</v>
      </c>
      <c r="BF9" s="889">
        <v>26.542100000000001</v>
      </c>
      <c r="BG9" s="889">
        <v>26.582100000000001</v>
      </c>
      <c r="BH9" s="889">
        <v>26.5807</v>
      </c>
      <c r="BI9" s="456">
        <v>26.5807</v>
      </c>
      <c r="BJ9" s="456">
        <v>26.474799999999998</v>
      </c>
      <c r="BK9" s="456">
        <v>26.474799999999998</v>
      </c>
      <c r="BL9" s="456">
        <v>26.474799999999998</v>
      </c>
      <c r="BM9" s="456">
        <v>26.474799999999998</v>
      </c>
      <c r="BN9" s="456">
        <v>26.474799999999998</v>
      </c>
      <c r="BO9" s="456">
        <v>26.494599999999998</v>
      </c>
      <c r="BP9" s="456">
        <v>26.4785</v>
      </c>
      <c r="BQ9" s="456">
        <v>26.4785</v>
      </c>
      <c r="BR9" s="456">
        <v>26.4785</v>
      </c>
      <c r="BS9" s="456">
        <v>26.4785</v>
      </c>
      <c r="BT9" s="456">
        <v>26.4785</v>
      </c>
      <c r="BU9" s="456">
        <v>26.4785</v>
      </c>
      <c r="BV9" s="456">
        <v>26.474900000000002</v>
      </c>
    </row>
    <row r="10" spans="1:74" ht="12"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89">
        <v>0.33629999999999999</v>
      </c>
      <c r="AZ10" s="889">
        <v>0.33629999999999999</v>
      </c>
      <c r="BA10" s="889">
        <v>0.33629999999999999</v>
      </c>
      <c r="BB10" s="889">
        <v>0.33629999999999999</v>
      </c>
      <c r="BC10" s="889">
        <v>0.33629999999999999</v>
      </c>
      <c r="BD10" s="889">
        <v>0.33629999999999999</v>
      </c>
      <c r="BE10" s="889">
        <v>0.33629999999999999</v>
      </c>
      <c r="BF10" s="889">
        <v>0.33629999999999999</v>
      </c>
      <c r="BG10" s="889">
        <v>0.33629999999999999</v>
      </c>
      <c r="BH10" s="889">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4"/>
      <c r="AZ11" s="914"/>
      <c r="BA11" s="914"/>
      <c r="BB11" s="914"/>
      <c r="BC11" s="914"/>
      <c r="BD11" s="914"/>
      <c r="BE11" s="914"/>
      <c r="BF11" s="914"/>
      <c r="BG11" s="914"/>
      <c r="BH11" s="914"/>
      <c r="BI11" s="462"/>
      <c r="BJ11" s="462"/>
      <c r="BK11" s="462"/>
      <c r="BL11" s="462"/>
      <c r="BM11" s="462"/>
      <c r="BN11" s="462"/>
      <c r="BO11" s="462"/>
      <c r="BP11" s="462"/>
      <c r="BQ11" s="462"/>
      <c r="BR11" s="462"/>
      <c r="BS11" s="462"/>
      <c r="BT11" s="462"/>
      <c r="BU11" s="462"/>
      <c r="BV11" s="462"/>
    </row>
    <row r="12" spans="1:74" ht="12"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147.69229999999999</v>
      </c>
      <c r="AN12" s="468">
        <v>147.8938</v>
      </c>
      <c r="AO12" s="468">
        <v>148.0538</v>
      </c>
      <c r="AP12" s="468">
        <v>149.18270000000001</v>
      </c>
      <c r="AQ12" s="468">
        <v>149.26820000000001</v>
      </c>
      <c r="AR12" s="468">
        <v>149.29820000000001</v>
      </c>
      <c r="AS12" s="468">
        <v>149.9973</v>
      </c>
      <c r="AT12" s="468">
        <v>150.3475</v>
      </c>
      <c r="AU12" s="468">
        <v>150.4862</v>
      </c>
      <c r="AV12" s="468">
        <v>150.50059999999999</v>
      </c>
      <c r="AW12" s="468">
        <v>150.50059999999999</v>
      </c>
      <c r="AX12" s="468">
        <v>151.95089999999999</v>
      </c>
      <c r="AY12" s="889">
        <v>153.3244</v>
      </c>
      <c r="AZ12" s="889">
        <v>153.68600000000001</v>
      </c>
      <c r="BA12" s="889">
        <v>153.71299999999999</v>
      </c>
      <c r="BB12" s="889">
        <v>153.95599999999999</v>
      </c>
      <c r="BC12" s="889">
        <v>154.17410000000001</v>
      </c>
      <c r="BD12" s="889">
        <v>154.7012</v>
      </c>
      <c r="BE12" s="889">
        <v>154.89570000000001</v>
      </c>
      <c r="BF12" s="889">
        <v>155.11590000000001</v>
      </c>
      <c r="BG12" s="889">
        <v>156.26050000000001</v>
      </c>
      <c r="BH12" s="889">
        <v>156.76400000000001</v>
      </c>
      <c r="BI12" s="456">
        <v>156.964</v>
      </c>
      <c r="BJ12" s="456">
        <v>159.45910000000001</v>
      </c>
      <c r="BK12" s="456">
        <v>159.74979999999999</v>
      </c>
      <c r="BL12" s="456">
        <v>159.89009999999999</v>
      </c>
      <c r="BM12" s="456">
        <v>160.4059</v>
      </c>
      <c r="BN12" s="456">
        <v>160.4059</v>
      </c>
      <c r="BO12" s="456">
        <v>160.51439999999999</v>
      </c>
      <c r="BP12" s="456">
        <v>164.1645</v>
      </c>
      <c r="BQ12" s="456">
        <v>164.1645</v>
      </c>
      <c r="BR12" s="456">
        <v>164.7645</v>
      </c>
      <c r="BS12" s="456">
        <v>164.7645</v>
      </c>
      <c r="BT12" s="456">
        <v>165.56549999999999</v>
      </c>
      <c r="BU12" s="456">
        <v>166.3837</v>
      </c>
      <c r="BV12" s="456">
        <v>169.84800000000001</v>
      </c>
    </row>
    <row r="13" spans="1:74" ht="12"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92.982299999999995</v>
      </c>
      <c r="AN13" s="468">
        <v>93.593500000000006</v>
      </c>
      <c r="AO13" s="468">
        <v>96.552999999999997</v>
      </c>
      <c r="AP13" s="468">
        <v>97.973699999999994</v>
      </c>
      <c r="AQ13" s="468">
        <v>100.51519999999999</v>
      </c>
      <c r="AR13" s="468">
        <v>103.1733</v>
      </c>
      <c r="AS13" s="468">
        <v>104.1463</v>
      </c>
      <c r="AT13" s="468">
        <v>105.3506</v>
      </c>
      <c r="AU13" s="468">
        <v>107.8395</v>
      </c>
      <c r="AV13" s="468">
        <v>110.6756</v>
      </c>
      <c r="AW13" s="468">
        <v>115.67319999999999</v>
      </c>
      <c r="AX13" s="468">
        <v>121.3241</v>
      </c>
      <c r="AY13" s="889">
        <v>124.577</v>
      </c>
      <c r="AZ13" s="889">
        <v>125.73180000000001</v>
      </c>
      <c r="BA13" s="889">
        <v>128.07060000000001</v>
      </c>
      <c r="BB13" s="889">
        <v>130.13589999999999</v>
      </c>
      <c r="BC13" s="889">
        <v>131.48779999999999</v>
      </c>
      <c r="BD13" s="889">
        <v>133.3835</v>
      </c>
      <c r="BE13" s="889">
        <v>134.77019999999999</v>
      </c>
      <c r="BF13" s="889">
        <v>136.89709999999999</v>
      </c>
      <c r="BG13" s="889">
        <v>138.7833</v>
      </c>
      <c r="BH13" s="889">
        <v>140.78960000000001</v>
      </c>
      <c r="BI13" s="456">
        <v>142.69319999999999</v>
      </c>
      <c r="BJ13" s="456">
        <v>147.4708</v>
      </c>
      <c r="BK13" s="456">
        <v>149.35480000000001</v>
      </c>
      <c r="BL13" s="456">
        <v>150.0635</v>
      </c>
      <c r="BM13" s="456">
        <v>153.2868</v>
      </c>
      <c r="BN13" s="456">
        <v>153.87799999999999</v>
      </c>
      <c r="BO13" s="456">
        <v>156.07140000000001</v>
      </c>
      <c r="BP13" s="456">
        <v>159.0249</v>
      </c>
      <c r="BQ13" s="456">
        <v>160.14580000000001</v>
      </c>
      <c r="BR13" s="456">
        <v>161.24680000000001</v>
      </c>
      <c r="BS13" s="456">
        <v>163.99420000000001</v>
      </c>
      <c r="BT13" s="456">
        <v>167.6054</v>
      </c>
      <c r="BU13" s="456">
        <v>169.31399999999999</v>
      </c>
      <c r="BV13" s="456">
        <v>180.3828</v>
      </c>
    </row>
    <row r="14" spans="1:74" ht="12"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89">
        <v>1.3919999999999999</v>
      </c>
      <c r="AZ14" s="889">
        <v>1.3919999999999999</v>
      </c>
      <c r="BA14" s="889">
        <v>1.3919999999999999</v>
      </c>
      <c r="BB14" s="889">
        <v>1.3919999999999999</v>
      </c>
      <c r="BC14" s="889">
        <v>1.3919999999999999</v>
      </c>
      <c r="BD14" s="889">
        <v>1.3919999999999999</v>
      </c>
      <c r="BE14" s="889">
        <v>1.3919999999999999</v>
      </c>
      <c r="BF14" s="889">
        <v>1.3919999999999999</v>
      </c>
      <c r="BG14" s="889">
        <v>1.3919999999999999</v>
      </c>
      <c r="BH14" s="889">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2"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2.6896</v>
      </c>
      <c r="AN15" s="468">
        <v>2.6896</v>
      </c>
      <c r="AO15" s="468">
        <v>2.6896</v>
      </c>
      <c r="AP15" s="468">
        <v>2.6896</v>
      </c>
      <c r="AQ15" s="468">
        <v>2.6755</v>
      </c>
      <c r="AR15" s="468">
        <v>2.6955</v>
      </c>
      <c r="AS15" s="468">
        <v>2.6955</v>
      </c>
      <c r="AT15" s="468">
        <v>2.6955</v>
      </c>
      <c r="AU15" s="468">
        <v>2.6955</v>
      </c>
      <c r="AV15" s="468">
        <v>2.6955</v>
      </c>
      <c r="AW15" s="468">
        <v>2.6955</v>
      </c>
      <c r="AX15" s="468">
        <v>2.6955</v>
      </c>
      <c r="AY15" s="889">
        <v>2.6955</v>
      </c>
      <c r="AZ15" s="889">
        <v>2.6955</v>
      </c>
      <c r="BA15" s="889">
        <v>2.6955</v>
      </c>
      <c r="BB15" s="889">
        <v>2.6955</v>
      </c>
      <c r="BC15" s="889">
        <v>2.6955</v>
      </c>
      <c r="BD15" s="889">
        <v>2.6955</v>
      </c>
      <c r="BE15" s="889">
        <v>2.6955</v>
      </c>
      <c r="BF15" s="889">
        <v>2.6955</v>
      </c>
      <c r="BG15" s="889">
        <v>2.6955</v>
      </c>
      <c r="BH15" s="889">
        <v>2.6955</v>
      </c>
      <c r="BI15" s="456">
        <v>2.6955</v>
      </c>
      <c r="BJ15" s="456">
        <v>2.6955</v>
      </c>
      <c r="BK15" s="456">
        <v>2.6955</v>
      </c>
      <c r="BL15" s="456">
        <v>2.6955</v>
      </c>
      <c r="BM15" s="456">
        <v>2.6955</v>
      </c>
      <c r="BN15" s="456">
        <v>2.6955</v>
      </c>
      <c r="BO15" s="456">
        <v>2.6955</v>
      </c>
      <c r="BP15" s="456">
        <v>2.7235</v>
      </c>
      <c r="BQ15" s="456">
        <v>2.7235</v>
      </c>
      <c r="BR15" s="456">
        <v>2.7235</v>
      </c>
      <c r="BS15" s="456">
        <v>2.7429999999999999</v>
      </c>
      <c r="BT15" s="456">
        <v>2.7429999999999999</v>
      </c>
      <c r="BU15" s="456">
        <v>2.7429999999999999</v>
      </c>
      <c r="BV15" s="456">
        <v>2.7429999999999999</v>
      </c>
    </row>
    <row r="16" spans="1:74" ht="12"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2.7330999999999999</v>
      </c>
      <c r="AN16" s="468">
        <v>2.7330999999999999</v>
      </c>
      <c r="AO16" s="468">
        <v>2.7353000000000001</v>
      </c>
      <c r="AP16" s="468">
        <v>2.7073</v>
      </c>
      <c r="AQ16" s="468">
        <v>2.6903000000000001</v>
      </c>
      <c r="AR16" s="468">
        <v>2.6867000000000001</v>
      </c>
      <c r="AS16" s="468">
        <v>2.6837</v>
      </c>
      <c r="AT16" s="468">
        <v>2.6869000000000001</v>
      </c>
      <c r="AU16" s="468">
        <v>2.6869000000000001</v>
      </c>
      <c r="AV16" s="468">
        <v>2.6869000000000001</v>
      </c>
      <c r="AW16" s="468">
        <v>2.6869000000000001</v>
      </c>
      <c r="AX16" s="468">
        <v>2.6858</v>
      </c>
      <c r="AY16" s="889">
        <v>2.6852999999999998</v>
      </c>
      <c r="AZ16" s="889">
        <v>2.6852999999999998</v>
      </c>
      <c r="BA16" s="889">
        <v>2.6852999999999998</v>
      </c>
      <c r="BB16" s="889">
        <v>2.6852999999999998</v>
      </c>
      <c r="BC16" s="889">
        <v>2.6852999999999998</v>
      </c>
      <c r="BD16" s="889">
        <v>2.6804999999999999</v>
      </c>
      <c r="BE16" s="889">
        <v>2.6804999999999999</v>
      </c>
      <c r="BF16" s="889">
        <v>2.6804999999999999</v>
      </c>
      <c r="BG16" s="889">
        <v>2.6825000000000001</v>
      </c>
      <c r="BH16" s="889">
        <v>2.6778</v>
      </c>
      <c r="BI16" s="456">
        <v>2.6808000000000001</v>
      </c>
      <c r="BJ16" s="456">
        <v>2.6833999999999998</v>
      </c>
      <c r="BK16" s="456">
        <v>2.6844000000000001</v>
      </c>
      <c r="BL16" s="456">
        <v>2.6844000000000001</v>
      </c>
      <c r="BM16" s="456">
        <v>2.6764000000000001</v>
      </c>
      <c r="BN16" s="456">
        <v>2.6764000000000001</v>
      </c>
      <c r="BO16" s="456">
        <v>2.6764000000000001</v>
      </c>
      <c r="BP16" s="456">
        <v>2.6791999999999998</v>
      </c>
      <c r="BQ16" s="456">
        <v>2.6791999999999998</v>
      </c>
      <c r="BR16" s="456">
        <v>2.6791999999999998</v>
      </c>
      <c r="BS16" s="456">
        <v>2.6972</v>
      </c>
      <c r="BT16" s="456">
        <v>2.6972</v>
      </c>
      <c r="BU16" s="456">
        <v>2.6972</v>
      </c>
      <c r="BV16" s="456">
        <v>2.7292000000000001</v>
      </c>
    </row>
    <row r="17" spans="1:74" ht="12"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2.3083999999999998</v>
      </c>
      <c r="AN17" s="468">
        <v>2.3083999999999998</v>
      </c>
      <c r="AO17" s="468">
        <v>2.3083999999999998</v>
      </c>
      <c r="AP17" s="468">
        <v>2.2614000000000001</v>
      </c>
      <c r="AQ17" s="468">
        <v>2.2614000000000001</v>
      </c>
      <c r="AR17" s="468">
        <v>2.2614000000000001</v>
      </c>
      <c r="AS17" s="468">
        <v>2.2498999999999998</v>
      </c>
      <c r="AT17" s="468">
        <v>2.2498999999999998</v>
      </c>
      <c r="AU17" s="468">
        <v>2.2498999999999998</v>
      </c>
      <c r="AV17" s="468">
        <v>2.2498999999999998</v>
      </c>
      <c r="AW17" s="468">
        <v>2.2075</v>
      </c>
      <c r="AX17" s="468">
        <v>2.2075</v>
      </c>
      <c r="AY17" s="889">
        <v>2.2075</v>
      </c>
      <c r="AZ17" s="889">
        <v>2.2075</v>
      </c>
      <c r="BA17" s="889">
        <v>2.2075</v>
      </c>
      <c r="BB17" s="889">
        <v>2.2075</v>
      </c>
      <c r="BC17" s="889">
        <v>2.2075</v>
      </c>
      <c r="BD17" s="889">
        <v>2.2105000000000001</v>
      </c>
      <c r="BE17" s="889">
        <v>2.2105000000000001</v>
      </c>
      <c r="BF17" s="889">
        <v>2.2105000000000001</v>
      </c>
      <c r="BG17" s="889">
        <v>2.2105000000000001</v>
      </c>
      <c r="BH17" s="889">
        <v>2.2105000000000001</v>
      </c>
      <c r="BI17" s="456">
        <v>2.2105000000000001</v>
      </c>
      <c r="BJ17" s="456">
        <v>2.2105000000000001</v>
      </c>
      <c r="BK17" s="456">
        <v>2.2105000000000001</v>
      </c>
      <c r="BL17" s="456">
        <v>2.2105000000000001</v>
      </c>
      <c r="BM17" s="456">
        <v>2.2105000000000001</v>
      </c>
      <c r="BN17" s="456">
        <v>2.2105000000000001</v>
      </c>
      <c r="BO17" s="456">
        <v>2.2105000000000001</v>
      </c>
      <c r="BP17" s="456">
        <v>2.2105000000000001</v>
      </c>
      <c r="BQ17" s="456">
        <v>2.2105000000000001</v>
      </c>
      <c r="BR17" s="456">
        <v>2.2105000000000001</v>
      </c>
      <c r="BS17" s="456">
        <v>2.2105000000000001</v>
      </c>
      <c r="BT17" s="456">
        <v>2.2105000000000001</v>
      </c>
      <c r="BU17" s="456">
        <v>2.2105000000000001</v>
      </c>
      <c r="BV17" s="456">
        <v>2.2105000000000001</v>
      </c>
    </row>
    <row r="18" spans="1:74" ht="12"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79.598600000000005</v>
      </c>
      <c r="AN18" s="468">
        <v>79.598600000000005</v>
      </c>
      <c r="AO18" s="468">
        <v>79.598600000000005</v>
      </c>
      <c r="AP18" s="468">
        <v>79.598600000000005</v>
      </c>
      <c r="AQ18" s="468">
        <v>79.598600000000005</v>
      </c>
      <c r="AR18" s="468">
        <v>79.590100000000007</v>
      </c>
      <c r="AS18" s="468">
        <v>79.590100000000007</v>
      </c>
      <c r="AT18" s="468">
        <v>79.595699999999994</v>
      </c>
      <c r="AU18" s="468">
        <v>79.596699999999998</v>
      </c>
      <c r="AV18" s="468">
        <v>79.592500000000001</v>
      </c>
      <c r="AW18" s="468">
        <v>79.592500000000001</v>
      </c>
      <c r="AX18" s="468">
        <v>79.614599999999996</v>
      </c>
      <c r="AY18" s="889">
        <v>79.617400000000004</v>
      </c>
      <c r="AZ18" s="889">
        <v>79.617400000000004</v>
      </c>
      <c r="BA18" s="889">
        <v>79.617400000000004</v>
      </c>
      <c r="BB18" s="889">
        <v>79.621499999999997</v>
      </c>
      <c r="BC18" s="889">
        <v>79.621499999999997</v>
      </c>
      <c r="BD18" s="889">
        <v>79.621499999999997</v>
      </c>
      <c r="BE18" s="889">
        <v>79.625</v>
      </c>
      <c r="BF18" s="889">
        <v>79.625</v>
      </c>
      <c r="BG18" s="889">
        <v>79.625</v>
      </c>
      <c r="BH18" s="889">
        <v>79.629099999999994</v>
      </c>
      <c r="BI18" s="456">
        <v>79.628600000000006</v>
      </c>
      <c r="BJ18" s="456">
        <v>79.674499999999995</v>
      </c>
      <c r="BK18" s="456">
        <v>79.679199999999994</v>
      </c>
      <c r="BL18" s="456">
        <v>79.679199999999994</v>
      </c>
      <c r="BM18" s="456">
        <v>79.685599999999994</v>
      </c>
      <c r="BN18" s="456">
        <v>79.685599999999994</v>
      </c>
      <c r="BO18" s="456">
        <v>79.685599999999994</v>
      </c>
      <c r="BP18" s="456">
        <v>79.685599999999994</v>
      </c>
      <c r="BQ18" s="456">
        <v>79.689700000000002</v>
      </c>
      <c r="BR18" s="456">
        <v>79.689700000000002</v>
      </c>
      <c r="BS18" s="456">
        <v>79.689700000000002</v>
      </c>
      <c r="BT18" s="456">
        <v>79.712800000000001</v>
      </c>
      <c r="BU18" s="456">
        <v>79.712800000000001</v>
      </c>
      <c r="BV18" s="456">
        <v>79.732900000000001</v>
      </c>
    </row>
    <row r="19" spans="1:74" ht="12"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89">
        <v>23.156600000000001</v>
      </c>
      <c r="AZ19" s="889">
        <v>23.156600000000001</v>
      </c>
      <c r="BA19" s="889">
        <v>23.156600000000001</v>
      </c>
      <c r="BB19" s="889">
        <v>23.156600000000001</v>
      </c>
      <c r="BC19" s="889">
        <v>23.156600000000001</v>
      </c>
      <c r="BD19" s="889">
        <v>23.156600000000001</v>
      </c>
      <c r="BE19" s="889">
        <v>23.156600000000001</v>
      </c>
      <c r="BF19" s="889">
        <v>23.156600000000001</v>
      </c>
      <c r="BG19" s="889">
        <v>23.156600000000001</v>
      </c>
      <c r="BH19" s="889">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2"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97.277199999999993</v>
      </c>
      <c r="AN20" s="468">
        <v>97.277199999999993</v>
      </c>
      <c r="AO20" s="468">
        <v>97.277199999999993</v>
      </c>
      <c r="AP20" s="468">
        <v>98.391199999999998</v>
      </c>
      <c r="AQ20" s="468">
        <v>98.391199999999998</v>
      </c>
      <c r="AR20" s="468">
        <v>98.391199999999998</v>
      </c>
      <c r="AS20" s="468">
        <v>98.391199999999998</v>
      </c>
      <c r="AT20" s="468">
        <v>98.391199999999998</v>
      </c>
      <c r="AU20" s="468">
        <v>98.391199999999998</v>
      </c>
      <c r="AV20" s="468">
        <v>98.391199999999998</v>
      </c>
      <c r="AW20" s="468">
        <v>98.391199999999998</v>
      </c>
      <c r="AX20" s="468">
        <v>98.391199999999998</v>
      </c>
      <c r="AY20" s="889">
        <v>96.819900000000004</v>
      </c>
      <c r="AZ20" s="889">
        <v>96.819900000000004</v>
      </c>
      <c r="BA20" s="889">
        <v>96.819900000000004</v>
      </c>
      <c r="BB20" s="889">
        <v>96.819900000000004</v>
      </c>
      <c r="BC20" s="889">
        <v>96.864900000000006</v>
      </c>
      <c r="BD20" s="889">
        <v>96.864900000000006</v>
      </c>
      <c r="BE20" s="889">
        <v>96.864900000000006</v>
      </c>
      <c r="BF20" s="889">
        <v>96.864900000000006</v>
      </c>
      <c r="BG20" s="889">
        <v>96.864900000000006</v>
      </c>
      <c r="BH20" s="889">
        <v>96.864900000000006</v>
      </c>
      <c r="BI20" s="456">
        <v>97.633399999999995</v>
      </c>
      <c r="BJ20" s="456">
        <v>97.633399999999995</v>
      </c>
      <c r="BK20" s="456">
        <v>97.633399999999995</v>
      </c>
      <c r="BL20" s="456">
        <v>97.633399999999995</v>
      </c>
      <c r="BM20" s="456">
        <v>97.633399999999995</v>
      </c>
      <c r="BN20" s="456">
        <v>97.633399999999995</v>
      </c>
      <c r="BO20" s="456">
        <v>97.633399999999995</v>
      </c>
      <c r="BP20" s="456">
        <v>97.633399999999995</v>
      </c>
      <c r="BQ20" s="456">
        <v>97.633399999999995</v>
      </c>
      <c r="BR20" s="456">
        <v>97.633399999999995</v>
      </c>
      <c r="BS20" s="456">
        <v>97.633399999999995</v>
      </c>
      <c r="BT20" s="456">
        <v>97.633399999999995</v>
      </c>
      <c r="BU20" s="456">
        <v>97.633399999999995</v>
      </c>
      <c r="BV20" s="456">
        <v>97.633399999999995</v>
      </c>
    </row>
    <row r="21" spans="1:74" ht="12"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22.398399999999999</v>
      </c>
      <c r="AU21" s="468">
        <v>23.2119</v>
      </c>
      <c r="AV21" s="468">
        <v>23.970800000000001</v>
      </c>
      <c r="AW21" s="468">
        <v>24.814</v>
      </c>
      <c r="AX21" s="468">
        <v>27.007300000000001</v>
      </c>
      <c r="AY21" s="889">
        <v>27.223500000000001</v>
      </c>
      <c r="AZ21" s="889">
        <v>27.757400000000001</v>
      </c>
      <c r="BA21" s="889">
        <v>28.739799999999999</v>
      </c>
      <c r="BB21" s="889">
        <v>30.063300000000002</v>
      </c>
      <c r="BC21" s="889">
        <v>31.624199999999998</v>
      </c>
      <c r="BD21" s="889">
        <v>32.909999999999997</v>
      </c>
      <c r="BE21" s="889">
        <v>34.584400000000002</v>
      </c>
      <c r="BF21" s="889">
        <v>35.6678</v>
      </c>
      <c r="BG21" s="889">
        <v>39.859000000000002</v>
      </c>
      <c r="BH21" s="889">
        <v>41.220700000000001</v>
      </c>
      <c r="BI21" s="456">
        <v>42.958599999999997</v>
      </c>
      <c r="BJ21" s="456">
        <v>45.503999999999998</v>
      </c>
      <c r="BK21" s="456">
        <v>46.688699999999997</v>
      </c>
      <c r="BL21" s="456">
        <v>47.138399999999997</v>
      </c>
      <c r="BM21" s="456">
        <v>48.883499999999998</v>
      </c>
      <c r="BN21" s="456">
        <v>49.945799999999998</v>
      </c>
      <c r="BO21" s="456">
        <v>50.992800000000003</v>
      </c>
      <c r="BP21" s="456">
        <v>54.318399999999997</v>
      </c>
      <c r="BQ21" s="456">
        <v>54.811399999999999</v>
      </c>
      <c r="BR21" s="456">
        <v>54.9114</v>
      </c>
      <c r="BS21" s="456">
        <v>56.823900000000002</v>
      </c>
      <c r="BT21" s="456">
        <v>58.172400000000003</v>
      </c>
      <c r="BU21" s="456">
        <v>59.336100000000002</v>
      </c>
      <c r="BV21" s="456">
        <v>64.852900000000005</v>
      </c>
    </row>
    <row r="22" spans="1:74" ht="12"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0.1227</v>
      </c>
      <c r="AN22" s="468">
        <v>0.1227</v>
      </c>
      <c r="AO22" s="468">
        <v>0.1227</v>
      </c>
      <c r="AP22" s="468">
        <v>0.1227</v>
      </c>
      <c r="AQ22" s="468">
        <v>0.1227</v>
      </c>
      <c r="AR22" s="468">
        <v>0.1197</v>
      </c>
      <c r="AS22" s="468">
        <v>0.1197</v>
      </c>
      <c r="AT22" s="468">
        <v>0.1197</v>
      </c>
      <c r="AU22" s="468">
        <v>0.1197</v>
      </c>
      <c r="AV22" s="468">
        <v>0.1197</v>
      </c>
      <c r="AW22" s="468">
        <v>0.1197</v>
      </c>
      <c r="AX22" s="468">
        <v>0.1197</v>
      </c>
      <c r="AY22" s="889">
        <v>0.1195</v>
      </c>
      <c r="AZ22" s="889">
        <v>0.1195</v>
      </c>
      <c r="BA22" s="889">
        <v>0.1195</v>
      </c>
      <c r="BB22" s="889">
        <v>0.1195</v>
      </c>
      <c r="BC22" s="889">
        <v>0.1195</v>
      </c>
      <c r="BD22" s="889">
        <v>0.1195</v>
      </c>
      <c r="BE22" s="889">
        <v>0.1195</v>
      </c>
      <c r="BF22" s="889">
        <v>0.1195</v>
      </c>
      <c r="BG22" s="889">
        <v>0.1195</v>
      </c>
      <c r="BH22" s="889">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2"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89"/>
      <c r="AZ23" s="889"/>
      <c r="BA23" s="889"/>
      <c r="BB23" s="889"/>
      <c r="BC23" s="889"/>
      <c r="BD23" s="889"/>
      <c r="BE23" s="889"/>
      <c r="BF23" s="889"/>
      <c r="BG23" s="889"/>
      <c r="BH23" s="889"/>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4"/>
      <c r="AZ24" s="914"/>
      <c r="BA24" s="914"/>
      <c r="BB24" s="914"/>
      <c r="BC24" s="914"/>
      <c r="BD24" s="914"/>
      <c r="BE24" s="914"/>
      <c r="BF24" s="914"/>
      <c r="BG24" s="914"/>
      <c r="BH24" s="914"/>
      <c r="BI24" s="462"/>
      <c r="BJ24" s="462"/>
      <c r="BK24" s="462"/>
      <c r="BL24" s="462"/>
      <c r="BM24" s="462"/>
      <c r="BN24" s="462"/>
      <c r="BO24" s="462"/>
      <c r="BP24" s="462"/>
      <c r="BQ24" s="462"/>
      <c r="BR24" s="462"/>
      <c r="BS24" s="462"/>
      <c r="BT24" s="462"/>
      <c r="BU24" s="462"/>
      <c r="BV24" s="462"/>
    </row>
    <row r="25" spans="1:74" ht="12"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18.775300000000001</v>
      </c>
      <c r="AN25" s="468">
        <v>18.7683</v>
      </c>
      <c r="AO25" s="468">
        <v>18.765899999999998</v>
      </c>
      <c r="AP25" s="468">
        <v>18.6463</v>
      </c>
      <c r="AQ25" s="468">
        <v>18.696300000000001</v>
      </c>
      <c r="AR25" s="468">
        <v>18.696200000000001</v>
      </c>
      <c r="AS25" s="468">
        <v>18.6982</v>
      </c>
      <c r="AT25" s="468">
        <v>18.700700000000001</v>
      </c>
      <c r="AU25" s="468">
        <v>18.706299999999999</v>
      </c>
      <c r="AV25" s="468">
        <v>18.630299999999998</v>
      </c>
      <c r="AW25" s="468">
        <v>18.630299999999998</v>
      </c>
      <c r="AX25" s="468">
        <v>18.476700000000001</v>
      </c>
      <c r="AY25" s="889">
        <v>18.472799999999999</v>
      </c>
      <c r="AZ25" s="889">
        <v>18.470800000000001</v>
      </c>
      <c r="BA25" s="889">
        <v>18.4786</v>
      </c>
      <c r="BB25" s="889">
        <v>18.514600000000002</v>
      </c>
      <c r="BC25" s="889">
        <v>18.518000000000001</v>
      </c>
      <c r="BD25" s="889">
        <v>18.518899999999999</v>
      </c>
      <c r="BE25" s="889">
        <v>18.520499999999998</v>
      </c>
      <c r="BF25" s="889">
        <v>18.523099999999999</v>
      </c>
      <c r="BG25" s="889">
        <v>18.525700000000001</v>
      </c>
      <c r="BH25" s="889">
        <v>18.5472</v>
      </c>
      <c r="BI25" s="456">
        <v>18.5472</v>
      </c>
      <c r="BJ25" s="456">
        <v>18.548100000000002</v>
      </c>
      <c r="BK25" s="456">
        <v>18.548100000000002</v>
      </c>
      <c r="BL25" s="456">
        <v>18.550599999999999</v>
      </c>
      <c r="BM25" s="456">
        <v>18.550599999999999</v>
      </c>
      <c r="BN25" s="456">
        <v>18.540400000000002</v>
      </c>
      <c r="BO25" s="456">
        <v>18.545200000000001</v>
      </c>
      <c r="BP25" s="456">
        <v>18.552099999999999</v>
      </c>
      <c r="BQ25" s="456">
        <v>18.552099999999999</v>
      </c>
      <c r="BR25" s="456">
        <v>18.552099999999999</v>
      </c>
      <c r="BS25" s="456">
        <v>18.552099999999999</v>
      </c>
      <c r="BT25" s="456">
        <v>18.562100000000001</v>
      </c>
      <c r="BU25" s="456">
        <v>18.562100000000001</v>
      </c>
      <c r="BV25" s="456">
        <v>18.562999999999999</v>
      </c>
    </row>
    <row r="26" spans="1:74" ht="12"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89">
        <v>1.4012</v>
      </c>
      <c r="AZ26" s="889">
        <v>1.4012</v>
      </c>
      <c r="BA26" s="889">
        <v>1.4012</v>
      </c>
      <c r="BB26" s="889">
        <v>1.4012</v>
      </c>
      <c r="BC26" s="889">
        <v>1.4012</v>
      </c>
      <c r="BD26" s="889">
        <v>1.4012</v>
      </c>
      <c r="BE26" s="889">
        <v>1.4012</v>
      </c>
      <c r="BF26" s="889">
        <v>1.4012</v>
      </c>
      <c r="BG26" s="889">
        <v>1.4012</v>
      </c>
      <c r="BH26" s="889">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1.4852000000000001</v>
      </c>
      <c r="AN27" s="468">
        <v>1.4836</v>
      </c>
      <c r="AO27" s="468">
        <v>1.4836</v>
      </c>
      <c r="AP27" s="468">
        <v>1.4836</v>
      </c>
      <c r="AQ27" s="468">
        <v>1.4825999999999999</v>
      </c>
      <c r="AR27" s="468">
        <v>1.4835</v>
      </c>
      <c r="AS27" s="468">
        <v>1.4835</v>
      </c>
      <c r="AT27" s="468">
        <v>1.4835</v>
      </c>
      <c r="AU27" s="468">
        <v>1.4835</v>
      </c>
      <c r="AV27" s="468">
        <v>1.4835</v>
      </c>
      <c r="AW27" s="468">
        <v>1.4835</v>
      </c>
      <c r="AX27" s="468">
        <v>1.4713000000000001</v>
      </c>
      <c r="AY27" s="889">
        <v>1.4713000000000001</v>
      </c>
      <c r="AZ27" s="889">
        <v>1.4713000000000001</v>
      </c>
      <c r="BA27" s="889">
        <v>1.47</v>
      </c>
      <c r="BB27" s="889">
        <v>1.4730000000000001</v>
      </c>
      <c r="BC27" s="889">
        <v>1.4730000000000001</v>
      </c>
      <c r="BD27" s="889">
        <v>1.4730000000000001</v>
      </c>
      <c r="BE27" s="889">
        <v>1.4730000000000001</v>
      </c>
      <c r="BF27" s="889">
        <v>1.4730000000000001</v>
      </c>
      <c r="BG27" s="889">
        <v>1.4764999999999999</v>
      </c>
      <c r="BH27" s="889">
        <v>1.4764999999999999</v>
      </c>
      <c r="BI27" s="456">
        <v>1.4764999999999999</v>
      </c>
      <c r="BJ27" s="456">
        <v>1.4764999999999999</v>
      </c>
      <c r="BK27" s="456">
        <v>1.4764999999999999</v>
      </c>
      <c r="BL27" s="456">
        <v>1.4764999999999999</v>
      </c>
      <c r="BM27" s="456">
        <v>1.4764999999999999</v>
      </c>
      <c r="BN27" s="456">
        <v>1.4764999999999999</v>
      </c>
      <c r="BO27" s="456">
        <v>1.4764999999999999</v>
      </c>
      <c r="BP27" s="456">
        <v>1.4764999999999999</v>
      </c>
      <c r="BQ27" s="456">
        <v>1.4764999999999999</v>
      </c>
      <c r="BR27" s="456">
        <v>1.4795</v>
      </c>
      <c r="BS27" s="456">
        <v>1.4795</v>
      </c>
      <c r="BT27" s="456">
        <v>1.4795</v>
      </c>
      <c r="BU27" s="456">
        <v>1.4795</v>
      </c>
      <c r="BV27" s="456">
        <v>1.4795</v>
      </c>
    </row>
    <row r="28" spans="1:74" ht="12"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1.3441000000000001</v>
      </c>
      <c r="AN28" s="468">
        <v>1.3441000000000001</v>
      </c>
      <c r="AO28" s="468">
        <v>1.3441000000000001</v>
      </c>
      <c r="AP28" s="468">
        <v>1.3441000000000001</v>
      </c>
      <c r="AQ28" s="468">
        <v>1.3441000000000001</v>
      </c>
      <c r="AR28" s="468">
        <v>1.3441000000000001</v>
      </c>
      <c r="AS28" s="468">
        <v>1.3441000000000001</v>
      </c>
      <c r="AT28" s="468">
        <v>1.3441000000000001</v>
      </c>
      <c r="AU28" s="468">
        <v>1.3441000000000001</v>
      </c>
      <c r="AV28" s="468">
        <v>1.3441000000000001</v>
      </c>
      <c r="AW28" s="468">
        <v>1.3441000000000001</v>
      </c>
      <c r="AX28" s="468">
        <v>1.3441000000000001</v>
      </c>
      <c r="AY28" s="889">
        <v>1.3441000000000001</v>
      </c>
      <c r="AZ28" s="889">
        <v>1.3441000000000001</v>
      </c>
      <c r="BA28" s="889">
        <v>1.3441000000000001</v>
      </c>
      <c r="BB28" s="889">
        <v>1.3441000000000001</v>
      </c>
      <c r="BC28" s="889">
        <v>1.3441000000000001</v>
      </c>
      <c r="BD28" s="889">
        <v>1.3179000000000001</v>
      </c>
      <c r="BE28" s="889">
        <v>1.3179000000000001</v>
      </c>
      <c r="BF28" s="889">
        <v>1.3179000000000001</v>
      </c>
      <c r="BG28" s="889">
        <v>1.2819</v>
      </c>
      <c r="BH28" s="889">
        <v>1.2819</v>
      </c>
      <c r="BI28" s="456">
        <v>1.2819</v>
      </c>
      <c r="BJ28" s="456">
        <v>1.2819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4"/>
      <c r="AZ29" s="924"/>
      <c r="BA29" s="924"/>
      <c r="BB29" s="924"/>
      <c r="BC29" s="924"/>
      <c r="BD29" s="924"/>
      <c r="BE29" s="924"/>
      <c r="BF29" s="924"/>
      <c r="BG29" s="924"/>
      <c r="BH29" s="924"/>
      <c r="BI29" s="485"/>
      <c r="BJ29" s="485"/>
      <c r="BK29" s="485"/>
      <c r="BL29" s="485"/>
      <c r="BM29" s="485"/>
      <c r="BN29" s="485"/>
      <c r="BO29" s="485"/>
      <c r="BP29" s="485"/>
      <c r="BQ29" s="485"/>
      <c r="BR29" s="485"/>
      <c r="BS29" s="485"/>
      <c r="BT29" s="485"/>
      <c r="BU29" s="485"/>
      <c r="BV29" s="485"/>
    </row>
    <row r="30" spans="1:74" ht="12"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5.2320000000000002</v>
      </c>
      <c r="AN30" s="468">
        <v>5.2320000000000002</v>
      </c>
      <c r="AO30" s="468">
        <v>5.2320000000000002</v>
      </c>
      <c r="AP30" s="468">
        <v>5.2320000000000002</v>
      </c>
      <c r="AQ30" s="468">
        <v>5.2320000000000002</v>
      </c>
      <c r="AR30" s="468">
        <v>5.2320000000000002</v>
      </c>
      <c r="AS30" s="468">
        <v>5.2320000000000002</v>
      </c>
      <c r="AT30" s="468">
        <v>5.2320000000000002</v>
      </c>
      <c r="AU30" s="468">
        <v>5.2320000000000002</v>
      </c>
      <c r="AV30" s="468">
        <v>5.1673</v>
      </c>
      <c r="AW30" s="468">
        <v>5.1673</v>
      </c>
      <c r="AX30" s="468">
        <v>5.2073</v>
      </c>
      <c r="AY30" s="889">
        <v>5.2073</v>
      </c>
      <c r="AZ30" s="889">
        <v>5.2073</v>
      </c>
      <c r="BA30" s="889">
        <v>5.2073</v>
      </c>
      <c r="BB30" s="889">
        <v>5.2073</v>
      </c>
      <c r="BC30" s="889">
        <v>5.2073</v>
      </c>
      <c r="BD30" s="889">
        <v>5.2073</v>
      </c>
      <c r="BE30" s="889">
        <v>5.1173000000000002</v>
      </c>
      <c r="BF30" s="889">
        <v>5.1173000000000002</v>
      </c>
      <c r="BG30" s="889">
        <v>5.1173000000000002</v>
      </c>
      <c r="BH30" s="889">
        <v>5.1173000000000002</v>
      </c>
      <c r="BI30" s="456">
        <v>5.1173000000000002</v>
      </c>
      <c r="BJ30" s="456">
        <v>5.1173000000000002</v>
      </c>
      <c r="BK30" s="456">
        <v>5.1173000000000002</v>
      </c>
      <c r="BL30" s="456">
        <v>5.1173000000000002</v>
      </c>
      <c r="BM30" s="456">
        <v>5.1173000000000002</v>
      </c>
      <c r="BN30" s="456">
        <v>5.1173000000000002</v>
      </c>
      <c r="BO30" s="456">
        <v>5.1173000000000002</v>
      </c>
      <c r="BP30" s="456">
        <v>5.1173000000000002</v>
      </c>
      <c r="BQ30" s="456">
        <v>5.1173000000000002</v>
      </c>
      <c r="BR30" s="456">
        <v>5.1173000000000002</v>
      </c>
      <c r="BS30" s="456">
        <v>5.1173000000000002</v>
      </c>
      <c r="BT30" s="456">
        <v>5.1173000000000002</v>
      </c>
      <c r="BU30" s="456">
        <v>5.1173000000000002</v>
      </c>
      <c r="BV30" s="456">
        <v>5.1173000000000002</v>
      </c>
    </row>
    <row r="31" spans="1:74" ht="12"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1.3661000000000001</v>
      </c>
      <c r="AN31" s="468">
        <v>1.3661000000000001</v>
      </c>
      <c r="AO31" s="468">
        <v>1.3661000000000001</v>
      </c>
      <c r="AP31" s="468">
        <v>1.3661000000000001</v>
      </c>
      <c r="AQ31" s="468">
        <v>1.3661000000000001</v>
      </c>
      <c r="AR31" s="468">
        <v>1.3661000000000001</v>
      </c>
      <c r="AS31" s="468">
        <v>1.3506</v>
      </c>
      <c r="AT31" s="468">
        <v>1.3506</v>
      </c>
      <c r="AU31" s="468">
        <v>1.3506</v>
      </c>
      <c r="AV31" s="468">
        <v>1.3506</v>
      </c>
      <c r="AW31" s="468">
        <v>1.3506</v>
      </c>
      <c r="AX31" s="468">
        <v>1.3111999999999999</v>
      </c>
      <c r="AY31" s="889">
        <v>1.3105</v>
      </c>
      <c r="AZ31" s="889">
        <v>1.3105</v>
      </c>
      <c r="BA31" s="889">
        <v>1.3105</v>
      </c>
      <c r="BB31" s="889">
        <v>1.3105</v>
      </c>
      <c r="BC31" s="889">
        <v>1.3105</v>
      </c>
      <c r="BD31" s="889">
        <v>1.3105</v>
      </c>
      <c r="BE31" s="889">
        <v>1.3105</v>
      </c>
      <c r="BF31" s="889">
        <v>1.3105</v>
      </c>
      <c r="BG31" s="889">
        <v>1.3105</v>
      </c>
      <c r="BH31" s="889">
        <v>1.3105</v>
      </c>
      <c r="BI31" s="456">
        <v>1.3105</v>
      </c>
      <c r="BJ31" s="456">
        <v>1.3105</v>
      </c>
      <c r="BK31" s="456">
        <v>1.3105</v>
      </c>
      <c r="BL31" s="456">
        <v>1.3105</v>
      </c>
      <c r="BM31" s="456">
        <v>1.3075000000000001</v>
      </c>
      <c r="BN31" s="456">
        <v>1.3075000000000001</v>
      </c>
      <c r="BO31" s="456">
        <v>1.3075000000000001</v>
      </c>
      <c r="BP31" s="456">
        <v>1.306</v>
      </c>
      <c r="BQ31" s="456">
        <v>1.3124</v>
      </c>
      <c r="BR31" s="456">
        <v>1.3124</v>
      </c>
      <c r="BS31" s="456">
        <v>1.3124</v>
      </c>
      <c r="BT31" s="456">
        <v>1.3124</v>
      </c>
      <c r="BU31" s="456">
        <v>1.3124</v>
      </c>
      <c r="BV31" s="456">
        <v>1.3124</v>
      </c>
    </row>
    <row r="32" spans="1:74" ht="12"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0.70069999999999999</v>
      </c>
      <c r="AN32" s="468">
        <v>0.70069999999999999</v>
      </c>
      <c r="AO32" s="468">
        <v>0.70199999999999996</v>
      </c>
      <c r="AP32" s="468">
        <v>0.70199999999999996</v>
      </c>
      <c r="AQ32" s="468">
        <v>0.70330000000000004</v>
      </c>
      <c r="AR32" s="468">
        <v>0.71130000000000004</v>
      </c>
      <c r="AS32" s="468">
        <v>0.71989999999999998</v>
      </c>
      <c r="AT32" s="468">
        <v>0.72199999999999998</v>
      </c>
      <c r="AU32" s="468">
        <v>0.72719999999999996</v>
      </c>
      <c r="AV32" s="468">
        <v>0.72719999999999996</v>
      </c>
      <c r="AW32" s="468">
        <v>0.73209999999999997</v>
      </c>
      <c r="AX32" s="468">
        <v>0.73599999999999999</v>
      </c>
      <c r="AY32" s="889">
        <v>0.7399</v>
      </c>
      <c r="AZ32" s="889">
        <v>0.74</v>
      </c>
      <c r="BA32" s="889">
        <v>0.74199999999999999</v>
      </c>
      <c r="BB32" s="889">
        <v>0.74390000000000001</v>
      </c>
      <c r="BC32" s="889">
        <v>0.74670000000000003</v>
      </c>
      <c r="BD32" s="889">
        <v>0.74970000000000003</v>
      </c>
      <c r="BE32" s="889">
        <v>0.78410000000000002</v>
      </c>
      <c r="BF32" s="889">
        <v>0.78410000000000002</v>
      </c>
      <c r="BG32" s="889">
        <v>1.0136000000000001</v>
      </c>
      <c r="BH32" s="889">
        <v>1.0203</v>
      </c>
      <c r="BI32" s="456">
        <v>1.0242</v>
      </c>
      <c r="BJ32" s="456">
        <v>1.0508999999999999</v>
      </c>
      <c r="BK32" s="456">
        <v>1.0508999999999999</v>
      </c>
      <c r="BL32" s="456">
        <v>1.0508999999999999</v>
      </c>
      <c r="BM32" s="456">
        <v>1.0508999999999999</v>
      </c>
      <c r="BN32" s="456">
        <v>1.0609</v>
      </c>
      <c r="BO32" s="456">
        <v>1.0609</v>
      </c>
      <c r="BP32" s="456">
        <v>1.0609</v>
      </c>
      <c r="BQ32" s="456">
        <v>1.0609</v>
      </c>
      <c r="BR32" s="456">
        <v>1.0609</v>
      </c>
      <c r="BS32" s="456">
        <v>1.0609</v>
      </c>
      <c r="BT32" s="456">
        <v>1.0609</v>
      </c>
      <c r="BU32" s="456">
        <v>1.0609</v>
      </c>
      <c r="BV32" s="456">
        <v>1.0609</v>
      </c>
    </row>
    <row r="33" spans="1:74" ht="12"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89">
        <v>0.1464</v>
      </c>
      <c r="AZ33" s="889">
        <v>0.1464</v>
      </c>
      <c r="BA33" s="889">
        <v>0.1464</v>
      </c>
      <c r="BB33" s="889">
        <v>0.1464</v>
      </c>
      <c r="BC33" s="889">
        <v>0.1464</v>
      </c>
      <c r="BD33" s="889">
        <v>0.1464</v>
      </c>
      <c r="BE33" s="889">
        <v>0.1464</v>
      </c>
      <c r="BF33" s="889">
        <v>0.1464</v>
      </c>
      <c r="BG33" s="889">
        <v>0.1464</v>
      </c>
      <c r="BH33" s="889">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89">
        <v>7.4200000000000002E-2</v>
      </c>
      <c r="AZ34" s="889">
        <v>7.4200000000000002E-2</v>
      </c>
      <c r="BA34" s="889">
        <v>7.4200000000000002E-2</v>
      </c>
      <c r="BB34" s="889">
        <v>7.4200000000000002E-2</v>
      </c>
      <c r="BC34" s="889">
        <v>7.4200000000000002E-2</v>
      </c>
      <c r="BD34" s="889">
        <v>7.4200000000000002E-2</v>
      </c>
      <c r="BE34" s="889">
        <v>7.4200000000000002E-2</v>
      </c>
      <c r="BF34" s="889">
        <v>7.4200000000000002E-2</v>
      </c>
      <c r="BG34" s="889">
        <v>7.4200000000000002E-2</v>
      </c>
      <c r="BH34" s="889">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0.28789999999999999</v>
      </c>
      <c r="AN35" s="468">
        <v>0.28789999999999999</v>
      </c>
      <c r="AO35" s="468">
        <v>0.28839999999999999</v>
      </c>
      <c r="AP35" s="468">
        <v>0.28839999999999999</v>
      </c>
      <c r="AQ35" s="468">
        <v>0.28839999999999999</v>
      </c>
      <c r="AR35" s="468">
        <v>0.28839999999999999</v>
      </c>
      <c r="AS35" s="468">
        <v>0.28839999999999999</v>
      </c>
      <c r="AT35" s="468">
        <v>0.28839999999999999</v>
      </c>
      <c r="AU35" s="468">
        <v>0.28839999999999999</v>
      </c>
      <c r="AV35" s="468">
        <v>0.2823</v>
      </c>
      <c r="AW35" s="468">
        <v>0.2823</v>
      </c>
      <c r="AX35" s="468">
        <v>0.2823</v>
      </c>
      <c r="AY35" s="889">
        <v>0.2823</v>
      </c>
      <c r="AZ35" s="889">
        <v>0.2823</v>
      </c>
      <c r="BA35" s="889">
        <v>0.2823</v>
      </c>
      <c r="BB35" s="889">
        <v>0.2823</v>
      </c>
      <c r="BC35" s="889">
        <v>0.2823</v>
      </c>
      <c r="BD35" s="889">
        <v>0.2823</v>
      </c>
      <c r="BE35" s="889">
        <v>0.2823</v>
      </c>
      <c r="BF35" s="889">
        <v>0.2823</v>
      </c>
      <c r="BG35" s="889">
        <v>0.2823</v>
      </c>
      <c r="BH35" s="889">
        <v>0.2823</v>
      </c>
      <c r="BI35" s="456">
        <v>0.2823</v>
      </c>
      <c r="BJ35" s="456">
        <v>0.2823</v>
      </c>
      <c r="BK35" s="456">
        <v>0.2823</v>
      </c>
      <c r="BL35" s="456">
        <v>0.2823</v>
      </c>
      <c r="BM35" s="456">
        <v>0.2823</v>
      </c>
      <c r="BN35" s="456">
        <v>0.2823</v>
      </c>
      <c r="BO35" s="456">
        <v>0.2823</v>
      </c>
      <c r="BP35" s="456">
        <v>0.2823</v>
      </c>
      <c r="BQ35" s="456">
        <v>0.2823</v>
      </c>
      <c r="BR35" s="456">
        <v>0.2823</v>
      </c>
      <c r="BS35" s="456">
        <v>0.2823</v>
      </c>
      <c r="BT35" s="456">
        <v>0.2823</v>
      </c>
      <c r="BU35" s="456">
        <v>0.2823</v>
      </c>
      <c r="BV35" s="456">
        <v>0.2823</v>
      </c>
    </row>
    <row r="36" spans="1:74" ht="12"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5.8599999999999999E-2</v>
      </c>
      <c r="AN36" s="468">
        <v>5.8599999999999999E-2</v>
      </c>
      <c r="AO36" s="468">
        <v>5.8599999999999999E-2</v>
      </c>
      <c r="AP36" s="468">
        <v>5.8599999999999999E-2</v>
      </c>
      <c r="AQ36" s="468">
        <v>5.8599999999999999E-2</v>
      </c>
      <c r="AR36" s="468">
        <v>5.9700000000000003E-2</v>
      </c>
      <c r="AS36" s="468">
        <v>5.9700000000000003E-2</v>
      </c>
      <c r="AT36" s="468">
        <v>5.9700000000000003E-2</v>
      </c>
      <c r="AU36" s="468">
        <v>5.9700000000000003E-2</v>
      </c>
      <c r="AV36" s="468">
        <v>5.9700000000000003E-2</v>
      </c>
      <c r="AW36" s="468">
        <v>5.9700000000000003E-2</v>
      </c>
      <c r="AX36" s="468">
        <v>5.9700000000000003E-2</v>
      </c>
      <c r="AY36" s="889">
        <v>5.9700000000000003E-2</v>
      </c>
      <c r="AZ36" s="889">
        <v>5.9700000000000003E-2</v>
      </c>
      <c r="BA36" s="889">
        <v>5.9700000000000003E-2</v>
      </c>
      <c r="BB36" s="889">
        <v>5.9700000000000003E-2</v>
      </c>
      <c r="BC36" s="889">
        <v>5.9700000000000003E-2</v>
      </c>
      <c r="BD36" s="889">
        <v>5.9700000000000003E-2</v>
      </c>
      <c r="BE36" s="889">
        <v>6.0400000000000002E-2</v>
      </c>
      <c r="BF36" s="889">
        <v>6.0400000000000002E-2</v>
      </c>
      <c r="BG36" s="889">
        <v>6.0400000000000002E-2</v>
      </c>
      <c r="BH36" s="889">
        <v>6.0400000000000002E-2</v>
      </c>
      <c r="BI36" s="456">
        <v>6.0900000000000003E-2</v>
      </c>
      <c r="BJ36" s="456">
        <v>0.2109</v>
      </c>
      <c r="BK36" s="456">
        <v>0.26090000000000002</v>
      </c>
      <c r="BL36" s="456">
        <v>0.26090000000000002</v>
      </c>
      <c r="BM36" s="456">
        <v>0.26090000000000002</v>
      </c>
      <c r="BN36" s="456">
        <v>0.26090000000000002</v>
      </c>
      <c r="BO36" s="456">
        <v>0.26090000000000002</v>
      </c>
      <c r="BP36" s="456">
        <v>0.31090000000000001</v>
      </c>
      <c r="BQ36" s="456">
        <v>0.31090000000000001</v>
      </c>
      <c r="BR36" s="456">
        <v>0.31090000000000001</v>
      </c>
      <c r="BS36" s="456">
        <v>0.31090000000000001</v>
      </c>
      <c r="BT36" s="456">
        <v>0.31090000000000001</v>
      </c>
      <c r="BU36" s="456">
        <v>0.31090000000000001</v>
      </c>
      <c r="BV36" s="456">
        <v>0.31090000000000001</v>
      </c>
    </row>
    <row r="37" spans="1:74" ht="12"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1.2497</v>
      </c>
      <c r="AN37" s="468">
        <v>1.2497</v>
      </c>
      <c r="AO37" s="468">
        <v>1.2497</v>
      </c>
      <c r="AP37" s="468">
        <v>1.2497</v>
      </c>
      <c r="AQ37" s="468">
        <v>1.2497</v>
      </c>
      <c r="AR37" s="468">
        <v>1.2497</v>
      </c>
      <c r="AS37" s="468">
        <v>1.2497</v>
      </c>
      <c r="AT37" s="468">
        <v>1.2497</v>
      </c>
      <c r="AU37" s="468">
        <v>1.2497</v>
      </c>
      <c r="AV37" s="468">
        <v>1.2497</v>
      </c>
      <c r="AW37" s="468">
        <v>1.2497</v>
      </c>
      <c r="AX37" s="468">
        <v>1.2497</v>
      </c>
      <c r="AY37" s="889">
        <v>1.2497</v>
      </c>
      <c r="AZ37" s="889">
        <v>1.2497</v>
      </c>
      <c r="BA37" s="889">
        <v>1.2497</v>
      </c>
      <c r="BB37" s="889">
        <v>1.2497</v>
      </c>
      <c r="BC37" s="889">
        <v>1.2497</v>
      </c>
      <c r="BD37" s="889">
        <v>1.2497</v>
      </c>
      <c r="BE37" s="889">
        <v>1.2497</v>
      </c>
      <c r="BF37" s="889">
        <v>1.2497</v>
      </c>
      <c r="BG37" s="889">
        <v>1.2497</v>
      </c>
      <c r="BH37" s="889">
        <v>1.2497</v>
      </c>
      <c r="BI37" s="456">
        <v>1.2497</v>
      </c>
      <c r="BJ37" s="456">
        <v>1.2497</v>
      </c>
      <c r="BK37" s="456">
        <v>1.2497</v>
      </c>
      <c r="BL37" s="456">
        <v>1.2497</v>
      </c>
      <c r="BM37" s="456">
        <v>1.2497</v>
      </c>
      <c r="BN37" s="456">
        <v>1.2497</v>
      </c>
      <c r="BO37" s="456">
        <v>1.2497</v>
      </c>
      <c r="BP37" s="456">
        <v>1.2497</v>
      </c>
      <c r="BQ37" s="456">
        <v>1.2497</v>
      </c>
      <c r="BR37" s="456">
        <v>1.2497</v>
      </c>
      <c r="BS37" s="456">
        <v>1.2497</v>
      </c>
      <c r="BT37" s="456">
        <v>1.2497</v>
      </c>
      <c r="BU37" s="456">
        <v>1.2497</v>
      </c>
      <c r="BV37" s="456">
        <v>1.2497</v>
      </c>
    </row>
    <row r="38" spans="1:74" ht="12"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1"/>
      <c r="AZ38" s="921"/>
      <c r="BA38" s="921"/>
      <c r="BB38" s="921"/>
      <c r="BC38" s="921"/>
      <c r="BD38" s="921"/>
      <c r="BE38" s="921"/>
      <c r="BF38" s="921"/>
      <c r="BG38" s="921"/>
      <c r="BH38" s="921"/>
      <c r="BI38" s="474"/>
      <c r="BJ38" s="474"/>
      <c r="BK38" s="474"/>
      <c r="BL38" s="474"/>
      <c r="BM38" s="474"/>
      <c r="BN38" s="474"/>
      <c r="BO38" s="474"/>
      <c r="BP38" s="474"/>
      <c r="BQ38" s="474"/>
      <c r="BR38" s="474"/>
      <c r="BS38" s="474"/>
      <c r="BT38" s="474"/>
      <c r="BU38" s="474"/>
      <c r="BV38" s="474"/>
    </row>
    <row r="39" spans="1:74" s="482" customFormat="1" ht="12"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47.712300999999997</v>
      </c>
      <c r="AN39" s="301">
        <v>48.289785000000002</v>
      </c>
      <c r="AO39" s="301">
        <v>48.727884000000003</v>
      </c>
      <c r="AP39" s="301">
        <v>49.136710000000001</v>
      </c>
      <c r="AQ39" s="301">
        <v>49.744244999999999</v>
      </c>
      <c r="AR39" s="301">
        <v>50.074626000000002</v>
      </c>
      <c r="AS39" s="301">
        <v>50.519556999999999</v>
      </c>
      <c r="AT39" s="301">
        <v>51.026834999999998</v>
      </c>
      <c r="AU39" s="301">
        <v>51.583480999999999</v>
      </c>
      <c r="AV39" s="301">
        <v>52.016370000000002</v>
      </c>
      <c r="AW39" s="301">
        <v>52.480780000000003</v>
      </c>
      <c r="AX39" s="301">
        <v>53.228099</v>
      </c>
      <c r="AY39" s="914">
        <v>53.646734000000002</v>
      </c>
      <c r="AZ39" s="914">
        <v>54.130929999999999</v>
      </c>
      <c r="BA39" s="914">
        <v>54.622742000000002</v>
      </c>
      <c r="BB39" s="914">
        <v>55.032133999999999</v>
      </c>
      <c r="BC39" s="914">
        <v>55.427011</v>
      </c>
      <c r="BD39" s="914">
        <v>55.873849</v>
      </c>
      <c r="BE39" s="914">
        <v>56.310583999999999</v>
      </c>
      <c r="BF39" s="914">
        <v>56.744965999999998</v>
      </c>
      <c r="BG39" s="914">
        <v>57.280140000000003</v>
      </c>
      <c r="BH39" s="914">
        <v>57.815950000000001</v>
      </c>
      <c r="BI39" s="462">
        <v>58.349240000000002</v>
      </c>
      <c r="BJ39" s="462">
        <v>58.881839999999997</v>
      </c>
      <c r="BK39" s="462">
        <v>59.411389999999997</v>
      </c>
      <c r="BL39" s="462">
        <v>59.939190000000004</v>
      </c>
      <c r="BM39" s="462">
        <v>60.465420000000002</v>
      </c>
      <c r="BN39" s="462">
        <v>60.99042</v>
      </c>
      <c r="BO39" s="462">
        <v>61.514060000000001</v>
      </c>
      <c r="BP39" s="462">
        <v>62.036389999999997</v>
      </c>
      <c r="BQ39" s="462">
        <v>62.557600000000001</v>
      </c>
      <c r="BR39" s="462">
        <v>63.077579999999998</v>
      </c>
      <c r="BS39" s="462">
        <v>63.596240000000002</v>
      </c>
      <c r="BT39" s="462">
        <v>64.113709999999998</v>
      </c>
      <c r="BU39" s="462">
        <v>64.629459999999995</v>
      </c>
      <c r="BV39" s="462">
        <v>65.143299999999996</v>
      </c>
    </row>
    <row r="40" spans="1:74" ht="12"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32.849159999999998</v>
      </c>
      <c r="AN40" s="468">
        <v>33.261724000000001</v>
      </c>
      <c r="AO40" s="468">
        <v>33.583314999999999</v>
      </c>
      <c r="AP40" s="468">
        <v>33.861663</v>
      </c>
      <c r="AQ40" s="468">
        <v>34.190198000000002</v>
      </c>
      <c r="AR40" s="468">
        <v>34.425868000000001</v>
      </c>
      <c r="AS40" s="468">
        <v>34.741011999999998</v>
      </c>
      <c r="AT40" s="468">
        <v>35.113079999999997</v>
      </c>
      <c r="AU40" s="468">
        <v>35.475320000000004</v>
      </c>
      <c r="AV40" s="468">
        <v>35.767612999999997</v>
      </c>
      <c r="AW40" s="468">
        <v>36.027326000000002</v>
      </c>
      <c r="AX40" s="468">
        <v>36.501806999999999</v>
      </c>
      <c r="AY40" s="889">
        <v>36.758805000000002</v>
      </c>
      <c r="AZ40" s="889">
        <v>37.094971000000001</v>
      </c>
      <c r="BA40" s="889">
        <v>37.388584999999999</v>
      </c>
      <c r="BB40" s="889">
        <v>37.660614000000002</v>
      </c>
      <c r="BC40" s="889">
        <v>37.922020000000003</v>
      </c>
      <c r="BD40" s="889">
        <v>38.214672</v>
      </c>
      <c r="BE40" s="889">
        <v>38.496088</v>
      </c>
      <c r="BF40" s="889">
        <v>38.795059000000002</v>
      </c>
      <c r="BG40" s="889">
        <v>39.162129999999998</v>
      </c>
      <c r="BH40" s="889">
        <v>39.530149999999999</v>
      </c>
      <c r="BI40" s="456">
        <v>39.897550000000003</v>
      </c>
      <c r="BJ40" s="456">
        <v>40.263390000000001</v>
      </c>
      <c r="BK40" s="456">
        <v>40.625439999999998</v>
      </c>
      <c r="BL40" s="456">
        <v>40.985210000000002</v>
      </c>
      <c r="BM40" s="456">
        <v>41.342880000000001</v>
      </c>
      <c r="BN40" s="456">
        <v>41.69876</v>
      </c>
      <c r="BO40" s="456">
        <v>42.05274</v>
      </c>
      <c r="BP40" s="456">
        <v>42.404870000000003</v>
      </c>
      <c r="BQ40" s="456">
        <v>42.755330000000001</v>
      </c>
      <c r="BR40" s="456">
        <v>43.104019999999998</v>
      </c>
      <c r="BS40" s="456">
        <v>43.450850000000003</v>
      </c>
      <c r="BT40" s="456">
        <v>43.795960000000001</v>
      </c>
      <c r="BU40" s="456">
        <v>44.138809999999999</v>
      </c>
      <c r="BV40" s="456">
        <v>44.479230000000001</v>
      </c>
    </row>
    <row r="41" spans="1:74" ht="12"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12.292059</v>
      </c>
      <c r="AN41" s="468">
        <v>12.429804000000001</v>
      </c>
      <c r="AO41" s="468">
        <v>12.540499000000001</v>
      </c>
      <c r="AP41" s="468">
        <v>12.655065</v>
      </c>
      <c r="AQ41" s="468">
        <v>12.954803</v>
      </c>
      <c r="AR41" s="468">
        <v>13.042287</v>
      </c>
      <c r="AS41" s="468">
        <v>13.169632</v>
      </c>
      <c r="AT41" s="468">
        <v>13.291499</v>
      </c>
      <c r="AU41" s="468">
        <v>13.415176000000001</v>
      </c>
      <c r="AV41" s="468">
        <v>13.548672</v>
      </c>
      <c r="AW41" s="468">
        <v>13.730324</v>
      </c>
      <c r="AX41" s="468">
        <v>14.014046</v>
      </c>
      <c r="AY41" s="889">
        <v>14.161083</v>
      </c>
      <c r="AZ41" s="889">
        <v>14.279956</v>
      </c>
      <c r="BA41" s="889">
        <v>14.47186</v>
      </c>
      <c r="BB41" s="889">
        <v>14.595661</v>
      </c>
      <c r="BC41" s="889">
        <v>14.710944</v>
      </c>
      <c r="BD41" s="889">
        <v>14.855502</v>
      </c>
      <c r="BE41" s="889">
        <v>14.992307</v>
      </c>
      <c r="BF41" s="889">
        <v>15.103007</v>
      </c>
      <c r="BG41" s="889">
        <v>15.25149</v>
      </c>
      <c r="BH41" s="889">
        <v>15.39968</v>
      </c>
      <c r="BI41" s="456">
        <v>15.546049999999999</v>
      </c>
      <c r="BJ41" s="456">
        <v>15.693250000000001</v>
      </c>
      <c r="BK41" s="456">
        <v>15.841150000000001</v>
      </c>
      <c r="BL41" s="456">
        <v>15.989560000000001</v>
      </c>
      <c r="BM41" s="456">
        <v>16.138500000000001</v>
      </c>
      <c r="BN41" s="456">
        <v>16.287960000000002</v>
      </c>
      <c r="BO41" s="456">
        <v>16.437940000000001</v>
      </c>
      <c r="BP41" s="456">
        <v>16.588439999999999</v>
      </c>
      <c r="BQ41" s="456">
        <v>16.739460000000001</v>
      </c>
      <c r="BR41" s="456">
        <v>16.891010000000001</v>
      </c>
      <c r="BS41" s="456">
        <v>17.043060000000001</v>
      </c>
      <c r="BT41" s="456">
        <v>17.195640000000001</v>
      </c>
      <c r="BU41" s="456">
        <v>17.34872</v>
      </c>
      <c r="BV41" s="456">
        <v>17.502310000000001</v>
      </c>
    </row>
    <row r="42" spans="1:74" s="747" customFormat="1" ht="12"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2.5710820000000001</v>
      </c>
      <c r="AN42" s="470">
        <v>2.5982569999999998</v>
      </c>
      <c r="AO42" s="470">
        <v>2.6040700000000001</v>
      </c>
      <c r="AP42" s="470">
        <v>2.6199819999999998</v>
      </c>
      <c r="AQ42" s="470">
        <v>2.5992440000000001</v>
      </c>
      <c r="AR42" s="470">
        <v>2.606471</v>
      </c>
      <c r="AS42" s="470">
        <v>2.6089129999999998</v>
      </c>
      <c r="AT42" s="470">
        <v>2.6222560000000001</v>
      </c>
      <c r="AU42" s="470">
        <v>2.6929850000000002</v>
      </c>
      <c r="AV42" s="470">
        <v>2.7000850000000001</v>
      </c>
      <c r="AW42" s="470">
        <v>2.7231299999999998</v>
      </c>
      <c r="AX42" s="470">
        <v>2.7122459999999999</v>
      </c>
      <c r="AY42" s="917">
        <v>2.7268460000000001</v>
      </c>
      <c r="AZ42" s="917">
        <v>2.7560030000000002</v>
      </c>
      <c r="BA42" s="917">
        <v>2.7622969999999998</v>
      </c>
      <c r="BB42" s="917">
        <v>2.7758590000000001</v>
      </c>
      <c r="BC42" s="917">
        <v>2.7940469999999999</v>
      </c>
      <c r="BD42" s="917">
        <v>2.8036750000000001</v>
      </c>
      <c r="BE42" s="917">
        <v>2.8221889999999998</v>
      </c>
      <c r="BF42" s="917">
        <v>2.8469000000000002</v>
      </c>
      <c r="BG42" s="917">
        <v>2.8665159999999998</v>
      </c>
      <c r="BH42" s="917">
        <v>2.886123</v>
      </c>
      <c r="BI42" s="459">
        <v>2.9056449999999998</v>
      </c>
      <c r="BJ42" s="459">
        <v>2.9252050000000001</v>
      </c>
      <c r="BK42" s="459">
        <v>2.9447960000000002</v>
      </c>
      <c r="BL42" s="459">
        <v>2.9644089999999998</v>
      </c>
      <c r="BM42" s="459">
        <v>2.9840439999999999</v>
      </c>
      <c r="BN42" s="459">
        <v>3.003701</v>
      </c>
      <c r="BO42" s="459">
        <v>3.0233810000000001</v>
      </c>
      <c r="BP42" s="459">
        <v>3.0430839999999999</v>
      </c>
      <c r="BQ42" s="459">
        <v>3.062808</v>
      </c>
      <c r="BR42" s="459">
        <v>3.0825550000000002</v>
      </c>
      <c r="BS42" s="459">
        <v>3.1023239999999999</v>
      </c>
      <c r="BT42" s="459">
        <v>3.122115</v>
      </c>
      <c r="BU42" s="459">
        <v>3.1419280000000001</v>
      </c>
      <c r="BV42" s="459">
        <v>3.1617630000000001</v>
      </c>
    </row>
    <row r="43" spans="1:74" ht="12" customHeight="1" x14ac:dyDescent="0.25">
      <c r="A43" s="293"/>
      <c r="B43" s="1088" t="s">
        <v>1449</v>
      </c>
      <c r="C43" s="1089"/>
      <c r="D43" s="1089"/>
      <c r="E43" s="1089"/>
      <c r="F43" s="1089"/>
      <c r="G43" s="1089"/>
      <c r="H43" s="1089"/>
      <c r="I43" s="1089"/>
      <c r="J43" s="1089"/>
      <c r="K43" s="1089"/>
      <c r="L43" s="1089"/>
      <c r="M43" s="1089"/>
      <c r="N43" s="1089"/>
      <c r="O43" s="1089"/>
      <c r="P43" s="1089"/>
      <c r="Q43" s="1090"/>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2"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2" customHeight="1" x14ac:dyDescent="0.25">
      <c r="A45" s="293"/>
      <c r="B45" s="994" t="str">
        <f>Dates!$G$2</f>
        <v>EIA completed modeling and analysis for this report on Thursday, November 6, 2025.</v>
      </c>
      <c r="C45" s="981"/>
      <c r="D45" s="981"/>
      <c r="E45" s="981"/>
      <c r="F45" s="981"/>
      <c r="G45" s="981"/>
      <c r="H45" s="981"/>
      <c r="I45" s="981"/>
      <c r="J45" s="981"/>
      <c r="K45" s="981"/>
      <c r="L45" s="981"/>
      <c r="M45" s="981"/>
      <c r="N45" s="981"/>
      <c r="O45" s="981"/>
      <c r="P45" s="981"/>
      <c r="Q45" s="981"/>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2" customHeight="1" x14ac:dyDescent="0.25">
      <c r="A46" s="293"/>
      <c r="B46" s="1100" t="s">
        <v>1418</v>
      </c>
      <c r="C46" s="1101"/>
      <c r="D46" s="1101"/>
      <c r="E46" s="1101"/>
      <c r="F46" s="1101"/>
      <c r="G46" s="1101"/>
      <c r="H46" s="1101"/>
      <c r="I46" s="1101"/>
      <c r="J46" s="1101"/>
      <c r="K46" s="1101"/>
      <c r="L46" s="1101"/>
      <c r="M46" s="1101"/>
      <c r="N46" s="1101"/>
      <c r="O46" s="1101"/>
      <c r="P46" s="1101"/>
      <c r="Q46" s="1101"/>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2" customHeight="1" x14ac:dyDescent="0.25">
      <c r="A47" s="293"/>
      <c r="B47" s="1088" t="s">
        <v>1444</v>
      </c>
      <c r="C47" s="1089"/>
      <c r="D47" s="1089"/>
      <c r="E47" s="1089"/>
      <c r="F47" s="1089"/>
      <c r="G47" s="1089"/>
      <c r="H47" s="1089"/>
      <c r="I47" s="1089"/>
      <c r="J47" s="1089"/>
      <c r="K47" s="1089"/>
      <c r="L47" s="1089"/>
      <c r="M47" s="1089"/>
      <c r="N47" s="1089"/>
      <c r="O47" s="1089"/>
      <c r="P47" s="1089"/>
      <c r="Q47" s="1090"/>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2" customHeight="1" x14ac:dyDescent="0.25">
      <c r="A48" s="293"/>
      <c r="B48" s="1088" t="s">
        <v>1445</v>
      </c>
      <c r="C48" s="1089"/>
      <c r="D48" s="1089"/>
      <c r="E48" s="1089"/>
      <c r="F48" s="1089"/>
      <c r="G48" s="1089"/>
      <c r="H48" s="1089"/>
      <c r="I48" s="1089"/>
      <c r="J48" s="1089"/>
      <c r="K48" s="1089"/>
      <c r="L48" s="1089"/>
      <c r="M48" s="1089"/>
      <c r="N48" s="1089"/>
      <c r="O48" s="1089"/>
      <c r="P48" s="1089"/>
      <c r="Q48" s="1090"/>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2"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2" customHeight="1" x14ac:dyDescent="0.25">
      <c r="A50" s="293"/>
      <c r="B50" s="109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August 2025.</v>
      </c>
      <c r="C50" s="1098"/>
      <c r="D50" s="1098"/>
      <c r="E50" s="1098"/>
      <c r="F50" s="1098"/>
      <c r="G50" s="1098"/>
      <c r="H50" s="1098"/>
      <c r="I50" s="1098"/>
      <c r="J50" s="1098"/>
      <c r="K50" s="1098"/>
      <c r="L50" s="1098"/>
      <c r="M50" s="1098"/>
      <c r="N50" s="1098"/>
      <c r="O50" s="1098"/>
      <c r="P50" s="1098"/>
      <c r="Q50" s="1099"/>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2" customHeight="1" x14ac:dyDescent="0.25">
      <c r="A51" s="293"/>
      <c r="B51" s="1097" t="s">
        <v>1446</v>
      </c>
      <c r="C51" s="1098"/>
      <c r="D51" s="1098"/>
      <c r="E51" s="1098"/>
      <c r="F51" s="1098"/>
      <c r="G51" s="1098"/>
      <c r="H51" s="1098"/>
      <c r="I51" s="1098"/>
      <c r="J51" s="1098"/>
      <c r="K51" s="1098"/>
      <c r="L51" s="1098"/>
      <c r="M51" s="1098"/>
      <c r="N51" s="1098"/>
      <c r="O51" s="1098"/>
      <c r="P51" s="1098"/>
      <c r="Q51" s="1099"/>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2" customHeight="1" x14ac:dyDescent="0.25">
      <c r="A52" s="293"/>
      <c r="B52" s="1102" t="s">
        <v>1447</v>
      </c>
      <c r="C52" s="1103"/>
      <c r="D52" s="1103"/>
      <c r="E52" s="1103"/>
      <c r="F52" s="1103"/>
      <c r="G52" s="1103"/>
      <c r="H52" s="1103"/>
      <c r="I52" s="1103"/>
      <c r="J52" s="1103"/>
      <c r="K52" s="1103"/>
      <c r="L52" s="1103"/>
      <c r="M52" s="1103"/>
      <c r="N52" s="1103"/>
      <c r="O52" s="1103"/>
      <c r="P52" s="1103"/>
      <c r="Q52" s="1104"/>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2" customHeight="1" x14ac:dyDescent="0.25">
      <c r="A53" s="293"/>
      <c r="B53" s="1097" t="s">
        <v>1448</v>
      </c>
      <c r="C53" s="1098"/>
      <c r="D53" s="1098"/>
      <c r="E53" s="1098"/>
      <c r="F53" s="1098"/>
      <c r="G53" s="1098"/>
      <c r="H53" s="1098"/>
      <c r="I53" s="1098"/>
      <c r="J53" s="1098"/>
      <c r="K53" s="1098"/>
      <c r="L53" s="1098"/>
      <c r="M53" s="1098"/>
      <c r="N53" s="1098"/>
      <c r="O53" s="1098"/>
      <c r="P53" s="1098"/>
      <c r="Q53" s="1099"/>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2"/>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42" customWidth="1"/>
    <col min="56" max="58" width="6.5703125" style="709" customWidth="1"/>
    <col min="59" max="61" width="6.5703125" style="842" customWidth="1"/>
    <col min="62" max="74" width="6.5703125" style="248" customWidth="1"/>
    <col min="75" max="16384" width="11" style="248"/>
  </cols>
  <sheetData>
    <row r="1" spans="1:74" ht="12.75" customHeight="1" x14ac:dyDescent="0.2">
      <c r="A1" s="978"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75" customHeight="1" x14ac:dyDescent="0.2">
      <c r="A2" s="979"/>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50"/>
      <c r="C3" s="982">
        <f>Dates!D3</f>
        <v>2021</v>
      </c>
      <c r="D3" s="985"/>
      <c r="E3" s="985"/>
      <c r="F3" s="985"/>
      <c r="G3" s="985"/>
      <c r="H3" s="985"/>
      <c r="I3" s="985"/>
      <c r="J3" s="985"/>
      <c r="K3" s="985"/>
      <c r="L3" s="985"/>
      <c r="M3" s="985"/>
      <c r="N3" s="1085"/>
      <c r="O3" s="982">
        <f>C3+1</f>
        <v>2022</v>
      </c>
      <c r="P3" s="985"/>
      <c r="Q3" s="985"/>
      <c r="R3" s="985"/>
      <c r="S3" s="985"/>
      <c r="T3" s="985"/>
      <c r="U3" s="985"/>
      <c r="V3" s="985"/>
      <c r="W3" s="985"/>
      <c r="X3" s="985"/>
      <c r="Y3" s="985"/>
      <c r="Z3" s="1085"/>
      <c r="AA3" s="982">
        <f>O3+1</f>
        <v>2023</v>
      </c>
      <c r="AB3" s="985"/>
      <c r="AC3" s="985"/>
      <c r="AD3" s="985"/>
      <c r="AE3" s="985"/>
      <c r="AF3" s="985"/>
      <c r="AG3" s="985"/>
      <c r="AH3" s="985"/>
      <c r="AI3" s="985"/>
      <c r="AJ3" s="985"/>
      <c r="AK3" s="985"/>
      <c r="AL3" s="1085"/>
      <c r="AM3" s="982">
        <f>AA3+1</f>
        <v>2024</v>
      </c>
      <c r="AN3" s="985"/>
      <c r="AO3" s="985"/>
      <c r="AP3" s="985"/>
      <c r="AQ3" s="985"/>
      <c r="AR3" s="985"/>
      <c r="AS3" s="985"/>
      <c r="AT3" s="985"/>
      <c r="AU3" s="985"/>
      <c r="AV3" s="985"/>
      <c r="AW3" s="985"/>
      <c r="AX3" s="1085"/>
      <c r="AY3" s="982">
        <f>AM3+1</f>
        <v>2025</v>
      </c>
      <c r="AZ3" s="985"/>
      <c r="BA3" s="985"/>
      <c r="BB3" s="985"/>
      <c r="BC3" s="985"/>
      <c r="BD3" s="985"/>
      <c r="BE3" s="985"/>
      <c r="BF3" s="985"/>
      <c r="BG3" s="985"/>
      <c r="BH3" s="985"/>
      <c r="BI3" s="985"/>
      <c r="BJ3" s="1085"/>
      <c r="BK3" s="982">
        <f>AY3+1</f>
        <v>2026</v>
      </c>
      <c r="BL3" s="985"/>
      <c r="BM3" s="985"/>
      <c r="BN3" s="985"/>
      <c r="BO3" s="985"/>
      <c r="BP3" s="985"/>
      <c r="BQ3" s="985"/>
      <c r="BR3" s="985"/>
      <c r="BS3" s="985"/>
      <c r="BT3" s="985"/>
      <c r="BU3" s="985"/>
      <c r="BV3" s="1085"/>
    </row>
    <row r="4" spans="1:74" s="92" customFormat="1" ht="12.75" customHeight="1" x14ac:dyDescent="0.2">
      <c r="A4" s="322" t="str">
        <f>TEXT(Dates!$D$2,"dddd, mmmm d, yyyy")</f>
        <v>Thursday, November 6,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25"/>
      <c r="AZ5" s="925"/>
      <c r="BA5" s="925"/>
      <c r="BB5" s="925"/>
      <c r="BC5" s="925"/>
      <c r="BD5" s="925"/>
      <c r="BE5" s="925"/>
      <c r="BF5" s="925"/>
      <c r="BG5" s="925"/>
      <c r="BH5" s="925"/>
      <c r="BI5" s="489"/>
      <c r="BJ5" s="489"/>
      <c r="BK5" s="489"/>
      <c r="BL5" s="489"/>
      <c r="BM5" s="489"/>
      <c r="BN5" s="489"/>
      <c r="BO5" s="489"/>
      <c r="BP5" s="489"/>
      <c r="BQ5" s="489"/>
      <c r="BR5" s="489"/>
      <c r="BS5" s="489"/>
      <c r="BT5" s="489"/>
      <c r="BU5" s="489"/>
      <c r="BV5" s="489"/>
    </row>
    <row r="6" spans="1:74" s="92" customFormat="1" ht="12"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0.67651470965000005</v>
      </c>
      <c r="P6" s="111">
        <v>0.63706681837000001</v>
      </c>
      <c r="Q6" s="111">
        <v>0.72539581176000001</v>
      </c>
      <c r="R6" s="111">
        <v>0.70987112272999997</v>
      </c>
      <c r="S6" s="111">
        <v>0.73522841405999995</v>
      </c>
      <c r="T6" s="111">
        <v>0.72022448509000003</v>
      </c>
      <c r="U6" s="111">
        <v>0.70213952273000002</v>
      </c>
      <c r="V6" s="111">
        <v>0.67486178482000003</v>
      </c>
      <c r="W6" s="111">
        <v>0.62801006758</v>
      </c>
      <c r="X6" s="111">
        <v>0.65687134850999995</v>
      </c>
      <c r="Y6" s="111">
        <v>0.67503311901999996</v>
      </c>
      <c r="Z6" s="111">
        <v>0.67147430418999998</v>
      </c>
      <c r="AA6" s="111">
        <v>0.68019837389000004</v>
      </c>
      <c r="AB6" s="111">
        <v>0.64558320142000003</v>
      </c>
      <c r="AC6" s="111">
        <v>0.72283810891</v>
      </c>
      <c r="AD6" s="111">
        <v>0.69837925482999996</v>
      </c>
      <c r="AE6" s="111">
        <v>0.73915989318999997</v>
      </c>
      <c r="AF6" s="111">
        <v>0.69079301645000002</v>
      </c>
      <c r="AG6" s="111">
        <v>0.70066507189000005</v>
      </c>
      <c r="AH6" s="111">
        <v>0.70761924920999997</v>
      </c>
      <c r="AI6" s="111">
        <v>0.65861266921999995</v>
      </c>
      <c r="AJ6" s="111">
        <v>0.68765152558999998</v>
      </c>
      <c r="AK6" s="111">
        <v>0.66501791492999995</v>
      </c>
      <c r="AL6" s="111">
        <v>0.69526593678000004</v>
      </c>
      <c r="AM6" s="111">
        <v>0.66830021705999998</v>
      </c>
      <c r="AN6" s="111">
        <v>0.68936376435000002</v>
      </c>
      <c r="AO6" s="111">
        <v>0.75502496696999999</v>
      </c>
      <c r="AP6" s="111">
        <v>0.74382423541999998</v>
      </c>
      <c r="AQ6" s="111">
        <v>0.76795310962999996</v>
      </c>
      <c r="AR6" s="111">
        <v>0.75195036416000005</v>
      </c>
      <c r="AS6" s="111">
        <v>0.74310186404</v>
      </c>
      <c r="AT6" s="111">
        <v>0.73944220586999998</v>
      </c>
      <c r="AU6" s="111">
        <v>0.68635899340999995</v>
      </c>
      <c r="AV6" s="111">
        <v>0.72283469840000003</v>
      </c>
      <c r="AW6" s="111">
        <v>0.70455899126999999</v>
      </c>
      <c r="AX6" s="111">
        <v>0.71211924372000002</v>
      </c>
      <c r="AY6" s="706">
        <v>0.71279178105999996</v>
      </c>
      <c r="AZ6" s="706">
        <v>0.66626391098000004</v>
      </c>
      <c r="BA6" s="706">
        <v>0.77966561207999996</v>
      </c>
      <c r="BB6" s="706">
        <v>0.76284237409</v>
      </c>
      <c r="BC6" s="706">
        <v>0.75781897019</v>
      </c>
      <c r="BD6" s="706">
        <v>0.75128494870999996</v>
      </c>
      <c r="BE6" s="706">
        <v>0.75689103809000002</v>
      </c>
      <c r="BF6" s="706">
        <v>0.73680419146999998</v>
      </c>
      <c r="BG6" s="706">
        <v>0.69315763589000001</v>
      </c>
      <c r="BH6" s="706">
        <v>0.73793125544000004</v>
      </c>
      <c r="BI6" s="497">
        <v>0.71528429999999998</v>
      </c>
      <c r="BJ6" s="497">
        <v>0.72435300000000002</v>
      </c>
      <c r="BK6" s="497">
        <v>0.75605290000000003</v>
      </c>
      <c r="BL6" s="497">
        <v>0.70193159999999999</v>
      </c>
      <c r="BM6" s="497">
        <v>0.81901959999999996</v>
      </c>
      <c r="BN6" s="497">
        <v>0.81863549999999996</v>
      </c>
      <c r="BO6" s="497">
        <v>0.83097719999999997</v>
      </c>
      <c r="BP6" s="497">
        <v>0.8306211</v>
      </c>
      <c r="BQ6" s="497">
        <v>0.83655979999999996</v>
      </c>
      <c r="BR6" s="497">
        <v>0.80523909999999999</v>
      </c>
      <c r="BS6" s="497">
        <v>0.73338950000000003</v>
      </c>
      <c r="BT6" s="497">
        <v>0.77880640000000001</v>
      </c>
      <c r="BU6" s="497">
        <v>0.74715089999999995</v>
      </c>
      <c r="BV6" s="497">
        <v>0.76549350000000005</v>
      </c>
    </row>
    <row r="7" spans="1:74" s="92" customFormat="1" ht="12"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5.3344262535999998E-2</v>
      </c>
      <c r="AN7" s="430">
        <v>6.2005592471000001E-2</v>
      </c>
      <c r="AO7" s="430">
        <v>5.9853524391000001E-2</v>
      </c>
      <c r="AP7" s="430">
        <v>6.4731356721E-2</v>
      </c>
      <c r="AQ7" s="430">
        <v>6.5499102532999995E-2</v>
      </c>
      <c r="AR7" s="430">
        <v>6.7371088117999994E-2</v>
      </c>
      <c r="AS7" s="430">
        <v>7.2994892303000006E-2</v>
      </c>
      <c r="AT7" s="430">
        <v>6.5279892532000006E-2</v>
      </c>
      <c r="AU7" s="430">
        <v>6.5176423632999997E-2</v>
      </c>
      <c r="AV7" s="430">
        <v>6.6892007860000005E-2</v>
      </c>
      <c r="AW7" s="430">
        <v>6.4165659185000001E-2</v>
      </c>
      <c r="AX7" s="430">
        <v>6.2758276724000001E-2</v>
      </c>
      <c r="AY7" s="926">
        <v>4.0946777820000002E-2</v>
      </c>
      <c r="AZ7" s="926">
        <v>4.4774972620999998E-2</v>
      </c>
      <c r="BA7" s="926">
        <v>4.6282542024999998E-2</v>
      </c>
      <c r="BB7" s="926">
        <v>4.6348503721000002E-2</v>
      </c>
      <c r="BC7" s="926">
        <v>4.4341347304000002E-2</v>
      </c>
      <c r="BD7" s="926">
        <v>3.7787911813000001E-2</v>
      </c>
      <c r="BE7" s="926">
        <v>4.4394747769000001E-2</v>
      </c>
      <c r="BF7" s="926">
        <v>4.1796285401E-2</v>
      </c>
      <c r="BG7" s="926">
        <v>4.8704839143000001E-2</v>
      </c>
      <c r="BH7" s="926">
        <v>5.2914729640999997E-2</v>
      </c>
      <c r="BI7" s="435">
        <v>5.0356499999999998E-2</v>
      </c>
      <c r="BJ7" s="435">
        <v>5.2299400000000003E-2</v>
      </c>
      <c r="BK7" s="435">
        <v>4.8681200000000001E-2</v>
      </c>
      <c r="BL7" s="435">
        <v>4.7472800000000002E-2</v>
      </c>
      <c r="BM7" s="435">
        <v>5.4568199999999997E-2</v>
      </c>
      <c r="BN7" s="435">
        <v>5.63578E-2</v>
      </c>
      <c r="BO7" s="435">
        <v>6.2067499999999998E-2</v>
      </c>
      <c r="BP7" s="435">
        <v>6.1635700000000002E-2</v>
      </c>
      <c r="BQ7" s="435">
        <v>6.4114699999999997E-2</v>
      </c>
      <c r="BR7" s="435">
        <v>6.5041299999999996E-2</v>
      </c>
      <c r="BS7" s="435">
        <v>6.2912499999999996E-2</v>
      </c>
      <c r="BT7" s="435">
        <v>6.4140900000000001E-2</v>
      </c>
      <c r="BU7" s="435">
        <v>6.1441999999999997E-2</v>
      </c>
      <c r="BV7" s="435">
        <v>6.4456899999999998E-2</v>
      </c>
    </row>
    <row r="8" spans="1:74" s="92" customFormat="1" ht="12"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6.8115101999999997E-2</v>
      </c>
      <c r="AN8" s="430">
        <v>6.8758653000000003E-2</v>
      </c>
      <c r="AO8" s="430">
        <v>7.3257326999999997E-2</v>
      </c>
      <c r="AP8" s="430">
        <v>6.5203198000000004E-2</v>
      </c>
      <c r="AQ8" s="430">
        <v>7.0329593999999995E-2</v>
      </c>
      <c r="AR8" s="430">
        <v>6.9190451E-2</v>
      </c>
      <c r="AS8" s="430">
        <v>7.4712283000000004E-2</v>
      </c>
      <c r="AT8" s="430">
        <v>7.4066025999999993E-2</v>
      </c>
      <c r="AU8" s="430">
        <v>6.9052136E-2</v>
      </c>
      <c r="AV8" s="430">
        <v>7.1917673000000001E-2</v>
      </c>
      <c r="AW8" s="430">
        <v>7.3805098999999999E-2</v>
      </c>
      <c r="AX8" s="430">
        <v>7.5536473000000007E-2</v>
      </c>
      <c r="AY8" s="926">
        <v>7.4036086000000001E-2</v>
      </c>
      <c r="AZ8" s="926">
        <v>6.7003446999999994E-2</v>
      </c>
      <c r="BA8" s="926">
        <v>7.2143429999999995E-2</v>
      </c>
      <c r="BB8" s="926">
        <v>6.7656733999999996E-2</v>
      </c>
      <c r="BC8" s="926">
        <v>7.0807628999999997E-2</v>
      </c>
      <c r="BD8" s="926">
        <v>7.1330775999999999E-2</v>
      </c>
      <c r="BE8" s="926">
        <v>7.3838687E-2</v>
      </c>
      <c r="BF8" s="926">
        <v>7.4022400000000002E-2</v>
      </c>
      <c r="BG8" s="926">
        <v>6.9106899999999999E-2</v>
      </c>
      <c r="BH8" s="926">
        <v>7.5855099999999995E-2</v>
      </c>
      <c r="BI8" s="435">
        <v>7.2212499999999999E-2</v>
      </c>
      <c r="BJ8" s="435">
        <v>7.3161599999999993E-2</v>
      </c>
      <c r="BK8" s="435">
        <v>7.5041899999999995E-2</v>
      </c>
      <c r="BL8" s="435">
        <v>6.6282800000000003E-2</v>
      </c>
      <c r="BM8" s="435">
        <v>7.3267600000000002E-2</v>
      </c>
      <c r="BN8" s="435">
        <v>6.9609699999999997E-2</v>
      </c>
      <c r="BO8" s="435">
        <v>7.2869199999999995E-2</v>
      </c>
      <c r="BP8" s="435">
        <v>7.10808E-2</v>
      </c>
      <c r="BQ8" s="435">
        <v>7.4102600000000005E-2</v>
      </c>
      <c r="BR8" s="435">
        <v>7.2617100000000004E-2</v>
      </c>
      <c r="BS8" s="435">
        <v>6.7841600000000002E-2</v>
      </c>
      <c r="BT8" s="435">
        <v>7.2406600000000002E-2</v>
      </c>
      <c r="BU8" s="435">
        <v>7.3667499999999997E-2</v>
      </c>
      <c r="BV8" s="435">
        <v>7.4960100000000002E-2</v>
      </c>
    </row>
    <row r="9" spans="1:74" s="92" customFormat="1" ht="12"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9.0156069175999998E-2</v>
      </c>
      <c r="AN9" s="430">
        <v>9.2316240431999999E-2</v>
      </c>
      <c r="AO9" s="430">
        <v>9.8823509850000005E-2</v>
      </c>
      <c r="AP9" s="430">
        <v>9.1475651271999997E-2</v>
      </c>
      <c r="AQ9" s="430">
        <v>0.10634574444</v>
      </c>
      <c r="AR9" s="430">
        <v>9.8041351410000005E-2</v>
      </c>
      <c r="AS9" s="430">
        <v>0.10447983484999999</v>
      </c>
      <c r="AT9" s="430">
        <v>0.10220604519</v>
      </c>
      <c r="AU9" s="430">
        <v>9.6121651402000005E-2</v>
      </c>
      <c r="AV9" s="430">
        <v>0.10429274224</v>
      </c>
      <c r="AW9" s="430">
        <v>9.7163458091999999E-2</v>
      </c>
      <c r="AX9" s="430">
        <v>9.7302740775999999E-2</v>
      </c>
      <c r="AY9" s="926">
        <v>9.5223917990000004E-2</v>
      </c>
      <c r="AZ9" s="926">
        <v>8.8417479975999996E-2</v>
      </c>
      <c r="BA9" s="926">
        <v>9.7086428914000003E-2</v>
      </c>
      <c r="BB9" s="926">
        <v>9.9228254067999996E-2</v>
      </c>
      <c r="BC9" s="926">
        <v>9.8397159055999994E-2</v>
      </c>
      <c r="BD9" s="926">
        <v>0.10174570941</v>
      </c>
      <c r="BE9" s="926">
        <v>0.10329193149</v>
      </c>
      <c r="BF9" s="926">
        <v>0.10465699619</v>
      </c>
      <c r="BG9" s="926">
        <v>9.5452788703999994E-2</v>
      </c>
      <c r="BH9" s="926">
        <v>0.10182479904</v>
      </c>
      <c r="BI9" s="435">
        <v>9.6263899999999999E-2</v>
      </c>
      <c r="BJ9" s="435">
        <v>9.6509999999999999E-2</v>
      </c>
      <c r="BK9" s="435">
        <v>9.3647900000000006E-2</v>
      </c>
      <c r="BL9" s="435">
        <v>8.7135199999999996E-2</v>
      </c>
      <c r="BM9" s="435">
        <v>9.7292900000000002E-2</v>
      </c>
      <c r="BN9" s="435">
        <v>9.5268099999999994E-2</v>
      </c>
      <c r="BO9" s="435">
        <v>0.1024627</v>
      </c>
      <c r="BP9" s="435">
        <v>9.9677199999999994E-2</v>
      </c>
      <c r="BQ9" s="435">
        <v>0.10231560000000001</v>
      </c>
      <c r="BR9" s="435">
        <v>0.10252749999999999</v>
      </c>
      <c r="BS9" s="435">
        <v>9.4262499999999999E-2</v>
      </c>
      <c r="BT9" s="435">
        <v>0.1007522</v>
      </c>
      <c r="BU9" s="435">
        <v>9.8285200000000003E-2</v>
      </c>
      <c r="BV9" s="435">
        <v>9.8989099999999997E-2</v>
      </c>
    </row>
    <row r="10" spans="1:74" s="92" customFormat="1" ht="12"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26">
        <v>1.0085077E-2</v>
      </c>
      <c r="AZ10" s="926">
        <v>9.1196060000000006E-3</v>
      </c>
      <c r="BA10" s="926">
        <v>1.0363529E-2</v>
      </c>
      <c r="BB10" s="926">
        <v>9.6019439999999994E-3</v>
      </c>
      <c r="BC10" s="926">
        <v>9.4603090000000001E-3</v>
      </c>
      <c r="BD10" s="926">
        <v>9.5414820000000004E-3</v>
      </c>
      <c r="BE10" s="926">
        <v>9.7880439999999992E-3</v>
      </c>
      <c r="BF10" s="926">
        <v>9.8793630000000004E-3</v>
      </c>
      <c r="BG10" s="926">
        <v>9.469E-3</v>
      </c>
      <c r="BH10" s="926">
        <v>9.6228300000000006E-3</v>
      </c>
      <c r="BI10" s="435">
        <v>9.9001100000000002E-3</v>
      </c>
      <c r="BJ10" s="435">
        <v>1.02054E-2</v>
      </c>
      <c r="BK10" s="435">
        <v>9.8864399999999998E-3</v>
      </c>
      <c r="BL10" s="435">
        <v>9.4879100000000004E-3</v>
      </c>
      <c r="BM10" s="435">
        <v>9.7719599999999997E-3</v>
      </c>
      <c r="BN10" s="435">
        <v>9.6377700000000004E-3</v>
      </c>
      <c r="BO10" s="435">
        <v>9.0805599999999997E-3</v>
      </c>
      <c r="BP10" s="435">
        <v>9.6048000000000001E-3</v>
      </c>
      <c r="BQ10" s="435">
        <v>9.9442100000000002E-3</v>
      </c>
      <c r="BR10" s="435">
        <v>1.01546E-2</v>
      </c>
      <c r="BS10" s="435">
        <v>9.6104499999999995E-3</v>
      </c>
      <c r="BT10" s="435">
        <v>9.9165999999999994E-3</v>
      </c>
      <c r="BU10" s="435">
        <v>1.0071099999999999E-2</v>
      </c>
      <c r="BV10" s="435">
        <v>1.0332600000000001E-2</v>
      </c>
    </row>
    <row r="11" spans="1:74" s="92" customFormat="1" ht="12"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26">
        <v>7.2308307000000002E-2</v>
      </c>
      <c r="AZ11" s="926">
        <v>6.5957963999999994E-2</v>
      </c>
      <c r="BA11" s="926">
        <v>7.5180027999999996E-2</v>
      </c>
      <c r="BB11" s="926">
        <v>7.6479461999999998E-2</v>
      </c>
      <c r="BC11" s="926">
        <v>8.2002513999999999E-2</v>
      </c>
      <c r="BD11" s="926">
        <v>7.4977337000000005E-2</v>
      </c>
      <c r="BE11" s="926">
        <v>6.8536969000000003E-2</v>
      </c>
      <c r="BF11" s="926">
        <v>6.7037899999999997E-2</v>
      </c>
      <c r="BG11" s="926">
        <v>5.48511E-2</v>
      </c>
      <c r="BH11" s="926">
        <v>5.4764300000000002E-2</v>
      </c>
      <c r="BI11" s="435">
        <v>6.2898300000000004E-2</v>
      </c>
      <c r="BJ11" s="435">
        <v>7.0676900000000001E-2</v>
      </c>
      <c r="BK11" s="435">
        <v>7.6185000000000003E-2</v>
      </c>
      <c r="BL11" s="435">
        <v>6.9663799999999998E-2</v>
      </c>
      <c r="BM11" s="435">
        <v>7.9422900000000005E-2</v>
      </c>
      <c r="BN11" s="435">
        <v>7.8603000000000006E-2</v>
      </c>
      <c r="BO11" s="435">
        <v>9.1946E-2</v>
      </c>
      <c r="BP11" s="435">
        <v>8.9025099999999996E-2</v>
      </c>
      <c r="BQ11" s="435">
        <v>8.2967799999999994E-2</v>
      </c>
      <c r="BR11" s="435">
        <v>7.2015099999999999E-2</v>
      </c>
      <c r="BS11" s="435">
        <v>5.9662100000000003E-2</v>
      </c>
      <c r="BT11" s="435">
        <v>5.8014700000000002E-2</v>
      </c>
      <c r="BU11" s="435">
        <v>6.4050800000000005E-2</v>
      </c>
      <c r="BV11" s="435">
        <v>7.1375499999999995E-2</v>
      </c>
    </row>
    <row r="12" spans="1:74" s="92" customFormat="1" ht="12"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5.2585589921000001E-2</v>
      </c>
      <c r="AN12" s="430">
        <v>6.5231498513999994E-2</v>
      </c>
      <c r="AO12" s="430">
        <v>8.4201811097000007E-2</v>
      </c>
      <c r="AP12" s="430">
        <v>9.8327431881999994E-2</v>
      </c>
      <c r="AQ12" s="430">
        <v>0.11196187631</v>
      </c>
      <c r="AR12" s="430">
        <v>0.1191435912</v>
      </c>
      <c r="AS12" s="430">
        <v>0.12017290326000001</v>
      </c>
      <c r="AT12" s="430">
        <v>0.11814082106</v>
      </c>
      <c r="AU12" s="430">
        <v>0.10144383113</v>
      </c>
      <c r="AV12" s="430">
        <v>9.5783451071999995E-2</v>
      </c>
      <c r="AW12" s="430">
        <v>6.9742092635000003E-2</v>
      </c>
      <c r="AX12" s="430">
        <v>6.3732420728000005E-2</v>
      </c>
      <c r="AY12" s="926">
        <v>7.4510124513000001E-2</v>
      </c>
      <c r="AZ12" s="926">
        <v>7.9856904916999996E-2</v>
      </c>
      <c r="BA12" s="926">
        <v>0.11153968453</v>
      </c>
      <c r="BB12" s="926">
        <v>0.12673235297999999</v>
      </c>
      <c r="BC12" s="926">
        <v>0.13921451565000001</v>
      </c>
      <c r="BD12" s="926">
        <v>0.14688808132</v>
      </c>
      <c r="BE12" s="926">
        <v>0.15346844836000001</v>
      </c>
      <c r="BF12" s="926">
        <v>0.14613050713</v>
      </c>
      <c r="BG12" s="926">
        <v>0.12574465000000001</v>
      </c>
      <c r="BH12" s="926">
        <v>0.11544143</v>
      </c>
      <c r="BI12" s="435">
        <v>8.1910700000000003E-2</v>
      </c>
      <c r="BJ12" s="435">
        <v>7.4244699999999997E-2</v>
      </c>
      <c r="BK12" s="435">
        <v>8.4838800000000006E-2</v>
      </c>
      <c r="BL12" s="435">
        <v>9.4120700000000002E-2</v>
      </c>
      <c r="BM12" s="435">
        <v>0.12748319999999999</v>
      </c>
      <c r="BN12" s="435">
        <v>0.14420479999999999</v>
      </c>
      <c r="BO12" s="435">
        <v>0.1633146</v>
      </c>
      <c r="BP12" s="435">
        <v>0.17244110000000001</v>
      </c>
      <c r="BQ12" s="435">
        <v>0.17941409999999999</v>
      </c>
      <c r="BR12" s="435">
        <v>0.16882269999999999</v>
      </c>
      <c r="BS12" s="435">
        <v>0.14501259999999999</v>
      </c>
      <c r="BT12" s="435">
        <v>0.1345894</v>
      </c>
      <c r="BU12" s="435">
        <v>9.4395199999999999E-2</v>
      </c>
      <c r="BV12" s="435">
        <v>8.7564299999999998E-2</v>
      </c>
    </row>
    <row r="13" spans="1:74" s="92" customFormat="1" ht="12"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3.5007365999999998E-2</v>
      </c>
      <c r="AB13" s="430">
        <v>3.1346253999999997E-2</v>
      </c>
      <c r="AC13" s="430">
        <v>3.3587986E-2</v>
      </c>
      <c r="AD13" s="430">
        <v>3.1720568999999997E-2</v>
      </c>
      <c r="AE13" s="430">
        <v>3.3821695999999998E-2</v>
      </c>
      <c r="AF13" s="430">
        <v>3.1621699000000003E-2</v>
      </c>
      <c r="AG13" s="430">
        <v>3.2703676000000001E-2</v>
      </c>
      <c r="AH13" s="430">
        <v>3.2611925999999999E-2</v>
      </c>
      <c r="AI13" s="430">
        <v>3.0648379E-2</v>
      </c>
      <c r="AJ13" s="430">
        <v>3.2976605999999999E-2</v>
      </c>
      <c r="AK13" s="430">
        <v>3.2789169E-2</v>
      </c>
      <c r="AL13" s="430">
        <v>3.5336956000000003E-2</v>
      </c>
      <c r="AM13" s="430">
        <v>3.3999949000000002E-2</v>
      </c>
      <c r="AN13" s="430">
        <v>3.1392554000000003E-2</v>
      </c>
      <c r="AO13" s="430">
        <v>3.2739761999999999E-2</v>
      </c>
      <c r="AP13" s="430">
        <v>3.0954016000000001E-2</v>
      </c>
      <c r="AQ13" s="430">
        <v>3.2691053999999997E-2</v>
      </c>
      <c r="AR13" s="430">
        <v>2.9955127000000002E-2</v>
      </c>
      <c r="AS13" s="430">
        <v>3.1331385000000003E-2</v>
      </c>
      <c r="AT13" s="430">
        <v>3.1579219999999998E-2</v>
      </c>
      <c r="AU13" s="430">
        <v>2.9646024999999999E-2</v>
      </c>
      <c r="AV13" s="430">
        <v>3.1734938999999997E-2</v>
      </c>
      <c r="AW13" s="430">
        <v>3.1936100000000002E-2</v>
      </c>
      <c r="AX13" s="430">
        <v>3.2711311999999999E-2</v>
      </c>
      <c r="AY13" s="926">
        <v>3.2382822999999998E-2</v>
      </c>
      <c r="AZ13" s="926">
        <v>2.9594246000000001E-2</v>
      </c>
      <c r="BA13" s="926">
        <v>3.2312617000000002E-2</v>
      </c>
      <c r="BB13" s="926">
        <v>3.0603196999999999E-2</v>
      </c>
      <c r="BC13" s="926">
        <v>3.0336793000000001E-2</v>
      </c>
      <c r="BD13" s="926">
        <v>2.9348905000000002E-2</v>
      </c>
      <c r="BE13" s="926">
        <v>3.020743E-2</v>
      </c>
      <c r="BF13" s="926">
        <v>3.1893199999999997E-2</v>
      </c>
      <c r="BG13" s="926">
        <v>3.0279899999999998E-2</v>
      </c>
      <c r="BH13" s="926">
        <v>3.1652399999999997E-2</v>
      </c>
      <c r="BI13" s="435">
        <v>3.1060500000000001E-2</v>
      </c>
      <c r="BJ13" s="435">
        <v>3.2040199999999998E-2</v>
      </c>
      <c r="BK13" s="435">
        <v>3.16764E-2</v>
      </c>
      <c r="BL13" s="435">
        <v>2.9184700000000001E-2</v>
      </c>
      <c r="BM13" s="435">
        <v>3.1297199999999997E-2</v>
      </c>
      <c r="BN13" s="435">
        <v>2.9415199999999999E-2</v>
      </c>
      <c r="BO13" s="435">
        <v>3.06704E-2</v>
      </c>
      <c r="BP13" s="435">
        <v>2.97795E-2</v>
      </c>
      <c r="BQ13" s="435">
        <v>3.0935799999999999E-2</v>
      </c>
      <c r="BR13" s="435">
        <v>3.0893899999999998E-2</v>
      </c>
      <c r="BS13" s="435">
        <v>3.0162700000000001E-2</v>
      </c>
      <c r="BT13" s="435">
        <v>3.1494399999999999E-2</v>
      </c>
      <c r="BU13" s="435">
        <v>3.0958800000000002E-2</v>
      </c>
      <c r="BV13" s="435">
        <v>3.2066900000000002E-2</v>
      </c>
    </row>
    <row r="14" spans="1:74" s="92" customFormat="1" ht="12"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0.184982545</v>
      </c>
      <c r="P14" s="430">
        <v>0.16891719099999999</v>
      </c>
      <c r="Q14" s="430">
        <v>0.179138305</v>
      </c>
      <c r="R14" s="430">
        <v>0.174034671</v>
      </c>
      <c r="S14" s="430">
        <v>0.180340415</v>
      </c>
      <c r="T14" s="430">
        <v>0.17815938100000001</v>
      </c>
      <c r="U14" s="430">
        <v>0.18569264499999999</v>
      </c>
      <c r="V14" s="430">
        <v>0.184427955</v>
      </c>
      <c r="W14" s="430">
        <v>0.172532991</v>
      </c>
      <c r="X14" s="430">
        <v>0.17316621500000001</v>
      </c>
      <c r="Y14" s="430">
        <v>0.17402868099999999</v>
      </c>
      <c r="Z14" s="430">
        <v>0.17974936499999999</v>
      </c>
      <c r="AA14" s="430">
        <v>0.17476234199999999</v>
      </c>
      <c r="AB14" s="430">
        <v>0.15514877199999999</v>
      </c>
      <c r="AC14" s="430">
        <v>0.16981738199999999</v>
      </c>
      <c r="AD14" s="430">
        <v>0.15643022200000001</v>
      </c>
      <c r="AE14" s="430">
        <v>0.16605413199999999</v>
      </c>
      <c r="AF14" s="430">
        <v>0.15855770199999999</v>
      </c>
      <c r="AG14" s="430">
        <v>0.16619093200000001</v>
      </c>
      <c r="AH14" s="430">
        <v>0.16851846200000001</v>
      </c>
      <c r="AI14" s="430">
        <v>0.160546352</v>
      </c>
      <c r="AJ14" s="430">
        <v>0.160064182</v>
      </c>
      <c r="AK14" s="430">
        <v>0.16351929200000001</v>
      </c>
      <c r="AL14" s="430">
        <v>0.16943624199999999</v>
      </c>
      <c r="AM14" s="430">
        <v>0.166448869</v>
      </c>
      <c r="AN14" s="430">
        <v>0.15179163300000001</v>
      </c>
      <c r="AO14" s="430">
        <v>0.16273133300000001</v>
      </c>
      <c r="AP14" s="430">
        <v>0.15685832699999999</v>
      </c>
      <c r="AQ14" s="430">
        <v>0.160453766</v>
      </c>
      <c r="AR14" s="430">
        <v>0.154848878</v>
      </c>
      <c r="AS14" s="430">
        <v>0.161047417</v>
      </c>
      <c r="AT14" s="430">
        <v>0.16580935899999999</v>
      </c>
      <c r="AU14" s="430">
        <v>0.15923802500000001</v>
      </c>
      <c r="AV14" s="430">
        <v>0.15351895600000001</v>
      </c>
      <c r="AW14" s="430">
        <v>0.15883413800000001</v>
      </c>
      <c r="AX14" s="430">
        <v>0.165613658</v>
      </c>
      <c r="AY14" s="926">
        <v>0.164527227</v>
      </c>
      <c r="AZ14" s="926">
        <v>0.147301721</v>
      </c>
      <c r="BA14" s="926">
        <v>0.16241858000000001</v>
      </c>
      <c r="BB14" s="926">
        <v>0.14963834400000001</v>
      </c>
      <c r="BC14" s="926">
        <v>0.157282639</v>
      </c>
      <c r="BD14" s="926">
        <v>0.15758749899999999</v>
      </c>
      <c r="BE14" s="926">
        <v>0.16487508400000001</v>
      </c>
      <c r="BF14" s="926">
        <v>0.16955908</v>
      </c>
      <c r="BG14" s="926">
        <v>0.16174469999999999</v>
      </c>
      <c r="BH14" s="926">
        <v>0.16631141999999999</v>
      </c>
      <c r="BI14" s="435">
        <v>0.16635430000000001</v>
      </c>
      <c r="BJ14" s="435">
        <v>0.17393510000000001</v>
      </c>
      <c r="BK14" s="435">
        <v>0.17755870000000001</v>
      </c>
      <c r="BL14" s="435">
        <v>0.15860560000000001</v>
      </c>
      <c r="BM14" s="435">
        <v>0.1700449</v>
      </c>
      <c r="BN14" s="435">
        <v>0.16329949999999999</v>
      </c>
      <c r="BO14" s="435">
        <v>0.16879269999999999</v>
      </c>
      <c r="BP14" s="435">
        <v>0.16870740000000001</v>
      </c>
      <c r="BQ14" s="435">
        <v>0.17777319999999999</v>
      </c>
      <c r="BR14" s="435">
        <v>0.17783840000000001</v>
      </c>
      <c r="BS14" s="435">
        <v>0.16904330000000001</v>
      </c>
      <c r="BT14" s="435">
        <v>0.17057710000000001</v>
      </c>
      <c r="BU14" s="435">
        <v>0.169154</v>
      </c>
      <c r="BV14" s="435">
        <v>0.1757137</v>
      </c>
    </row>
    <row r="15" spans="1:74" s="92" customFormat="1" ht="12"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0.11863967715</v>
      </c>
      <c r="AN15" s="430">
        <v>0.13977834080000001</v>
      </c>
      <c r="AO15" s="430">
        <v>0.15382021400000001</v>
      </c>
      <c r="AP15" s="430">
        <v>0.16058615604000001</v>
      </c>
      <c r="AQ15" s="430">
        <v>0.13387312221</v>
      </c>
      <c r="AR15" s="430">
        <v>0.13184913108999999</v>
      </c>
      <c r="AS15" s="430">
        <v>9.6529309994000001E-2</v>
      </c>
      <c r="AT15" s="430">
        <v>9.9891231841000003E-2</v>
      </c>
      <c r="AU15" s="430">
        <v>9.9505802682000002E-2</v>
      </c>
      <c r="AV15" s="430">
        <v>0.13502568688</v>
      </c>
      <c r="AW15" s="430">
        <v>0.13684136296999999</v>
      </c>
      <c r="AX15" s="430">
        <v>0.13476401351</v>
      </c>
      <c r="AY15" s="926">
        <v>0.14870401457999999</v>
      </c>
      <c r="AZ15" s="926">
        <v>0.13420208056999999</v>
      </c>
      <c r="BA15" s="926">
        <v>0.17256140622999999</v>
      </c>
      <c r="BB15" s="926">
        <v>0.15647431189</v>
      </c>
      <c r="BC15" s="926">
        <v>0.12575638345000001</v>
      </c>
      <c r="BD15" s="926">
        <v>0.12203291867</v>
      </c>
      <c r="BE15" s="926">
        <v>0.10848998687</v>
      </c>
      <c r="BF15" s="926">
        <v>9.3077068654000006E-2</v>
      </c>
      <c r="BG15" s="926">
        <v>9.78126E-2</v>
      </c>
      <c r="BH15" s="926">
        <v>0.12937960000000001</v>
      </c>
      <c r="BI15" s="435">
        <v>0.1443275</v>
      </c>
      <c r="BJ15" s="435">
        <v>0.14127970000000001</v>
      </c>
      <c r="BK15" s="435">
        <v>0.1585365</v>
      </c>
      <c r="BL15" s="435">
        <v>0.13997809999999999</v>
      </c>
      <c r="BM15" s="435">
        <v>0.17587079999999999</v>
      </c>
      <c r="BN15" s="435">
        <v>0.1722397</v>
      </c>
      <c r="BO15" s="435">
        <v>0.12977350000000001</v>
      </c>
      <c r="BP15" s="435">
        <v>0.1286696</v>
      </c>
      <c r="BQ15" s="435">
        <v>0.114992</v>
      </c>
      <c r="BR15" s="435">
        <v>0.10532850000000001</v>
      </c>
      <c r="BS15" s="435">
        <v>9.4881800000000002E-2</v>
      </c>
      <c r="BT15" s="435">
        <v>0.13691449999999999</v>
      </c>
      <c r="BU15" s="435">
        <v>0.14512620000000001</v>
      </c>
      <c r="BV15" s="435">
        <v>0.15003440000000001</v>
      </c>
    </row>
    <row r="16" spans="1:74" ht="12"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27"/>
      <c r="AZ16" s="927"/>
      <c r="BA16" s="927"/>
      <c r="BB16" s="927"/>
      <c r="BC16" s="927"/>
      <c r="BD16" s="965"/>
      <c r="BE16" s="965"/>
      <c r="BF16" s="965"/>
      <c r="BG16" s="965"/>
      <c r="BH16" s="965"/>
      <c r="BI16" s="486"/>
      <c r="BJ16" s="486"/>
      <c r="BK16" s="486"/>
      <c r="BL16" s="486"/>
      <c r="BM16" s="486"/>
      <c r="BN16" s="486"/>
      <c r="BO16" s="486"/>
      <c r="BP16" s="486"/>
      <c r="BQ16" s="486"/>
      <c r="BR16" s="486"/>
      <c r="BS16" s="486"/>
      <c r="BT16" s="486"/>
      <c r="BU16" s="486"/>
      <c r="BV16" s="486"/>
    </row>
    <row r="17" spans="1:74" s="92" customFormat="1" ht="12"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0.27109219964999998</v>
      </c>
      <c r="AB17" s="111">
        <v>0.27366310937999999</v>
      </c>
      <c r="AC17" s="111">
        <v>0.29713365278999998</v>
      </c>
      <c r="AD17" s="111">
        <v>0.29397118127999999</v>
      </c>
      <c r="AE17" s="111">
        <v>0.29550834963</v>
      </c>
      <c r="AF17" s="111">
        <v>0.26081378650999998</v>
      </c>
      <c r="AG17" s="111">
        <v>0.26901378841000001</v>
      </c>
      <c r="AH17" s="111">
        <v>0.26415177195</v>
      </c>
      <c r="AI17" s="111">
        <v>0.23797503602</v>
      </c>
      <c r="AJ17" s="111">
        <v>0.25494432029000003</v>
      </c>
      <c r="AK17" s="111">
        <v>0.24945998048000001</v>
      </c>
      <c r="AL17" s="111">
        <v>0.26018990316000001</v>
      </c>
      <c r="AM17" s="111">
        <v>0.26098078456000001</v>
      </c>
      <c r="AN17" s="111">
        <v>0.28226421216999997</v>
      </c>
      <c r="AO17" s="111">
        <v>0.31909434553999999</v>
      </c>
      <c r="AP17" s="111">
        <v>0.31963603075000002</v>
      </c>
      <c r="AQ17" s="111">
        <v>0.31658305772000001</v>
      </c>
      <c r="AR17" s="111">
        <v>0.31771181660999998</v>
      </c>
      <c r="AS17" s="111">
        <v>0.28393019422999999</v>
      </c>
      <c r="AT17" s="111">
        <v>0.28830300313000001</v>
      </c>
      <c r="AU17" s="111">
        <v>0.25570701269000001</v>
      </c>
      <c r="AV17" s="111">
        <v>0.28314247542999998</v>
      </c>
      <c r="AW17" s="111">
        <v>0.27537642128000001</v>
      </c>
      <c r="AX17" s="111">
        <v>0.27982718834999998</v>
      </c>
      <c r="AY17" s="706">
        <v>0.30636737574</v>
      </c>
      <c r="AZ17" s="706">
        <v>0.28538935961</v>
      </c>
      <c r="BA17" s="706">
        <v>0.35779089638</v>
      </c>
      <c r="BB17" s="706">
        <v>0.34967975471000001</v>
      </c>
      <c r="BC17" s="706">
        <v>0.33723612739999997</v>
      </c>
      <c r="BD17" s="706">
        <v>0.33621023489000001</v>
      </c>
      <c r="BE17" s="706">
        <v>0.32188021225000002</v>
      </c>
      <c r="BF17" s="706">
        <v>0.29912690882999998</v>
      </c>
      <c r="BG17" s="706">
        <v>0.27374867000000003</v>
      </c>
      <c r="BH17" s="706">
        <v>0.29624349999999999</v>
      </c>
      <c r="BI17" s="497">
        <v>0.29375839999999998</v>
      </c>
      <c r="BJ17" s="497">
        <v>0.29580319999999999</v>
      </c>
      <c r="BK17" s="497">
        <v>0.32816820000000002</v>
      </c>
      <c r="BL17" s="497">
        <v>0.30648950000000003</v>
      </c>
      <c r="BM17" s="497">
        <v>0.37718570000000001</v>
      </c>
      <c r="BN17" s="497">
        <v>0.38153009999999998</v>
      </c>
      <c r="BO17" s="497">
        <v>0.37081360000000002</v>
      </c>
      <c r="BP17" s="497">
        <v>0.37746950000000001</v>
      </c>
      <c r="BQ17" s="497">
        <v>0.36581770000000002</v>
      </c>
      <c r="BR17" s="497">
        <v>0.33691310000000002</v>
      </c>
      <c r="BS17" s="497">
        <v>0.29122589999999998</v>
      </c>
      <c r="BT17" s="497">
        <v>0.32290099999999999</v>
      </c>
      <c r="BU17" s="497">
        <v>0.30575920000000001</v>
      </c>
      <c r="BV17" s="497">
        <v>0.31649719999999998</v>
      </c>
    </row>
    <row r="18" spans="1:74" ht="12"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4.773228E-3</v>
      </c>
      <c r="AN18" s="430">
        <v>4.4449700000000003E-3</v>
      </c>
      <c r="AO18" s="430">
        <v>4.6385590000000004E-3</v>
      </c>
      <c r="AP18" s="430">
        <v>4.3663499999999997E-3</v>
      </c>
      <c r="AQ18" s="430">
        <v>4.2522690000000004E-3</v>
      </c>
      <c r="AR18" s="430">
        <v>4.1008950000000002E-3</v>
      </c>
      <c r="AS18" s="430">
        <v>4.1541879999999996E-3</v>
      </c>
      <c r="AT18" s="430">
        <v>4.1873589999999999E-3</v>
      </c>
      <c r="AU18" s="430">
        <v>4.099358E-3</v>
      </c>
      <c r="AV18" s="430">
        <v>4.3027990000000004E-3</v>
      </c>
      <c r="AW18" s="430">
        <v>4.4952910000000002E-3</v>
      </c>
      <c r="AX18" s="430">
        <v>4.7538779999999996E-3</v>
      </c>
      <c r="AY18" s="926">
        <v>4.7398869999999999E-3</v>
      </c>
      <c r="AZ18" s="926">
        <v>4.2710539999999998E-3</v>
      </c>
      <c r="BA18" s="926">
        <v>4.7349030000000004E-3</v>
      </c>
      <c r="BB18" s="926">
        <v>4.456715E-3</v>
      </c>
      <c r="BC18" s="926">
        <v>4.2758290000000001E-3</v>
      </c>
      <c r="BD18" s="926">
        <v>4.3591380000000002E-3</v>
      </c>
      <c r="BE18" s="926">
        <v>4.3844380000000001E-3</v>
      </c>
      <c r="BF18" s="926">
        <v>4.6021919999999997E-3</v>
      </c>
      <c r="BG18" s="926">
        <v>4.1852699999999996E-3</v>
      </c>
      <c r="BH18" s="926">
        <v>4.3477000000000003E-3</v>
      </c>
      <c r="BI18" s="435">
        <v>4.6185999999999996E-3</v>
      </c>
      <c r="BJ18" s="435">
        <v>4.9326700000000001E-3</v>
      </c>
      <c r="BK18" s="435">
        <v>4.6246799999999999E-3</v>
      </c>
      <c r="BL18" s="435">
        <v>4.1906499999999998E-3</v>
      </c>
      <c r="BM18" s="435">
        <v>4.4834200000000001E-3</v>
      </c>
      <c r="BN18" s="435">
        <v>4.3429200000000001E-3</v>
      </c>
      <c r="BO18" s="435">
        <v>3.7946500000000001E-3</v>
      </c>
      <c r="BP18" s="435">
        <v>4.3128200000000002E-3</v>
      </c>
      <c r="BQ18" s="435">
        <v>4.6614400000000002E-3</v>
      </c>
      <c r="BR18" s="435">
        <v>4.8712800000000004E-3</v>
      </c>
      <c r="BS18" s="435">
        <v>4.3271999999999998E-3</v>
      </c>
      <c r="BT18" s="435">
        <v>4.6326099999999997E-3</v>
      </c>
      <c r="BU18" s="435">
        <v>4.7869200000000001E-3</v>
      </c>
      <c r="BV18" s="435">
        <v>5.04734E-3</v>
      </c>
    </row>
    <row r="19" spans="1:74" ht="12"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26">
        <v>7.1966304999999994E-2</v>
      </c>
      <c r="AZ19" s="926">
        <v>6.5658835999999998E-2</v>
      </c>
      <c r="BA19" s="926">
        <v>7.4825359999999994E-2</v>
      </c>
      <c r="BB19" s="926">
        <v>7.6133031000000004E-2</v>
      </c>
      <c r="BC19" s="926">
        <v>8.1623496000000004E-2</v>
      </c>
      <c r="BD19" s="926">
        <v>7.4628821999999997E-2</v>
      </c>
      <c r="BE19" s="926">
        <v>6.8212227E-2</v>
      </c>
      <c r="BF19" s="926">
        <v>6.6784800000000005E-2</v>
      </c>
      <c r="BG19" s="926">
        <v>5.4660399999999998E-2</v>
      </c>
      <c r="BH19" s="926">
        <v>5.4481599999999998E-2</v>
      </c>
      <c r="BI19" s="435">
        <v>6.2648899999999993E-2</v>
      </c>
      <c r="BJ19" s="435">
        <v>7.0375199999999999E-2</v>
      </c>
      <c r="BK19" s="435">
        <v>7.58495E-2</v>
      </c>
      <c r="BL19" s="435">
        <v>6.9361999999999993E-2</v>
      </c>
      <c r="BM19" s="435">
        <v>7.9070299999999996E-2</v>
      </c>
      <c r="BN19" s="435">
        <v>7.8255199999999997E-2</v>
      </c>
      <c r="BO19" s="435">
        <v>9.1571799999999995E-2</v>
      </c>
      <c r="BP19" s="435">
        <v>8.8685299999999995E-2</v>
      </c>
      <c r="BQ19" s="435">
        <v>8.2647200000000004E-2</v>
      </c>
      <c r="BR19" s="435">
        <v>7.1701200000000007E-2</v>
      </c>
      <c r="BS19" s="435">
        <v>5.9471299999999998E-2</v>
      </c>
      <c r="BT19" s="435">
        <v>5.7731999999999999E-2</v>
      </c>
      <c r="BU19" s="435">
        <v>6.3801399999999994E-2</v>
      </c>
      <c r="BV19" s="435">
        <v>7.1073800000000006E-2</v>
      </c>
    </row>
    <row r="20" spans="1:74" ht="12"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3.2541113418999998E-2</v>
      </c>
      <c r="AN20" s="430">
        <v>4.2561513366000003E-2</v>
      </c>
      <c r="AO20" s="430">
        <v>5.4345964541999997E-2</v>
      </c>
      <c r="AP20" s="430">
        <v>6.5281310704000006E-2</v>
      </c>
      <c r="AQ20" s="430">
        <v>7.5899590508999998E-2</v>
      </c>
      <c r="AR20" s="430">
        <v>8.3013462519999998E-2</v>
      </c>
      <c r="AS20" s="430">
        <v>8.3114376231000001E-2</v>
      </c>
      <c r="AT20" s="430">
        <v>8.2600553287E-2</v>
      </c>
      <c r="AU20" s="430">
        <v>6.9734512011000005E-2</v>
      </c>
      <c r="AV20" s="430">
        <v>6.7346914554999998E-2</v>
      </c>
      <c r="AW20" s="430">
        <v>4.7015908313000003E-2</v>
      </c>
      <c r="AX20" s="430">
        <v>4.2825427844000001E-2</v>
      </c>
      <c r="AY20" s="926">
        <v>5.2393960151000001E-2</v>
      </c>
      <c r="AZ20" s="926">
        <v>5.5775594036999998E-2</v>
      </c>
      <c r="BA20" s="926">
        <v>7.8659611150000003E-2</v>
      </c>
      <c r="BB20" s="926">
        <v>9.0585834823000005E-2</v>
      </c>
      <c r="BC20" s="926">
        <v>0.10063351794</v>
      </c>
      <c r="BD20" s="926">
        <v>0.10782898123</v>
      </c>
      <c r="BE20" s="926">
        <v>0.11266420738000001</v>
      </c>
      <c r="BF20" s="926">
        <v>0.10698441217</v>
      </c>
      <c r="BG20" s="926">
        <v>9.1140200000000005E-2</v>
      </c>
      <c r="BH20" s="926">
        <v>8.4647200000000006E-2</v>
      </c>
      <c r="BI20" s="435">
        <v>5.7115100000000002E-2</v>
      </c>
      <c r="BJ20" s="435">
        <v>5.1567700000000001E-2</v>
      </c>
      <c r="BK20" s="435">
        <v>6.1112899999999998E-2</v>
      </c>
      <c r="BL20" s="435">
        <v>6.8111000000000005E-2</v>
      </c>
      <c r="BM20" s="435">
        <v>9.2093599999999998E-2</v>
      </c>
      <c r="BN20" s="435">
        <v>0.1050422</v>
      </c>
      <c r="BO20" s="435">
        <v>0.1205116</v>
      </c>
      <c r="BP20" s="435">
        <v>0.12939919999999999</v>
      </c>
      <c r="BQ20" s="435">
        <v>0.1352324</v>
      </c>
      <c r="BR20" s="435">
        <v>0.12655069999999999</v>
      </c>
      <c r="BS20" s="435">
        <v>0.10723530000000001</v>
      </c>
      <c r="BT20" s="435">
        <v>0.1010317</v>
      </c>
      <c r="BU20" s="435">
        <v>6.7420599999999997E-2</v>
      </c>
      <c r="BV20" s="435">
        <v>6.2936099999999995E-2</v>
      </c>
    </row>
    <row r="21" spans="1:74" ht="12"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1.502734E-2</v>
      </c>
      <c r="AB21" s="430">
        <v>1.3518519999999999E-2</v>
      </c>
      <c r="AC21" s="430">
        <v>1.428956E-2</v>
      </c>
      <c r="AD21" s="430">
        <v>1.320114E-2</v>
      </c>
      <c r="AE21" s="430">
        <v>1.428481E-2</v>
      </c>
      <c r="AF21" s="430">
        <v>1.3555299999999999E-2</v>
      </c>
      <c r="AG21" s="430">
        <v>1.420397E-2</v>
      </c>
      <c r="AH21" s="430">
        <v>1.420864E-2</v>
      </c>
      <c r="AI21" s="430">
        <v>1.321657E-2</v>
      </c>
      <c r="AJ21" s="430">
        <v>1.3857609999999999E-2</v>
      </c>
      <c r="AK21" s="430">
        <v>1.3787310000000001E-2</v>
      </c>
      <c r="AL21" s="430">
        <v>1.509098E-2</v>
      </c>
      <c r="AM21" s="430">
        <v>1.4172943E-2</v>
      </c>
      <c r="AN21" s="430">
        <v>1.3039919000000001E-2</v>
      </c>
      <c r="AO21" s="430">
        <v>1.3573556000000001E-2</v>
      </c>
      <c r="AP21" s="430">
        <v>1.2262966E-2</v>
      </c>
      <c r="AQ21" s="430">
        <v>1.3255528000000001E-2</v>
      </c>
      <c r="AR21" s="430">
        <v>1.2642567E-2</v>
      </c>
      <c r="AS21" s="430">
        <v>1.3270949000000001E-2</v>
      </c>
      <c r="AT21" s="430">
        <v>1.3688584E-2</v>
      </c>
      <c r="AU21" s="430">
        <v>1.2827504999999999E-2</v>
      </c>
      <c r="AV21" s="430">
        <v>1.3006573E-2</v>
      </c>
      <c r="AW21" s="430">
        <v>1.32245E-2</v>
      </c>
      <c r="AX21" s="430">
        <v>1.3438576000000001E-2</v>
      </c>
      <c r="AY21" s="926">
        <v>1.3391147000000001E-2</v>
      </c>
      <c r="AZ21" s="926">
        <v>1.2164212000000001E-2</v>
      </c>
      <c r="BA21" s="926">
        <v>1.3086151000000001E-2</v>
      </c>
      <c r="BB21" s="926">
        <v>1.2122457999999999E-2</v>
      </c>
      <c r="BC21" s="926">
        <v>1.2418457000000001E-2</v>
      </c>
      <c r="BD21" s="926">
        <v>1.2843346E-2</v>
      </c>
      <c r="BE21" s="926">
        <v>1.2680083999999999E-2</v>
      </c>
      <c r="BF21" s="926">
        <v>1.2225166000000001E-2</v>
      </c>
      <c r="BG21" s="926">
        <v>1.26826E-2</v>
      </c>
      <c r="BH21" s="926">
        <v>1.2915599999999999E-2</v>
      </c>
      <c r="BI21" s="435">
        <v>1.2596100000000001E-2</v>
      </c>
      <c r="BJ21" s="435">
        <v>1.31599E-2</v>
      </c>
      <c r="BK21" s="435">
        <v>1.30639E-2</v>
      </c>
      <c r="BL21" s="435">
        <v>1.1965999999999999E-2</v>
      </c>
      <c r="BM21" s="435">
        <v>1.27127E-2</v>
      </c>
      <c r="BN21" s="435">
        <v>1.17477E-2</v>
      </c>
      <c r="BO21" s="435">
        <v>1.29687E-2</v>
      </c>
      <c r="BP21" s="435">
        <v>1.2737500000000001E-2</v>
      </c>
      <c r="BQ21" s="435">
        <v>1.3109600000000001E-2</v>
      </c>
      <c r="BR21" s="435">
        <v>1.3099400000000001E-2</v>
      </c>
      <c r="BS21" s="435">
        <v>1.26245E-2</v>
      </c>
      <c r="BT21" s="435">
        <v>1.28731E-2</v>
      </c>
      <c r="BU21" s="435">
        <v>1.2618300000000001E-2</v>
      </c>
      <c r="BV21" s="435">
        <v>1.32966E-2</v>
      </c>
    </row>
    <row r="22" spans="1:74" ht="12"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1.6393759000000001E-2</v>
      </c>
      <c r="AN22" s="430">
        <v>1.4191909000000001E-2</v>
      </c>
      <c r="AO22" s="430">
        <v>1.3521303E-2</v>
      </c>
      <c r="AP22" s="430">
        <v>1.135247E-2</v>
      </c>
      <c r="AQ22" s="430">
        <v>1.2499346E-2</v>
      </c>
      <c r="AR22" s="430">
        <v>1.4225541E-2</v>
      </c>
      <c r="AS22" s="430">
        <v>1.4887867000000001E-2</v>
      </c>
      <c r="AT22" s="430">
        <v>1.5386339000000001E-2</v>
      </c>
      <c r="AU22" s="430">
        <v>1.2956097999999999E-2</v>
      </c>
      <c r="AV22" s="430">
        <v>9.7416459999999996E-3</v>
      </c>
      <c r="AW22" s="430">
        <v>1.1743651000000001E-2</v>
      </c>
      <c r="AX22" s="430">
        <v>1.4837408E-2</v>
      </c>
      <c r="AY22" s="926">
        <v>1.5172062E-2</v>
      </c>
      <c r="AZ22" s="926">
        <v>1.3317582999999999E-2</v>
      </c>
      <c r="BA22" s="926">
        <v>1.3923464999999999E-2</v>
      </c>
      <c r="BB22" s="926">
        <v>9.9074039999999999E-3</v>
      </c>
      <c r="BC22" s="926">
        <v>1.2528444E-2</v>
      </c>
      <c r="BD22" s="926">
        <v>1.4517029000000001E-2</v>
      </c>
      <c r="BE22" s="926">
        <v>1.5449269E-2</v>
      </c>
      <c r="BF22" s="926">
        <v>1.545327E-2</v>
      </c>
      <c r="BG22" s="926">
        <v>1.3267599999999999E-2</v>
      </c>
      <c r="BH22" s="926">
        <v>1.04718E-2</v>
      </c>
      <c r="BI22" s="435">
        <v>1.2452100000000001E-2</v>
      </c>
      <c r="BJ22" s="435">
        <v>1.44881E-2</v>
      </c>
      <c r="BK22" s="435">
        <v>1.49806E-2</v>
      </c>
      <c r="BL22" s="435">
        <v>1.2881699999999999E-2</v>
      </c>
      <c r="BM22" s="435">
        <v>1.2954800000000001E-2</v>
      </c>
      <c r="BN22" s="435">
        <v>9.9023800000000006E-3</v>
      </c>
      <c r="BO22" s="435">
        <v>1.21934E-2</v>
      </c>
      <c r="BP22" s="435">
        <v>1.3665E-2</v>
      </c>
      <c r="BQ22" s="435">
        <v>1.51751E-2</v>
      </c>
      <c r="BR22" s="435">
        <v>1.53621E-2</v>
      </c>
      <c r="BS22" s="435">
        <v>1.2685699999999999E-2</v>
      </c>
      <c r="BT22" s="435">
        <v>9.7170699999999995E-3</v>
      </c>
      <c r="BU22" s="435">
        <v>1.2005699999999999E-2</v>
      </c>
      <c r="BV22" s="435">
        <v>1.4109099999999999E-2</v>
      </c>
    </row>
    <row r="23" spans="1:74" ht="12"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0.11863967715</v>
      </c>
      <c r="AN23" s="430">
        <v>0.13977834080000001</v>
      </c>
      <c r="AO23" s="430">
        <v>0.15382021400000001</v>
      </c>
      <c r="AP23" s="430">
        <v>0.16058615604000001</v>
      </c>
      <c r="AQ23" s="430">
        <v>0.13387312221</v>
      </c>
      <c r="AR23" s="430">
        <v>0.13184913108999999</v>
      </c>
      <c r="AS23" s="430">
        <v>9.6529309994000001E-2</v>
      </c>
      <c r="AT23" s="430">
        <v>9.9891231841000003E-2</v>
      </c>
      <c r="AU23" s="430">
        <v>9.9505802682000002E-2</v>
      </c>
      <c r="AV23" s="430">
        <v>0.13502568688</v>
      </c>
      <c r="AW23" s="430">
        <v>0.13684136296999999</v>
      </c>
      <c r="AX23" s="430">
        <v>0.13476401351</v>
      </c>
      <c r="AY23" s="926">
        <v>0.14870401457999999</v>
      </c>
      <c r="AZ23" s="926">
        <v>0.13420208056999999</v>
      </c>
      <c r="BA23" s="926">
        <v>0.17256140622999999</v>
      </c>
      <c r="BB23" s="926">
        <v>0.15647431189</v>
      </c>
      <c r="BC23" s="926">
        <v>0.12575638345000001</v>
      </c>
      <c r="BD23" s="926">
        <v>0.12203291867</v>
      </c>
      <c r="BE23" s="926">
        <v>0.10848998687</v>
      </c>
      <c r="BF23" s="926">
        <v>9.3077068654000006E-2</v>
      </c>
      <c r="BG23" s="926">
        <v>9.78126E-2</v>
      </c>
      <c r="BH23" s="926">
        <v>0.12937960000000001</v>
      </c>
      <c r="BI23" s="435">
        <v>0.1443275</v>
      </c>
      <c r="BJ23" s="435">
        <v>0.14127970000000001</v>
      </c>
      <c r="BK23" s="435">
        <v>0.1585365</v>
      </c>
      <c r="BL23" s="435">
        <v>0.13997809999999999</v>
      </c>
      <c r="BM23" s="435">
        <v>0.17587079999999999</v>
      </c>
      <c r="BN23" s="435">
        <v>0.1722397</v>
      </c>
      <c r="BO23" s="435">
        <v>0.12977350000000001</v>
      </c>
      <c r="BP23" s="435">
        <v>0.1286696</v>
      </c>
      <c r="BQ23" s="435">
        <v>0.114992</v>
      </c>
      <c r="BR23" s="435">
        <v>0.10532850000000001</v>
      </c>
      <c r="BS23" s="435">
        <v>9.4881800000000002E-2</v>
      </c>
      <c r="BT23" s="435">
        <v>0.13691449999999999</v>
      </c>
      <c r="BU23" s="435">
        <v>0.14512620000000001</v>
      </c>
      <c r="BV23" s="435">
        <v>0.15003440000000001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28"/>
      <c r="AZ24" s="928"/>
      <c r="BA24" s="928"/>
      <c r="BB24" s="928"/>
      <c r="BC24" s="928"/>
      <c r="BD24" s="928"/>
      <c r="BE24" s="928"/>
      <c r="BF24" s="928"/>
      <c r="BG24" s="928"/>
      <c r="BH24" s="928"/>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0.21110696622</v>
      </c>
      <c r="P25" s="111">
        <v>0.18982814332</v>
      </c>
      <c r="Q25" s="111">
        <v>0.20669044247000001</v>
      </c>
      <c r="R25" s="111">
        <v>0.19865130819999999</v>
      </c>
      <c r="S25" s="111">
        <v>0.2078409369</v>
      </c>
      <c r="T25" s="111">
        <v>0.20361990109</v>
      </c>
      <c r="U25" s="111">
        <v>0.20863462423000001</v>
      </c>
      <c r="V25" s="111">
        <v>0.20541613554999999</v>
      </c>
      <c r="W25" s="111">
        <v>0.18875262603000001</v>
      </c>
      <c r="X25" s="111">
        <v>0.20119327871000001</v>
      </c>
      <c r="Y25" s="111">
        <v>0.20214353259000001</v>
      </c>
      <c r="Z25" s="111">
        <v>0.20194439789999999</v>
      </c>
      <c r="AA25" s="111">
        <v>0.20505934347999999</v>
      </c>
      <c r="AB25" s="111">
        <v>0.18271986702000001</v>
      </c>
      <c r="AC25" s="111">
        <v>0.20056429635</v>
      </c>
      <c r="AD25" s="111">
        <v>0.18806957029999999</v>
      </c>
      <c r="AE25" s="111">
        <v>0.19895372351999999</v>
      </c>
      <c r="AF25" s="111">
        <v>0.19063321931999999</v>
      </c>
      <c r="AG25" s="111">
        <v>0.19841082805999999</v>
      </c>
      <c r="AH25" s="111">
        <v>0.19846081968000001</v>
      </c>
      <c r="AI25" s="111">
        <v>0.19158934935999999</v>
      </c>
      <c r="AJ25" s="111">
        <v>0.19636969879999999</v>
      </c>
      <c r="AK25" s="111">
        <v>0.19890915622999999</v>
      </c>
      <c r="AL25" s="111">
        <v>0.20695799773000001</v>
      </c>
      <c r="AM25" s="111">
        <v>0.19837954870999999</v>
      </c>
      <c r="AN25" s="111">
        <v>0.18833945728000001</v>
      </c>
      <c r="AO25" s="111">
        <v>0.20344792648000001</v>
      </c>
      <c r="AP25" s="111">
        <v>0.19253899245</v>
      </c>
      <c r="AQ25" s="111">
        <v>0.19969824642</v>
      </c>
      <c r="AR25" s="111">
        <v>0.19021256622999999</v>
      </c>
      <c r="AS25" s="111">
        <v>0.20056493040000001</v>
      </c>
      <c r="AT25" s="111">
        <v>0.20411390954</v>
      </c>
      <c r="AU25" s="111">
        <v>0.19539999548</v>
      </c>
      <c r="AV25" s="111">
        <v>0.19617039925999999</v>
      </c>
      <c r="AW25" s="111">
        <v>0.20189553547</v>
      </c>
      <c r="AX25" s="111">
        <v>0.20646255521000001</v>
      </c>
      <c r="AY25" s="706">
        <v>0.20289608513999999</v>
      </c>
      <c r="AZ25" s="706">
        <v>0.18273267137999999</v>
      </c>
      <c r="BA25" s="706">
        <v>0.20088454078000001</v>
      </c>
      <c r="BB25" s="706">
        <v>0.18853367787</v>
      </c>
      <c r="BC25" s="706">
        <v>0.19549688641999999</v>
      </c>
      <c r="BD25" s="706">
        <v>0.19377303111999999</v>
      </c>
      <c r="BE25" s="706">
        <v>0.20227106616000001</v>
      </c>
      <c r="BF25" s="706">
        <v>0.20850084042</v>
      </c>
      <c r="BG25" s="706">
        <v>0.19817914616000001</v>
      </c>
      <c r="BH25" s="706">
        <v>0.21239371404999999</v>
      </c>
      <c r="BI25" s="497">
        <v>0.2071095</v>
      </c>
      <c r="BJ25" s="497">
        <v>0.2127317</v>
      </c>
      <c r="BK25" s="497">
        <v>0.21686369999999999</v>
      </c>
      <c r="BL25" s="497">
        <v>0.1935819</v>
      </c>
      <c r="BM25" s="497">
        <v>0.21026400000000001</v>
      </c>
      <c r="BN25" s="497">
        <v>0.20361009999999999</v>
      </c>
      <c r="BO25" s="497">
        <v>0.2094202</v>
      </c>
      <c r="BP25" s="497">
        <v>0.2059233</v>
      </c>
      <c r="BQ25" s="497">
        <v>0.2160842</v>
      </c>
      <c r="BR25" s="497">
        <v>0.2151071</v>
      </c>
      <c r="BS25" s="497">
        <v>0.20477999999999999</v>
      </c>
      <c r="BT25" s="497">
        <v>0.21388579999999999</v>
      </c>
      <c r="BU25" s="497">
        <v>0.21175469999999999</v>
      </c>
      <c r="BV25" s="497">
        <v>0.21663060000000001</v>
      </c>
    </row>
    <row r="26" spans="1:74" ht="12"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6.8115101999999997E-2</v>
      </c>
      <c r="AN26" s="430">
        <v>6.8758653000000003E-2</v>
      </c>
      <c r="AO26" s="430">
        <v>7.3257326999999997E-2</v>
      </c>
      <c r="AP26" s="430">
        <v>6.5203198000000004E-2</v>
      </c>
      <c r="AQ26" s="430">
        <v>7.0329593999999995E-2</v>
      </c>
      <c r="AR26" s="430">
        <v>6.9190451E-2</v>
      </c>
      <c r="AS26" s="430">
        <v>7.4712283000000004E-2</v>
      </c>
      <c r="AT26" s="430">
        <v>7.4066025999999993E-2</v>
      </c>
      <c r="AU26" s="430">
        <v>6.9052136E-2</v>
      </c>
      <c r="AV26" s="430">
        <v>7.1917673000000001E-2</v>
      </c>
      <c r="AW26" s="430">
        <v>7.3805098999999999E-2</v>
      </c>
      <c r="AX26" s="430">
        <v>7.5536473000000007E-2</v>
      </c>
      <c r="AY26" s="926">
        <v>7.4036086000000001E-2</v>
      </c>
      <c r="AZ26" s="926">
        <v>6.7003446999999994E-2</v>
      </c>
      <c r="BA26" s="926">
        <v>7.2143429999999995E-2</v>
      </c>
      <c r="BB26" s="926">
        <v>6.7656733999999996E-2</v>
      </c>
      <c r="BC26" s="926">
        <v>7.0807628999999997E-2</v>
      </c>
      <c r="BD26" s="926">
        <v>7.1330775999999999E-2</v>
      </c>
      <c r="BE26" s="926">
        <v>7.3838687E-2</v>
      </c>
      <c r="BF26" s="926">
        <v>7.4022400000000002E-2</v>
      </c>
      <c r="BG26" s="926">
        <v>6.9106899999999999E-2</v>
      </c>
      <c r="BH26" s="926">
        <v>7.5855099999999995E-2</v>
      </c>
      <c r="BI26" s="435">
        <v>7.2212499999999999E-2</v>
      </c>
      <c r="BJ26" s="435">
        <v>7.3161599999999993E-2</v>
      </c>
      <c r="BK26" s="435">
        <v>7.5041899999999995E-2</v>
      </c>
      <c r="BL26" s="435">
        <v>6.6282800000000003E-2</v>
      </c>
      <c r="BM26" s="435">
        <v>7.3267600000000002E-2</v>
      </c>
      <c r="BN26" s="435">
        <v>6.9609699999999997E-2</v>
      </c>
      <c r="BO26" s="435">
        <v>7.2869199999999995E-2</v>
      </c>
      <c r="BP26" s="435">
        <v>7.10808E-2</v>
      </c>
      <c r="BQ26" s="435">
        <v>7.4102600000000005E-2</v>
      </c>
      <c r="BR26" s="435">
        <v>7.2617100000000004E-2</v>
      </c>
      <c r="BS26" s="435">
        <v>6.7841600000000002E-2</v>
      </c>
      <c r="BT26" s="435">
        <v>7.2406600000000002E-2</v>
      </c>
      <c r="BU26" s="435">
        <v>7.3667499999999997E-2</v>
      </c>
      <c r="BV26" s="435">
        <v>7.4960100000000002E-2</v>
      </c>
    </row>
    <row r="27" spans="1:74" ht="12"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26">
        <v>3.5671200000000002E-4</v>
      </c>
      <c r="AZ27" s="926">
        <v>3.2219200000000001E-4</v>
      </c>
      <c r="BA27" s="926">
        <v>3.5671200000000002E-4</v>
      </c>
      <c r="BB27" s="926">
        <v>3.4520500000000001E-4</v>
      </c>
      <c r="BC27" s="926">
        <v>3.5671200000000002E-4</v>
      </c>
      <c r="BD27" s="926">
        <v>3.4520500000000001E-4</v>
      </c>
      <c r="BE27" s="926">
        <v>3.5671200000000002E-4</v>
      </c>
      <c r="BF27" s="926">
        <v>3.4904100000000002E-4</v>
      </c>
      <c r="BG27" s="926">
        <v>3.4947500000000002E-4</v>
      </c>
      <c r="BH27" s="926">
        <v>3.4890600000000001E-4</v>
      </c>
      <c r="BI27" s="435">
        <v>3.4932799999999999E-4</v>
      </c>
      <c r="BJ27" s="435">
        <v>3.4874500000000002E-4</v>
      </c>
      <c r="BK27" s="435">
        <v>3.4802100000000001E-4</v>
      </c>
      <c r="BL27" s="435">
        <v>3.5036900000000001E-4</v>
      </c>
      <c r="BM27" s="435">
        <v>3.4979299999999999E-4</v>
      </c>
      <c r="BN27" s="435">
        <v>3.5021E-4</v>
      </c>
      <c r="BO27" s="435">
        <v>3.4961900000000001E-4</v>
      </c>
      <c r="BP27" s="435">
        <v>3.5001999999999999E-4</v>
      </c>
      <c r="BQ27" s="435">
        <v>3.4941200000000001E-4</v>
      </c>
      <c r="BR27" s="435">
        <v>3.4944499999999999E-4</v>
      </c>
      <c r="BS27" s="435">
        <v>3.4944300000000001E-4</v>
      </c>
      <c r="BT27" s="435">
        <v>3.4949100000000001E-4</v>
      </c>
      <c r="BU27" s="435">
        <v>3.4950600000000002E-4</v>
      </c>
      <c r="BV27" s="435">
        <v>3.4957500000000003E-4</v>
      </c>
    </row>
    <row r="28" spans="1:74" ht="12"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26">
        <v>2.42002E-4</v>
      </c>
      <c r="AZ28" s="926">
        <v>2.2082800000000001E-4</v>
      </c>
      <c r="BA28" s="926">
        <v>2.7426799999999998E-4</v>
      </c>
      <c r="BB28" s="926">
        <v>2.4813100000000001E-4</v>
      </c>
      <c r="BC28" s="926">
        <v>2.8191799999999998E-4</v>
      </c>
      <c r="BD28" s="926">
        <v>2.5531499999999999E-4</v>
      </c>
      <c r="BE28" s="926">
        <v>2.3874200000000001E-4</v>
      </c>
      <c r="BF28" s="926">
        <v>1.73401E-4</v>
      </c>
      <c r="BG28" s="926">
        <v>1.2350300000000001E-4</v>
      </c>
      <c r="BH28" s="926">
        <v>2.11196E-4</v>
      </c>
      <c r="BI28" s="435">
        <v>1.7248599999999999E-4</v>
      </c>
      <c r="BJ28" s="435">
        <v>2.1552499999999999E-4</v>
      </c>
      <c r="BK28" s="435">
        <v>2.2874200000000001E-4</v>
      </c>
      <c r="BL28" s="435">
        <v>2.14878E-4</v>
      </c>
      <c r="BM28" s="435">
        <v>2.6080500000000002E-4</v>
      </c>
      <c r="BN28" s="435">
        <v>2.34508E-4</v>
      </c>
      <c r="BO28" s="435">
        <v>2.6526000000000002E-4</v>
      </c>
      <c r="BP28" s="435">
        <v>2.3958000000000001E-4</v>
      </c>
      <c r="BQ28" s="435">
        <v>2.31401E-4</v>
      </c>
      <c r="BR28" s="435">
        <v>2.1599299999999999E-4</v>
      </c>
      <c r="BS28" s="435">
        <v>1.2350300000000001E-4</v>
      </c>
      <c r="BT28" s="435">
        <v>2.1119500000000001E-4</v>
      </c>
      <c r="BU28" s="435">
        <v>1.7248599999999999E-4</v>
      </c>
      <c r="BV28" s="435">
        <v>2.1552499999999999E-4</v>
      </c>
    </row>
    <row r="29" spans="1:74" ht="12"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9.9060886702000009E-4</v>
      </c>
      <c r="AN29" s="430">
        <v>1.1210718902999999E-3</v>
      </c>
      <c r="AO29" s="430">
        <v>1.5311229419999999E-3</v>
      </c>
      <c r="AP29" s="430">
        <v>1.6778091791E-3</v>
      </c>
      <c r="AQ29" s="430">
        <v>1.8421031275E-3</v>
      </c>
      <c r="AR29" s="430">
        <v>1.8384125446000001E-3</v>
      </c>
      <c r="AS29" s="430">
        <v>1.8798690338000001E-3</v>
      </c>
      <c r="AT29" s="430">
        <v>1.8145080316E-3</v>
      </c>
      <c r="AU29" s="430">
        <v>1.6549883856000001E-3</v>
      </c>
      <c r="AV29" s="430">
        <v>1.4779440764E-3</v>
      </c>
      <c r="AW29" s="430">
        <v>1.1394328279E-3</v>
      </c>
      <c r="AX29" s="430">
        <v>9.9590401806000004E-4</v>
      </c>
      <c r="AY29" s="926">
        <v>1.0925699223000001E-3</v>
      </c>
      <c r="AZ29" s="926">
        <v>1.1651819909E-3</v>
      </c>
      <c r="BA29" s="926">
        <v>1.6478044776E-3</v>
      </c>
      <c r="BB29" s="926">
        <v>1.797662858E-3</v>
      </c>
      <c r="BC29" s="926">
        <v>1.9754487415000002E-3</v>
      </c>
      <c r="BD29" s="926">
        <v>1.9876048717999998E-3</v>
      </c>
      <c r="BE29" s="926">
        <v>2.0824698576000001E-3</v>
      </c>
      <c r="BF29" s="926">
        <v>2.0063769759E-3</v>
      </c>
      <c r="BG29" s="926">
        <v>1.82019E-3</v>
      </c>
      <c r="BH29" s="926">
        <v>1.6695600000000001E-3</v>
      </c>
      <c r="BI29" s="435">
        <v>1.3339199999999999E-3</v>
      </c>
      <c r="BJ29" s="435">
        <v>1.2137700000000001E-3</v>
      </c>
      <c r="BK29" s="435">
        <v>1.25994E-3</v>
      </c>
      <c r="BL29" s="435">
        <v>1.3055E-3</v>
      </c>
      <c r="BM29" s="435">
        <v>1.7828E-3</v>
      </c>
      <c r="BN29" s="435">
        <v>1.90065E-3</v>
      </c>
      <c r="BO29" s="435">
        <v>2.0729500000000001E-3</v>
      </c>
      <c r="BP29" s="435">
        <v>2.0619900000000001E-3</v>
      </c>
      <c r="BQ29" s="435">
        <v>2.11977E-3</v>
      </c>
      <c r="BR29" s="435">
        <v>2.04893E-3</v>
      </c>
      <c r="BS29" s="435">
        <v>1.8497400000000001E-3</v>
      </c>
      <c r="BT29" s="435">
        <v>1.6893100000000001E-3</v>
      </c>
      <c r="BU29" s="435">
        <v>1.3365899999999999E-3</v>
      </c>
      <c r="BV29" s="435">
        <v>1.20835E-3</v>
      </c>
    </row>
    <row r="30" spans="1:74" ht="12"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1.3915156E-2</v>
      </c>
      <c r="AB30" s="430">
        <v>1.2346364E-2</v>
      </c>
      <c r="AC30" s="430">
        <v>1.3535896E-2</v>
      </c>
      <c r="AD30" s="430">
        <v>1.2898679E-2</v>
      </c>
      <c r="AE30" s="430">
        <v>1.3389145999999999E-2</v>
      </c>
      <c r="AF30" s="430">
        <v>1.1943239E-2</v>
      </c>
      <c r="AG30" s="430">
        <v>1.2098085999999999E-2</v>
      </c>
      <c r="AH30" s="430">
        <v>1.2043816000000001E-2</v>
      </c>
      <c r="AI30" s="430">
        <v>1.1543549E-2</v>
      </c>
      <c r="AJ30" s="430">
        <v>1.3130905999999999E-2</v>
      </c>
      <c r="AK30" s="430">
        <v>1.2888818999999999E-2</v>
      </c>
      <c r="AL30" s="430">
        <v>1.3717686E-2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26">
        <v>1.3441186000000001E-2</v>
      </c>
      <c r="AZ30" s="926">
        <v>1.2184224E-2</v>
      </c>
      <c r="BA30" s="926">
        <v>1.3440416E-2</v>
      </c>
      <c r="BB30" s="926">
        <v>1.2907768999999999E-2</v>
      </c>
      <c r="BC30" s="926">
        <v>1.2743956000000001E-2</v>
      </c>
      <c r="BD30" s="926">
        <v>1.1323269E-2</v>
      </c>
      <c r="BE30" s="926">
        <v>1.1979306E-2</v>
      </c>
      <c r="BF30" s="926">
        <v>1.25171E-2</v>
      </c>
      <c r="BG30" s="926">
        <v>1.2076999999999999E-2</v>
      </c>
      <c r="BH30" s="926">
        <v>1.3094400000000001E-2</v>
      </c>
      <c r="BI30" s="435">
        <v>1.28637E-2</v>
      </c>
      <c r="BJ30" s="435">
        <v>1.3151899999999999E-2</v>
      </c>
      <c r="BK30" s="435">
        <v>1.30486E-2</v>
      </c>
      <c r="BL30" s="435">
        <v>1.18627E-2</v>
      </c>
      <c r="BM30" s="435">
        <v>1.2991000000000001E-2</v>
      </c>
      <c r="BN30" s="435">
        <v>1.23272E-2</v>
      </c>
      <c r="BO30" s="435">
        <v>1.2587299999999999E-2</v>
      </c>
      <c r="BP30" s="435">
        <v>1.17611E-2</v>
      </c>
      <c r="BQ30" s="435">
        <v>1.2366E-2</v>
      </c>
      <c r="BR30" s="435">
        <v>1.22246E-2</v>
      </c>
      <c r="BS30" s="435">
        <v>1.2048700000000001E-2</v>
      </c>
      <c r="BT30" s="435">
        <v>1.30113E-2</v>
      </c>
      <c r="BU30" s="435">
        <v>1.2764299999999999E-2</v>
      </c>
      <c r="BV30" s="435">
        <v>1.30569E-2</v>
      </c>
    </row>
    <row r="31" spans="1:74" ht="12"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0.122777899</v>
      </c>
      <c r="P31" s="430">
        <v>0.111627508</v>
      </c>
      <c r="Q31" s="430">
        <v>0.118643819</v>
      </c>
      <c r="R31" s="430">
        <v>0.117245342</v>
      </c>
      <c r="S31" s="430">
        <v>0.120785409</v>
      </c>
      <c r="T31" s="430">
        <v>0.118316882</v>
      </c>
      <c r="U31" s="430">
        <v>0.122730909</v>
      </c>
      <c r="V31" s="430">
        <v>0.121301199</v>
      </c>
      <c r="W31" s="430">
        <v>0.113282062</v>
      </c>
      <c r="X31" s="430">
        <v>0.114496089</v>
      </c>
      <c r="Y31" s="430">
        <v>0.115728152</v>
      </c>
      <c r="Z31" s="430">
        <v>0.11806472899999999</v>
      </c>
      <c r="AA31" s="430">
        <v>0.119461779</v>
      </c>
      <c r="AB31" s="430">
        <v>0.105620228</v>
      </c>
      <c r="AC31" s="430">
        <v>0.115675179</v>
      </c>
      <c r="AD31" s="430">
        <v>0.107049322</v>
      </c>
      <c r="AE31" s="430">
        <v>0.113484589</v>
      </c>
      <c r="AF31" s="430">
        <v>0.10608701199999999</v>
      </c>
      <c r="AG31" s="430">
        <v>0.111627619</v>
      </c>
      <c r="AH31" s="430">
        <v>0.113734159</v>
      </c>
      <c r="AI31" s="430">
        <v>0.109965572</v>
      </c>
      <c r="AJ31" s="430">
        <v>0.109317609</v>
      </c>
      <c r="AK31" s="430">
        <v>0.113054802</v>
      </c>
      <c r="AL31" s="430">
        <v>0.116016709</v>
      </c>
      <c r="AM31" s="430">
        <v>0.113513722</v>
      </c>
      <c r="AN31" s="430">
        <v>0.103600108</v>
      </c>
      <c r="AO31" s="430">
        <v>0.11295385199999999</v>
      </c>
      <c r="AP31" s="430">
        <v>0.11044033</v>
      </c>
      <c r="AQ31" s="430">
        <v>0.111616362</v>
      </c>
      <c r="AR31" s="430">
        <v>0.1053431</v>
      </c>
      <c r="AS31" s="430">
        <v>0.109572932</v>
      </c>
      <c r="AT31" s="430">
        <v>0.11402035200000001</v>
      </c>
      <c r="AU31" s="430">
        <v>0.11097507</v>
      </c>
      <c r="AV31" s="430">
        <v>0.10742431199999999</v>
      </c>
      <c r="AW31" s="430">
        <v>0.11180492</v>
      </c>
      <c r="AX31" s="430">
        <v>0.11429236199999999</v>
      </c>
      <c r="AY31" s="926">
        <v>0.11213487900000001</v>
      </c>
      <c r="AZ31" s="926">
        <v>0.100357988</v>
      </c>
      <c r="BA31" s="926">
        <v>0.111398109</v>
      </c>
      <c r="BB31" s="926">
        <v>0.103918552</v>
      </c>
      <c r="BC31" s="926">
        <v>0.107685499</v>
      </c>
      <c r="BD31" s="926">
        <v>0.10682913199999999</v>
      </c>
      <c r="BE31" s="926">
        <v>0.112047559</v>
      </c>
      <c r="BF31" s="926">
        <v>0.1176821</v>
      </c>
      <c r="BG31" s="926">
        <v>0.1131056</v>
      </c>
      <c r="BH31" s="926">
        <v>0.11951150000000001</v>
      </c>
      <c r="BI31" s="435">
        <v>0.11856750000000001</v>
      </c>
      <c r="BJ31" s="435">
        <v>0.123026</v>
      </c>
      <c r="BK31" s="435">
        <v>0.12537019999999999</v>
      </c>
      <c r="BL31" s="435">
        <v>0.11210829999999999</v>
      </c>
      <c r="BM31" s="435">
        <v>0.1199848</v>
      </c>
      <c r="BN31" s="435">
        <v>0.1175945</v>
      </c>
      <c r="BO31" s="435">
        <v>0.1195621</v>
      </c>
      <c r="BP31" s="435">
        <v>0.1187627</v>
      </c>
      <c r="BQ31" s="435">
        <v>0.1252037</v>
      </c>
      <c r="BR31" s="435">
        <v>0.1259362</v>
      </c>
      <c r="BS31" s="435">
        <v>0.1209905</v>
      </c>
      <c r="BT31" s="435">
        <v>0.1245328</v>
      </c>
      <c r="BU31" s="435">
        <v>0.1218205</v>
      </c>
      <c r="BV31" s="435">
        <v>0.1251844</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28"/>
      <c r="AZ32" s="928"/>
      <c r="BA32" s="928"/>
      <c r="BB32" s="928"/>
      <c r="BC32" s="928"/>
      <c r="BD32" s="928"/>
      <c r="BE32" s="928"/>
      <c r="BF32" s="928"/>
      <c r="BG32" s="928"/>
      <c r="BH32" s="928"/>
      <c r="BI32" s="487"/>
      <c r="BJ32" s="487"/>
      <c r="BK32" s="487"/>
      <c r="BL32" s="487"/>
      <c r="BM32" s="487"/>
      <c r="BN32" s="487"/>
      <c r="BO32" s="487"/>
      <c r="BP32" s="487"/>
      <c r="BQ32" s="487"/>
      <c r="BR32" s="487"/>
      <c r="BS32" s="487"/>
      <c r="BT32" s="487"/>
      <c r="BU32" s="487"/>
      <c r="BV32" s="487"/>
    </row>
    <row r="33" spans="1:74" s="92" customFormat="1" ht="12"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2.0132200744999999E-2</v>
      </c>
      <c r="AB33" s="111">
        <v>1.8887614935000002E-2</v>
      </c>
      <c r="AC33" s="111">
        <v>2.1932399708000001E-2</v>
      </c>
      <c r="AD33" s="111">
        <v>2.1965956891000001E-2</v>
      </c>
      <c r="AE33" s="111">
        <v>2.3377913688000001E-2</v>
      </c>
      <c r="AF33" s="111">
        <v>2.324692427E-2</v>
      </c>
      <c r="AG33" s="111">
        <v>2.3866962738999999E-2</v>
      </c>
      <c r="AH33" s="111">
        <v>2.3790779421E-2</v>
      </c>
      <c r="AI33" s="111">
        <v>2.2086266465999999E-2</v>
      </c>
      <c r="AJ33" s="111">
        <v>2.1742181725E-2</v>
      </c>
      <c r="AK33" s="111">
        <v>2.0297418928000001E-2</v>
      </c>
      <c r="AL33" s="111">
        <v>2.0743161459000001E-2</v>
      </c>
      <c r="AM33" s="111">
        <v>2.0533534940999999E-2</v>
      </c>
      <c r="AN33" s="111">
        <v>1.9908307239E-2</v>
      </c>
      <c r="AO33" s="111">
        <v>2.2124699098000002E-2</v>
      </c>
      <c r="AP33" s="111">
        <v>2.2175465350999998E-2</v>
      </c>
      <c r="AQ33" s="111">
        <v>2.3964174785E-2</v>
      </c>
      <c r="AR33" s="111">
        <v>2.3425249322000002E-2</v>
      </c>
      <c r="AS33" s="111">
        <v>2.4500078501999999E-2</v>
      </c>
      <c r="AT33" s="111">
        <v>2.3942933981E-2</v>
      </c>
      <c r="AU33" s="111">
        <v>2.2030984807000002E-2</v>
      </c>
      <c r="AV33" s="111">
        <v>2.1856014225000001E-2</v>
      </c>
      <c r="AW33" s="111">
        <v>2.0317024185000001E-2</v>
      </c>
      <c r="AX33" s="111">
        <v>2.0491900037000001E-2</v>
      </c>
      <c r="AY33" s="706">
        <v>2.0650916732000001E-2</v>
      </c>
      <c r="AZ33" s="706">
        <v>1.9845316527000001E-2</v>
      </c>
      <c r="BA33" s="706">
        <v>2.3122587095000001E-2</v>
      </c>
      <c r="BB33" s="706">
        <v>2.3510784908000001E-2</v>
      </c>
      <c r="BC33" s="706">
        <v>2.4103980606999999E-2</v>
      </c>
      <c r="BD33" s="706">
        <v>2.4349406593999999E-2</v>
      </c>
      <c r="BE33" s="706">
        <v>2.5304723742000001E-2</v>
      </c>
      <c r="BF33" s="706">
        <v>2.5040154408999999E-2</v>
      </c>
      <c r="BG33" s="706">
        <v>2.3537291304000001E-2</v>
      </c>
      <c r="BH33" s="706">
        <v>2.2871095591999999E-2</v>
      </c>
      <c r="BI33" s="497">
        <v>2.1248300000000001E-2</v>
      </c>
      <c r="BJ33" s="497">
        <v>2.1221199999999999E-2</v>
      </c>
      <c r="BK33" s="497">
        <v>2.14834E-2</v>
      </c>
      <c r="BL33" s="497">
        <v>2.1068900000000002E-2</v>
      </c>
      <c r="BM33" s="497">
        <v>2.4164999999999999E-2</v>
      </c>
      <c r="BN33" s="497">
        <v>2.43903E-2</v>
      </c>
      <c r="BO33" s="497">
        <v>2.5367299999999999E-2</v>
      </c>
      <c r="BP33" s="497">
        <v>2.57223E-2</v>
      </c>
      <c r="BQ33" s="497">
        <v>2.6407199999999999E-2</v>
      </c>
      <c r="BR33" s="497">
        <v>2.5951200000000001E-2</v>
      </c>
      <c r="BS33" s="497">
        <v>2.4426799999999999E-2</v>
      </c>
      <c r="BT33" s="497">
        <v>2.3656900000000002E-2</v>
      </c>
      <c r="BU33" s="497">
        <v>2.19326E-2</v>
      </c>
      <c r="BV33" s="497">
        <v>2.1886200000000001E-2</v>
      </c>
    </row>
    <row r="34" spans="1:74" ht="12"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26">
        <v>1.6731509999999999E-3</v>
      </c>
      <c r="AZ34" s="926">
        <v>1.5112330000000001E-3</v>
      </c>
      <c r="BA34" s="926">
        <v>1.6731509999999999E-3</v>
      </c>
      <c r="BB34" s="926">
        <v>1.619178E-3</v>
      </c>
      <c r="BC34" s="926">
        <v>1.6731509999999999E-3</v>
      </c>
      <c r="BD34" s="926">
        <v>1.619178E-3</v>
      </c>
      <c r="BE34" s="926">
        <v>1.6731509999999999E-3</v>
      </c>
      <c r="BF34" s="926">
        <v>1.6371700000000001E-3</v>
      </c>
      <c r="BG34" s="926">
        <v>1.6392100000000001E-3</v>
      </c>
      <c r="BH34" s="926">
        <v>1.6365399999999999E-3</v>
      </c>
      <c r="BI34" s="435">
        <v>1.6385200000000001E-3</v>
      </c>
      <c r="BJ34" s="435">
        <v>1.6357800000000001E-3</v>
      </c>
      <c r="BK34" s="435">
        <v>1.6323900000000001E-3</v>
      </c>
      <c r="BL34" s="435">
        <v>1.6433999999999999E-3</v>
      </c>
      <c r="BM34" s="435">
        <v>1.6406999999999999E-3</v>
      </c>
      <c r="BN34" s="435">
        <v>1.6426500000000001E-3</v>
      </c>
      <c r="BO34" s="435">
        <v>1.63988E-3</v>
      </c>
      <c r="BP34" s="435">
        <v>1.6417599999999999E-3</v>
      </c>
      <c r="BQ34" s="435">
        <v>1.6389099999999999E-3</v>
      </c>
      <c r="BR34" s="435">
        <v>1.6390700000000001E-3</v>
      </c>
      <c r="BS34" s="435">
        <v>1.63905E-3</v>
      </c>
      <c r="BT34" s="435">
        <v>1.6392799999999999E-3</v>
      </c>
      <c r="BU34" s="435">
        <v>1.6393499999999999E-3</v>
      </c>
      <c r="BV34" s="435">
        <v>1.6396799999999999E-3</v>
      </c>
    </row>
    <row r="35" spans="1:74" ht="12"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4.2339176354000002E-3</v>
      </c>
      <c r="AN35" s="430">
        <v>4.8445292577000004E-3</v>
      </c>
      <c r="AO35" s="430">
        <v>6.3786816121999997E-3</v>
      </c>
      <c r="AP35" s="430">
        <v>7.0392009987000001E-3</v>
      </c>
      <c r="AQ35" s="430">
        <v>7.7791146703999996E-3</v>
      </c>
      <c r="AR35" s="430">
        <v>7.7797731385999998E-3</v>
      </c>
      <c r="AS35" s="430">
        <v>8.0532479923000003E-3</v>
      </c>
      <c r="AT35" s="430">
        <v>7.7272787441000001E-3</v>
      </c>
      <c r="AU35" s="430">
        <v>6.8847217297E-3</v>
      </c>
      <c r="AV35" s="430">
        <v>5.9877814408999998E-3</v>
      </c>
      <c r="AW35" s="430">
        <v>4.6634884934E-3</v>
      </c>
      <c r="AX35" s="430">
        <v>4.4367678662000001E-3</v>
      </c>
      <c r="AY35" s="926">
        <v>4.9348484394000003E-3</v>
      </c>
      <c r="AZ35" s="926">
        <v>5.3653988894000002E-3</v>
      </c>
      <c r="BA35" s="926">
        <v>7.2701589033000004E-3</v>
      </c>
      <c r="BB35" s="926">
        <v>8.1399282964999993E-3</v>
      </c>
      <c r="BC35" s="926">
        <v>8.8440929668000007E-3</v>
      </c>
      <c r="BD35" s="926">
        <v>8.8863402245999996E-3</v>
      </c>
      <c r="BE35" s="926">
        <v>9.2579231291999992E-3</v>
      </c>
      <c r="BF35" s="926">
        <v>8.8836179841999992E-3</v>
      </c>
      <c r="BG35" s="926">
        <v>8.0624600000000005E-3</v>
      </c>
      <c r="BH35" s="926">
        <v>7.1453699999999998E-3</v>
      </c>
      <c r="BI35" s="435">
        <v>5.7020700000000001E-3</v>
      </c>
      <c r="BJ35" s="435">
        <v>5.4272699999999997E-3</v>
      </c>
      <c r="BK35" s="435">
        <v>5.8373100000000001E-3</v>
      </c>
      <c r="BL35" s="435">
        <v>6.3786099999999998E-3</v>
      </c>
      <c r="BM35" s="435">
        <v>8.5130799999999993E-3</v>
      </c>
      <c r="BN35" s="435">
        <v>9.3161500000000005E-3</v>
      </c>
      <c r="BO35" s="435">
        <v>1.0125E-2</v>
      </c>
      <c r="BP35" s="435">
        <v>1.0141300000000001E-2</v>
      </c>
      <c r="BQ35" s="435">
        <v>1.0486199999999999E-2</v>
      </c>
      <c r="BR35" s="435">
        <v>1.0040500000000001E-2</v>
      </c>
      <c r="BS35" s="435">
        <v>9.0152600000000006E-3</v>
      </c>
      <c r="BT35" s="435">
        <v>7.9868500000000002E-3</v>
      </c>
      <c r="BU35" s="435">
        <v>6.3693899999999999E-3</v>
      </c>
      <c r="BV35" s="435">
        <v>6.0461100000000004E-3</v>
      </c>
    </row>
    <row r="36" spans="1:74" ht="12"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6.06487E-3</v>
      </c>
      <c r="AB36" s="430">
        <v>5.4813700000000002E-3</v>
      </c>
      <c r="AC36" s="430">
        <v>5.7625300000000001E-3</v>
      </c>
      <c r="AD36" s="430">
        <v>5.6207499999999999E-3</v>
      </c>
      <c r="AE36" s="430">
        <v>6.1477399999999996E-3</v>
      </c>
      <c r="AF36" s="430">
        <v>6.1231599999999999E-3</v>
      </c>
      <c r="AG36" s="430">
        <v>6.4016200000000002E-3</v>
      </c>
      <c r="AH36" s="430">
        <v>6.3594699999999999E-3</v>
      </c>
      <c r="AI36" s="430">
        <v>5.8882600000000002E-3</v>
      </c>
      <c r="AJ36" s="430">
        <v>5.9880899999999997E-3</v>
      </c>
      <c r="AK36" s="430">
        <v>6.1130400000000001E-3</v>
      </c>
      <c r="AL36" s="430">
        <v>6.52829E-3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26">
        <v>5.5504899999999999E-3</v>
      </c>
      <c r="AZ36" s="926">
        <v>5.2458100000000001E-3</v>
      </c>
      <c r="BA36" s="926">
        <v>5.78605E-3</v>
      </c>
      <c r="BB36" s="926">
        <v>5.57297E-3</v>
      </c>
      <c r="BC36" s="926">
        <v>5.1743800000000001E-3</v>
      </c>
      <c r="BD36" s="926">
        <v>5.18229E-3</v>
      </c>
      <c r="BE36" s="926">
        <v>5.5480399999999997E-3</v>
      </c>
      <c r="BF36" s="926">
        <v>5.9022900000000001E-3</v>
      </c>
      <c r="BG36" s="926">
        <v>5.5204E-3</v>
      </c>
      <c r="BH36" s="926">
        <v>5.64235E-3</v>
      </c>
      <c r="BI36" s="435">
        <v>5.6006500000000004E-3</v>
      </c>
      <c r="BJ36" s="435">
        <v>5.7283899999999999E-3</v>
      </c>
      <c r="BK36" s="435">
        <v>5.5639299999999999E-3</v>
      </c>
      <c r="BL36" s="435">
        <v>5.3559999999999997E-3</v>
      </c>
      <c r="BM36" s="435">
        <v>5.5935200000000003E-3</v>
      </c>
      <c r="BN36" s="435">
        <v>5.3403499999999998E-3</v>
      </c>
      <c r="BO36" s="435">
        <v>5.11437E-3</v>
      </c>
      <c r="BP36" s="435">
        <v>5.2808200000000003E-3</v>
      </c>
      <c r="BQ36" s="435">
        <v>5.4602299999999999E-3</v>
      </c>
      <c r="BR36" s="435">
        <v>5.5699199999999999E-3</v>
      </c>
      <c r="BS36" s="435">
        <v>5.4894999999999996E-3</v>
      </c>
      <c r="BT36" s="435">
        <v>5.6099499999999998E-3</v>
      </c>
      <c r="BU36" s="435">
        <v>5.5761600000000001E-3</v>
      </c>
      <c r="BV36" s="435">
        <v>5.7133799999999997E-3</v>
      </c>
    </row>
    <row r="37" spans="1:74" ht="12"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26">
        <v>6.1592210000000003E-3</v>
      </c>
      <c r="AZ37" s="926">
        <v>5.5709940000000001E-3</v>
      </c>
      <c r="BA37" s="926">
        <v>6.0359410000000004E-3</v>
      </c>
      <c r="BB37" s="926">
        <v>5.7532920000000001E-3</v>
      </c>
      <c r="BC37" s="926">
        <v>6.0076310000000003E-3</v>
      </c>
      <c r="BD37" s="926">
        <v>6.1822420000000001E-3</v>
      </c>
      <c r="BE37" s="926">
        <v>6.3171909999999998E-3</v>
      </c>
      <c r="BF37" s="926">
        <v>6.0829100000000004E-3</v>
      </c>
      <c r="BG37" s="926">
        <v>6.0093999999999998E-3</v>
      </c>
      <c r="BH37" s="926">
        <v>5.98732E-3</v>
      </c>
      <c r="BI37" s="435">
        <v>5.9726099999999997E-3</v>
      </c>
      <c r="BJ37" s="435">
        <v>6.0802399999999998E-3</v>
      </c>
      <c r="BK37" s="435">
        <v>6.1468199999999999E-3</v>
      </c>
      <c r="BL37" s="435">
        <v>5.5605200000000002E-3</v>
      </c>
      <c r="BM37" s="435">
        <v>6.0442200000000003E-3</v>
      </c>
      <c r="BN37" s="435">
        <v>5.74355E-3</v>
      </c>
      <c r="BO37" s="435">
        <v>5.9761199999999997E-3</v>
      </c>
      <c r="BP37" s="435">
        <v>6.2205300000000002E-3</v>
      </c>
      <c r="BQ37" s="435">
        <v>6.3332700000000002E-3</v>
      </c>
      <c r="BR37" s="435">
        <v>6.1993100000000004E-3</v>
      </c>
      <c r="BS37" s="435">
        <v>6.0051000000000002E-3</v>
      </c>
      <c r="BT37" s="435">
        <v>5.9864799999999998E-3</v>
      </c>
      <c r="BU37" s="435">
        <v>5.9658200000000002E-3</v>
      </c>
      <c r="BV37" s="435">
        <v>6.0793799999999997E-3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28"/>
      <c r="AZ38" s="928"/>
      <c r="BA38" s="928"/>
      <c r="BB38" s="928"/>
      <c r="BC38" s="928"/>
      <c r="BD38" s="928"/>
      <c r="BE38" s="928"/>
      <c r="BF38" s="928"/>
      <c r="BG38" s="928"/>
      <c r="BH38" s="928"/>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6.2185809000000002E-2</v>
      </c>
      <c r="BD39" s="706">
        <v>6.1499046000000002E-2</v>
      </c>
      <c r="BE39" s="706">
        <v>6.3888201000000006E-2</v>
      </c>
      <c r="BF39" s="706">
        <v>6.1887860000000003E-2</v>
      </c>
      <c r="BG39" s="706">
        <v>5.737896E-2</v>
      </c>
      <c r="BH39" s="706">
        <v>5.5609789999999999E-2</v>
      </c>
      <c r="BI39" s="497">
        <v>5.0415300000000003E-2</v>
      </c>
      <c r="BJ39" s="497">
        <v>4.9665000000000001E-2</v>
      </c>
      <c r="BK39" s="497">
        <v>5.0971000000000002E-2</v>
      </c>
      <c r="BL39" s="497">
        <v>4.9684300000000001E-2</v>
      </c>
      <c r="BM39" s="497">
        <v>5.94528E-2</v>
      </c>
      <c r="BN39" s="497">
        <v>6.1306800000000002E-2</v>
      </c>
      <c r="BO39" s="497">
        <v>6.4962599999999995E-2</v>
      </c>
      <c r="BP39" s="497">
        <v>6.4197799999999999E-2</v>
      </c>
      <c r="BQ39" s="497">
        <v>6.5931199999999995E-2</v>
      </c>
      <c r="BR39" s="497">
        <v>6.3818200000000005E-2</v>
      </c>
      <c r="BS39" s="497">
        <v>5.95691E-2</v>
      </c>
      <c r="BT39" s="497">
        <v>5.7517600000000002E-2</v>
      </c>
      <c r="BU39" s="497">
        <v>5.1926E-2</v>
      </c>
      <c r="BV39" s="497">
        <v>5.1010600000000003E-2</v>
      </c>
    </row>
    <row r="40" spans="1:74" ht="12"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26">
        <v>3.3632879999999999E-3</v>
      </c>
      <c r="AZ40" s="926">
        <v>3.0378079999999999E-3</v>
      </c>
      <c r="BA40" s="926">
        <v>3.3632879999999999E-3</v>
      </c>
      <c r="BB40" s="926">
        <v>3.254795E-3</v>
      </c>
      <c r="BC40" s="926">
        <v>3.3632879999999999E-3</v>
      </c>
      <c r="BD40" s="926">
        <v>3.254795E-3</v>
      </c>
      <c r="BE40" s="926">
        <v>3.3632879999999999E-3</v>
      </c>
      <c r="BF40" s="926">
        <v>3.2909599999999999E-3</v>
      </c>
      <c r="BG40" s="926">
        <v>3.2950599999999998E-3</v>
      </c>
      <c r="BH40" s="926">
        <v>3.2896900000000001E-3</v>
      </c>
      <c r="BI40" s="435">
        <v>3.2936699999999998E-3</v>
      </c>
      <c r="BJ40" s="435">
        <v>3.2881799999999999E-3</v>
      </c>
      <c r="BK40" s="435">
        <v>3.2813500000000002E-3</v>
      </c>
      <c r="BL40" s="435">
        <v>3.3034900000000001E-3</v>
      </c>
      <c r="BM40" s="435">
        <v>3.2980499999999999E-3</v>
      </c>
      <c r="BN40" s="435">
        <v>3.3019799999999999E-3</v>
      </c>
      <c r="BO40" s="435">
        <v>3.2964100000000001E-3</v>
      </c>
      <c r="BP40" s="435">
        <v>3.3001900000000002E-3</v>
      </c>
      <c r="BQ40" s="435">
        <v>3.2944599999999999E-3</v>
      </c>
      <c r="BR40" s="435">
        <v>3.2947699999999998E-3</v>
      </c>
      <c r="BS40" s="435">
        <v>3.2947499999999999E-3</v>
      </c>
      <c r="BT40" s="435">
        <v>3.2952099999999998E-3</v>
      </c>
      <c r="BU40" s="435">
        <v>3.2953499999999998E-3</v>
      </c>
      <c r="BV40" s="435">
        <v>3.2959999999999999E-3</v>
      </c>
    </row>
    <row r="41" spans="1:74" ht="12"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26">
        <v>1.6088746000000001E-2</v>
      </c>
      <c r="AZ41" s="926">
        <v>1.755073E-2</v>
      </c>
      <c r="BA41" s="926">
        <v>2.3962109999999998E-2</v>
      </c>
      <c r="BB41" s="926">
        <v>2.6208927E-2</v>
      </c>
      <c r="BC41" s="926">
        <v>2.7761456E-2</v>
      </c>
      <c r="BD41" s="926">
        <v>2.8185155E-2</v>
      </c>
      <c r="BE41" s="926">
        <v>2.9463848000000001E-2</v>
      </c>
      <c r="BF41" s="926">
        <v>2.8256099999999999E-2</v>
      </c>
      <c r="BG41" s="926">
        <v>2.4721799999999999E-2</v>
      </c>
      <c r="BH41" s="926">
        <v>2.19793E-2</v>
      </c>
      <c r="BI41" s="435">
        <v>1.77596E-2</v>
      </c>
      <c r="BJ41" s="435">
        <v>1.6036000000000002E-2</v>
      </c>
      <c r="BK41" s="435">
        <v>1.66286E-2</v>
      </c>
      <c r="BL41" s="435">
        <v>1.8325600000000001E-2</v>
      </c>
      <c r="BM41" s="435">
        <v>2.50937E-2</v>
      </c>
      <c r="BN41" s="435">
        <v>2.79457E-2</v>
      </c>
      <c r="BO41" s="435">
        <v>3.06051E-2</v>
      </c>
      <c r="BP41" s="435">
        <v>3.0838600000000001E-2</v>
      </c>
      <c r="BQ41" s="435">
        <v>3.1575699999999998E-2</v>
      </c>
      <c r="BR41" s="435">
        <v>3.01826E-2</v>
      </c>
      <c r="BS41" s="435">
        <v>2.69123E-2</v>
      </c>
      <c r="BT41" s="435">
        <v>2.38815E-2</v>
      </c>
      <c r="BU41" s="435">
        <v>1.92686E-2</v>
      </c>
      <c r="BV41" s="435">
        <v>1.7373799999999998E-2</v>
      </c>
    </row>
    <row r="42" spans="1:74" ht="12"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26">
        <v>3.1061064999999999E-2</v>
      </c>
      <c r="AZ42" s="926">
        <v>2.8055156000000001E-2</v>
      </c>
      <c r="BA42" s="926">
        <v>3.1061064999999999E-2</v>
      </c>
      <c r="BB42" s="926">
        <v>3.0059096E-2</v>
      </c>
      <c r="BC42" s="926">
        <v>3.1061064999999999E-2</v>
      </c>
      <c r="BD42" s="926">
        <v>3.0059096E-2</v>
      </c>
      <c r="BE42" s="926">
        <v>3.1061064999999999E-2</v>
      </c>
      <c r="BF42" s="926">
        <v>3.0340800000000001E-2</v>
      </c>
      <c r="BG42" s="926">
        <v>2.9362099999999999E-2</v>
      </c>
      <c r="BH42" s="926">
        <v>3.0340800000000001E-2</v>
      </c>
      <c r="BI42" s="435">
        <v>2.9362099999999999E-2</v>
      </c>
      <c r="BJ42" s="435">
        <v>3.0340800000000001E-2</v>
      </c>
      <c r="BK42" s="435">
        <v>3.1061100000000001E-2</v>
      </c>
      <c r="BL42" s="435">
        <v>2.8055199999999999E-2</v>
      </c>
      <c r="BM42" s="435">
        <v>3.1061100000000001E-2</v>
      </c>
      <c r="BN42" s="435">
        <v>3.0059099999999998E-2</v>
      </c>
      <c r="BO42" s="435">
        <v>3.1061100000000001E-2</v>
      </c>
      <c r="BP42" s="435">
        <v>3.0059099999999998E-2</v>
      </c>
      <c r="BQ42" s="435">
        <v>3.1061100000000001E-2</v>
      </c>
      <c r="BR42" s="435">
        <v>3.0340800000000001E-2</v>
      </c>
      <c r="BS42" s="435">
        <v>2.9362099999999999E-2</v>
      </c>
      <c r="BT42" s="435">
        <v>3.0340800000000001E-2</v>
      </c>
      <c r="BU42" s="435">
        <v>2.9362099999999999E-2</v>
      </c>
      <c r="BV42" s="435">
        <v>3.0340800000000001E-2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29"/>
      <c r="AZ43" s="929"/>
      <c r="BA43" s="929"/>
      <c r="BB43" s="929"/>
      <c r="BC43" s="929"/>
      <c r="BD43" s="929"/>
      <c r="BE43" s="929"/>
      <c r="BF43" s="929"/>
      <c r="BG43" s="929"/>
      <c r="BH43" s="929"/>
      <c r="BI43" s="488"/>
      <c r="BJ43" s="488"/>
      <c r="BK43" s="488"/>
      <c r="BL43" s="488"/>
      <c r="BM43" s="488"/>
      <c r="BN43" s="488"/>
      <c r="BO43" s="488"/>
      <c r="BP43" s="488"/>
      <c r="BQ43" s="488"/>
      <c r="BR43" s="488"/>
      <c r="BS43" s="488"/>
      <c r="BT43" s="488"/>
      <c r="BU43" s="488"/>
      <c r="BV43" s="488"/>
    </row>
    <row r="44" spans="1:74" s="92" customFormat="1" ht="12"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0.13987808856</v>
      </c>
      <c r="AN44" s="111">
        <v>0.15061279953000001</v>
      </c>
      <c r="AO44" s="111">
        <v>0.15470655522000001</v>
      </c>
      <c r="AP44" s="111">
        <v>0.15253174737</v>
      </c>
      <c r="AQ44" s="111">
        <v>0.16757214357</v>
      </c>
      <c r="AR44" s="111">
        <v>0.16147338566</v>
      </c>
      <c r="AS44" s="111">
        <v>0.17327699127999999</v>
      </c>
      <c r="AT44" s="111">
        <v>0.16337955698000001</v>
      </c>
      <c r="AU44" s="111">
        <v>0.15743614986000001</v>
      </c>
      <c r="AV44" s="111">
        <v>0.16699453113000001</v>
      </c>
      <c r="AW44" s="111">
        <v>0.15742533493999999</v>
      </c>
      <c r="AX44" s="111">
        <v>0.15615163913999999</v>
      </c>
      <c r="AY44" s="706">
        <v>0.13234483929999999</v>
      </c>
      <c r="AZ44" s="706">
        <v>0.12964006156999999</v>
      </c>
      <c r="BA44" s="706">
        <v>0.13946828344000001</v>
      </c>
      <c r="BB44" s="706">
        <v>0.14159001717</v>
      </c>
      <c r="BC44" s="706">
        <v>0.13878515704</v>
      </c>
      <c r="BD44" s="706">
        <v>0.13544573560000001</v>
      </c>
      <c r="BE44" s="706">
        <v>0.14353667034000001</v>
      </c>
      <c r="BF44" s="706">
        <v>0.14224842782</v>
      </c>
      <c r="BG44" s="706">
        <v>0.14032257589</v>
      </c>
      <c r="BH44" s="706">
        <v>0.15064846543999999</v>
      </c>
      <c r="BI44" s="497">
        <v>0.14275280000000001</v>
      </c>
      <c r="BJ44" s="497">
        <v>0.14493200000000001</v>
      </c>
      <c r="BK44" s="497">
        <v>0.13856660000000001</v>
      </c>
      <c r="BL44" s="497">
        <v>0.1311071</v>
      </c>
      <c r="BM44" s="497">
        <v>0.1479521</v>
      </c>
      <c r="BN44" s="497">
        <v>0.14779819999999999</v>
      </c>
      <c r="BO44" s="497">
        <v>0.16041349999999999</v>
      </c>
      <c r="BP44" s="497">
        <v>0.15730820000000001</v>
      </c>
      <c r="BQ44" s="497">
        <v>0.16231950000000001</v>
      </c>
      <c r="BR44" s="497">
        <v>0.1634496</v>
      </c>
      <c r="BS44" s="497">
        <v>0.15338769999999999</v>
      </c>
      <c r="BT44" s="497">
        <v>0.16084519999999999</v>
      </c>
      <c r="BU44" s="497">
        <v>0.15577840000000001</v>
      </c>
      <c r="BV44" s="497">
        <v>0.1594689</v>
      </c>
    </row>
    <row r="45" spans="1:74" ht="12"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5.3344262535999998E-2</v>
      </c>
      <c r="AN45" s="430">
        <v>6.2005592471000001E-2</v>
      </c>
      <c r="AO45" s="430">
        <v>5.9853524391000001E-2</v>
      </c>
      <c r="AP45" s="430">
        <v>6.4731356721E-2</v>
      </c>
      <c r="AQ45" s="430">
        <v>6.5499102532999995E-2</v>
      </c>
      <c r="AR45" s="430">
        <v>6.7371088117999994E-2</v>
      </c>
      <c r="AS45" s="430">
        <v>7.2994892303000006E-2</v>
      </c>
      <c r="AT45" s="430">
        <v>6.5279892532000006E-2</v>
      </c>
      <c r="AU45" s="430">
        <v>6.5176423632999997E-2</v>
      </c>
      <c r="AV45" s="430">
        <v>6.6892007860000005E-2</v>
      </c>
      <c r="AW45" s="430">
        <v>6.4165659185000001E-2</v>
      </c>
      <c r="AX45" s="430">
        <v>6.2758276724000001E-2</v>
      </c>
      <c r="AY45" s="926">
        <v>4.0946777820000002E-2</v>
      </c>
      <c r="AZ45" s="926">
        <v>4.4774972620999998E-2</v>
      </c>
      <c r="BA45" s="926">
        <v>4.6282542024999998E-2</v>
      </c>
      <c r="BB45" s="926">
        <v>4.6348503721000002E-2</v>
      </c>
      <c r="BC45" s="926">
        <v>4.4341347304000002E-2</v>
      </c>
      <c r="BD45" s="926">
        <v>3.7787911813000001E-2</v>
      </c>
      <c r="BE45" s="926">
        <v>4.4394747769000001E-2</v>
      </c>
      <c r="BF45" s="926">
        <v>4.1796285401E-2</v>
      </c>
      <c r="BG45" s="926">
        <v>4.8704839143000001E-2</v>
      </c>
      <c r="BH45" s="926">
        <v>5.2914729640999997E-2</v>
      </c>
      <c r="BI45" s="435">
        <v>5.0356499999999998E-2</v>
      </c>
      <c r="BJ45" s="435">
        <v>5.2299400000000003E-2</v>
      </c>
      <c r="BK45" s="435">
        <v>4.8681200000000001E-2</v>
      </c>
      <c r="BL45" s="435">
        <v>4.7472800000000002E-2</v>
      </c>
      <c r="BM45" s="435">
        <v>5.4568199999999997E-2</v>
      </c>
      <c r="BN45" s="435">
        <v>5.63578E-2</v>
      </c>
      <c r="BO45" s="435">
        <v>6.2067499999999998E-2</v>
      </c>
      <c r="BP45" s="435">
        <v>6.1635700000000002E-2</v>
      </c>
      <c r="BQ45" s="435">
        <v>6.4114699999999997E-2</v>
      </c>
      <c r="BR45" s="435">
        <v>6.5041299999999996E-2</v>
      </c>
      <c r="BS45" s="435">
        <v>6.2912499999999996E-2</v>
      </c>
      <c r="BT45" s="435">
        <v>6.4140900000000001E-2</v>
      </c>
      <c r="BU45" s="435">
        <v>6.1441999999999997E-2</v>
      </c>
      <c r="BV45" s="435">
        <v>6.4456899999999998E-2</v>
      </c>
    </row>
    <row r="46" spans="1:74" ht="12"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8.6533826029000005E-2</v>
      </c>
      <c r="AN46" s="751">
        <v>8.8607207059999998E-2</v>
      </c>
      <c r="AO46" s="751">
        <v>9.4853030828000007E-2</v>
      </c>
      <c r="AP46" s="751">
        <v>8.7800390648999999E-2</v>
      </c>
      <c r="AQ46" s="751">
        <v>0.10207304103000001</v>
      </c>
      <c r="AR46" s="751">
        <v>9.4102297538999999E-2</v>
      </c>
      <c r="AS46" s="751">
        <v>0.10028209897</v>
      </c>
      <c r="AT46" s="751">
        <v>9.8099664444000007E-2</v>
      </c>
      <c r="AU46" s="751">
        <v>9.2259726229E-2</v>
      </c>
      <c r="AV46" s="751">
        <v>0.10010252327999999</v>
      </c>
      <c r="AW46" s="751">
        <v>9.3259675757000005E-2</v>
      </c>
      <c r="AX46" s="751">
        <v>9.3393362415E-2</v>
      </c>
      <c r="AY46" s="930">
        <v>9.1398061478000003E-2</v>
      </c>
      <c r="AZ46" s="930">
        <v>8.4865088951999998E-2</v>
      </c>
      <c r="BA46" s="930">
        <v>9.3185741417000006E-2</v>
      </c>
      <c r="BB46" s="930">
        <v>9.5241513446000001E-2</v>
      </c>
      <c r="BC46" s="930">
        <v>9.4443809732999998E-2</v>
      </c>
      <c r="BD46" s="930">
        <v>9.7657823791000006E-2</v>
      </c>
      <c r="BE46" s="930">
        <v>9.9141922571000005E-2</v>
      </c>
      <c r="BF46" s="930">
        <v>0.10045214242</v>
      </c>
      <c r="BG46" s="930">
        <v>9.1617736744999997E-2</v>
      </c>
      <c r="BH46" s="930">
        <v>9.7733735798000002E-2</v>
      </c>
      <c r="BI46" s="752">
        <v>9.2396300000000001E-2</v>
      </c>
      <c r="BJ46" s="752">
        <v>9.2632500000000007E-2</v>
      </c>
      <c r="BK46" s="752">
        <v>8.9885400000000004E-2</v>
      </c>
      <c r="BL46" s="752">
        <v>8.3634299999999995E-2</v>
      </c>
      <c r="BM46" s="752">
        <v>9.3383900000000006E-2</v>
      </c>
      <c r="BN46" s="752">
        <v>9.1440400000000005E-2</v>
      </c>
      <c r="BO46" s="752">
        <v>9.8346100000000006E-2</v>
      </c>
      <c r="BP46" s="752">
        <v>9.5672499999999994E-2</v>
      </c>
      <c r="BQ46" s="752">
        <v>9.8204799999999995E-2</v>
      </c>
      <c r="BR46" s="752">
        <v>9.8408200000000001E-2</v>
      </c>
      <c r="BS46" s="752">
        <v>9.0475200000000006E-2</v>
      </c>
      <c r="BT46" s="752">
        <v>9.6704300000000007E-2</v>
      </c>
      <c r="BU46" s="752">
        <v>9.4336400000000001E-2</v>
      </c>
      <c r="BV46" s="752">
        <v>9.5011999999999999E-2</v>
      </c>
    </row>
    <row r="47" spans="1:74" s="291" customFormat="1" ht="15" x14ac:dyDescent="0.25">
      <c r="A47" s="293"/>
      <c r="B47" s="1107" t="s">
        <v>1451</v>
      </c>
      <c r="C47" s="1107"/>
      <c r="D47" s="1107"/>
      <c r="E47" s="1107"/>
      <c r="F47" s="1107"/>
      <c r="G47" s="1107"/>
      <c r="H47" s="1107"/>
      <c r="I47" s="1107"/>
      <c r="J47" s="1107"/>
      <c r="K47" s="1107"/>
      <c r="L47" s="1107"/>
      <c r="M47" s="1107"/>
      <c r="N47" s="1107"/>
      <c r="O47" s="1107"/>
      <c r="P47" s="1107"/>
      <c r="Q47" s="1107"/>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 customHeight="1" x14ac:dyDescent="0.2">
      <c r="A48" s="254"/>
      <c r="B48" s="1105" t="s">
        <v>1452</v>
      </c>
      <c r="C48" s="1106"/>
      <c r="D48" s="1106"/>
      <c r="E48" s="1106"/>
      <c r="F48" s="1106"/>
      <c r="G48" s="1106"/>
      <c r="H48" s="1106"/>
      <c r="I48" s="1106"/>
      <c r="J48" s="1106"/>
      <c r="K48" s="1106"/>
      <c r="L48" s="1106"/>
      <c r="M48" s="1106"/>
      <c r="N48" s="1106"/>
      <c r="O48" s="1106"/>
      <c r="P48" s="1106"/>
      <c r="Q48" s="1106"/>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2" customHeight="1" x14ac:dyDescent="0.2">
      <c r="A49" s="254"/>
      <c r="B49" s="1106" t="s">
        <v>1453</v>
      </c>
      <c r="C49" s="1106"/>
      <c r="D49" s="1106"/>
      <c r="E49" s="1106"/>
      <c r="F49" s="1106"/>
      <c r="G49" s="1106"/>
      <c r="H49" s="1106"/>
      <c r="I49" s="1106"/>
      <c r="J49" s="1106"/>
      <c r="K49" s="1106"/>
      <c r="L49" s="1106"/>
      <c r="M49" s="1106"/>
      <c r="N49" s="1106"/>
      <c r="O49" s="1106"/>
      <c r="P49" s="1106"/>
      <c r="Q49" s="1106"/>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2" customHeight="1" x14ac:dyDescent="0.2">
      <c r="A50" s="254"/>
      <c r="B50" s="1106" t="s">
        <v>1454</v>
      </c>
      <c r="C50" s="1106"/>
      <c r="D50" s="1106"/>
      <c r="E50" s="1106"/>
      <c r="F50" s="1106"/>
      <c r="G50" s="1106"/>
      <c r="H50" s="1106"/>
      <c r="I50" s="1106"/>
      <c r="J50" s="1106"/>
      <c r="K50" s="1106"/>
      <c r="L50" s="1106"/>
      <c r="M50" s="1106"/>
      <c r="N50" s="1106"/>
      <c r="O50" s="1106"/>
      <c r="P50" s="1106"/>
      <c r="Q50" s="1106"/>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45" customHeight="1" x14ac:dyDescent="0.2">
      <c r="A51" s="254"/>
      <c r="B51" s="1105" t="s">
        <v>1455</v>
      </c>
      <c r="C51" s="1108"/>
      <c r="D51" s="1108"/>
      <c r="E51" s="1108"/>
      <c r="F51" s="1108"/>
      <c r="G51" s="1108"/>
      <c r="H51" s="1108"/>
      <c r="I51" s="1108"/>
      <c r="J51" s="1108"/>
      <c r="K51" s="1108"/>
      <c r="L51" s="1108"/>
      <c r="M51" s="1108"/>
      <c r="N51" s="1108"/>
      <c r="O51" s="1108"/>
      <c r="P51" s="1108"/>
      <c r="Q51" s="1108"/>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2" customHeight="1" x14ac:dyDescent="0.2">
      <c r="A52" s="254"/>
      <c r="B52" s="1106" t="s">
        <v>1456</v>
      </c>
      <c r="C52" s="1106"/>
      <c r="D52" s="1106"/>
      <c r="E52" s="1106"/>
      <c r="F52" s="1106"/>
      <c r="G52" s="1106"/>
      <c r="H52" s="1106"/>
      <c r="I52" s="1106"/>
      <c r="J52" s="1106"/>
      <c r="K52" s="1106"/>
      <c r="L52" s="1106"/>
      <c r="M52" s="1106"/>
      <c r="N52" s="1106"/>
      <c r="O52" s="1106"/>
      <c r="P52" s="1106"/>
      <c r="Q52" s="1106"/>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5" customHeight="1" x14ac:dyDescent="0.2">
      <c r="A53" s="254"/>
      <c r="B53" s="1105" t="s">
        <v>1457</v>
      </c>
      <c r="C53" s="1108"/>
      <c r="D53" s="1108"/>
      <c r="E53" s="1108"/>
      <c r="F53" s="1108"/>
      <c r="G53" s="1108"/>
      <c r="H53" s="1108"/>
      <c r="I53" s="1108"/>
      <c r="J53" s="1108"/>
      <c r="K53" s="1108"/>
      <c r="L53" s="1108"/>
      <c r="M53" s="1108"/>
      <c r="N53" s="1108"/>
      <c r="O53" s="1108"/>
      <c r="P53" s="1108"/>
      <c r="Q53" s="1108"/>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7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2" customHeight="1" x14ac:dyDescent="0.2">
      <c r="A55" s="254"/>
      <c r="B55" s="994" t="str">
        <f>Dates!$G$2</f>
        <v>EIA completed modeling and analysis for this report on Thursday, November 6, 2025.</v>
      </c>
      <c r="C55" s="981"/>
      <c r="D55" s="981"/>
      <c r="E55" s="981"/>
      <c r="F55" s="981"/>
      <c r="G55" s="981"/>
      <c r="H55" s="981"/>
      <c r="I55" s="981"/>
      <c r="J55" s="981"/>
      <c r="K55" s="981"/>
      <c r="L55" s="981"/>
      <c r="M55" s="981"/>
      <c r="N55" s="981"/>
      <c r="O55" s="981"/>
      <c r="P55" s="981"/>
      <c r="Q55" s="981"/>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2" customHeight="1" x14ac:dyDescent="0.2">
      <c r="A56" s="254"/>
      <c r="B56" s="1003" t="s">
        <v>1418</v>
      </c>
      <c r="C56" s="990"/>
      <c r="D56" s="990"/>
      <c r="E56" s="990"/>
      <c r="F56" s="990"/>
      <c r="G56" s="990"/>
      <c r="H56" s="990"/>
      <c r="I56" s="990"/>
      <c r="J56" s="990"/>
      <c r="K56" s="990"/>
      <c r="L56" s="990"/>
      <c r="M56" s="990"/>
      <c r="N56" s="990"/>
      <c r="O56" s="990"/>
      <c r="P56" s="990"/>
      <c r="Q56" s="990"/>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2" customHeight="1" x14ac:dyDescent="0.2">
      <c r="A57" s="254"/>
      <c r="B57" s="995" t="s">
        <v>827</v>
      </c>
      <c r="C57" s="995"/>
      <c r="D57" s="995"/>
      <c r="E57" s="995"/>
      <c r="F57" s="995"/>
      <c r="G57" s="995"/>
      <c r="H57" s="995"/>
      <c r="I57" s="995"/>
      <c r="J57" s="995"/>
      <c r="K57" s="995"/>
      <c r="L57" s="995"/>
      <c r="M57" s="995"/>
      <c r="N57" s="995"/>
      <c r="O57" s="995"/>
      <c r="P57" s="995"/>
      <c r="Q57" s="995"/>
      <c r="R57" s="99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2" customHeight="1" x14ac:dyDescent="0.2">
      <c r="A58" s="254"/>
      <c r="B58" s="1073" t="s">
        <v>1450</v>
      </c>
      <c r="C58" s="999"/>
      <c r="D58" s="999"/>
      <c r="E58" s="999"/>
      <c r="F58" s="999"/>
      <c r="G58" s="999"/>
      <c r="H58" s="999"/>
      <c r="I58" s="999"/>
      <c r="J58" s="999"/>
      <c r="K58" s="999"/>
      <c r="L58" s="999"/>
      <c r="M58" s="999"/>
      <c r="N58" s="999"/>
      <c r="O58" s="999"/>
      <c r="P58" s="999"/>
      <c r="Q58" s="1000"/>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2" customHeight="1" x14ac:dyDescent="0.2">
      <c r="A59" s="254"/>
      <c r="B59" s="998" t="s">
        <v>804</v>
      </c>
      <c r="C59" s="1000"/>
      <c r="D59" s="1000"/>
      <c r="E59" s="1000"/>
      <c r="F59" s="1000"/>
      <c r="G59" s="1000"/>
      <c r="H59" s="1000"/>
      <c r="I59" s="1000"/>
      <c r="J59" s="1000"/>
      <c r="K59" s="1000"/>
      <c r="L59" s="1000"/>
      <c r="M59" s="1000"/>
      <c r="N59" s="1000"/>
      <c r="O59" s="1000"/>
      <c r="P59" s="1000"/>
      <c r="Q59" s="1074"/>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2" customHeight="1" x14ac:dyDescent="0.2">
      <c r="A60" s="254"/>
      <c r="B60" s="1075" t="s">
        <v>829</v>
      </c>
      <c r="C60" s="1000"/>
      <c r="D60" s="1000"/>
      <c r="E60" s="1000"/>
      <c r="F60" s="1000"/>
      <c r="G60" s="1000"/>
      <c r="H60" s="1000"/>
      <c r="I60" s="1000"/>
      <c r="J60" s="1000"/>
      <c r="K60" s="1000"/>
      <c r="L60" s="1000"/>
      <c r="M60" s="1000"/>
      <c r="N60" s="1000"/>
      <c r="O60" s="1000"/>
      <c r="P60" s="1000"/>
      <c r="Q60" s="1000"/>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3" customWidth="1"/>
    <col min="56" max="58" width="7.42578125" style="710" customWidth="1"/>
    <col min="59" max="61" width="7.42578125" style="843" customWidth="1"/>
    <col min="62" max="62" width="7.42578125" style="134" customWidth="1"/>
    <col min="63" max="74" width="7.42578125" style="71" customWidth="1"/>
    <col min="75" max="16384" width="9.5703125" style="71"/>
  </cols>
  <sheetData>
    <row r="1" spans="1:74" ht="13.35" customHeight="1" x14ac:dyDescent="0.25">
      <c r="A1" s="978" t="s">
        <v>479</v>
      </c>
      <c r="B1" s="1109" t="s">
        <v>1403</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s="24"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1"/>
      <c r="AZ5" s="931"/>
      <c r="BA5" s="931"/>
      <c r="BB5" s="931"/>
      <c r="BC5" s="931"/>
      <c r="BD5" s="966"/>
      <c r="BE5" s="966"/>
      <c r="BF5" s="966"/>
      <c r="BG5" s="966"/>
      <c r="BH5" s="966"/>
      <c r="BI5" s="860"/>
      <c r="BJ5" s="502"/>
      <c r="BK5" s="502"/>
      <c r="BL5" s="502"/>
      <c r="BM5" s="502"/>
      <c r="BN5" s="502"/>
      <c r="BO5" s="502"/>
      <c r="BP5" s="502"/>
      <c r="BQ5" s="502"/>
      <c r="BR5" s="502"/>
      <c r="BS5" s="502"/>
      <c r="BT5" s="502"/>
      <c r="BU5" s="502"/>
      <c r="BV5" s="502"/>
    </row>
    <row r="6" spans="1:74" ht="11.1"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2"/>
      <c r="AZ6" s="932"/>
      <c r="BA6" s="932"/>
      <c r="BB6" s="932"/>
      <c r="BC6" s="932"/>
      <c r="BD6" s="424"/>
      <c r="BE6" s="424"/>
      <c r="BF6" s="424"/>
      <c r="BG6" s="424"/>
      <c r="BH6" s="424"/>
      <c r="BI6" s="503"/>
      <c r="BJ6" s="503"/>
      <c r="BK6" s="503"/>
      <c r="BL6" s="503"/>
      <c r="BM6" s="503"/>
      <c r="BN6" s="503"/>
      <c r="BO6" s="503"/>
      <c r="BP6" s="503"/>
      <c r="BQ6" s="503"/>
      <c r="BR6" s="503"/>
      <c r="BS6" s="503"/>
      <c r="BT6" s="503"/>
      <c r="BU6" s="503"/>
      <c r="BV6" s="503"/>
    </row>
    <row r="7" spans="1:74" ht="11.1" customHeight="1" x14ac:dyDescent="0.2">
      <c r="A7" s="76" t="s">
        <v>278</v>
      </c>
      <c r="B7" s="515" t="s">
        <v>810</v>
      </c>
      <c r="C7" s="347">
        <v>21082.133999999998</v>
      </c>
      <c r="D7" s="347">
        <v>21082.133999999998</v>
      </c>
      <c r="E7" s="347">
        <v>21082.133999999998</v>
      </c>
      <c r="F7" s="347">
        <v>21440.929</v>
      </c>
      <c r="G7" s="347">
        <v>21440.929</v>
      </c>
      <c r="H7" s="347">
        <v>21440.929</v>
      </c>
      <c r="I7" s="347">
        <v>21617.828000000001</v>
      </c>
      <c r="J7" s="347">
        <v>21617.828000000001</v>
      </c>
      <c r="K7" s="347">
        <v>21617.828000000001</v>
      </c>
      <c r="L7" s="347">
        <v>21988.737000000001</v>
      </c>
      <c r="M7" s="347">
        <v>21988.737000000001</v>
      </c>
      <c r="N7" s="347">
        <v>21988.737000000001</v>
      </c>
      <c r="O7" s="347">
        <v>21932.71</v>
      </c>
      <c r="P7" s="347">
        <v>21932.71</v>
      </c>
      <c r="Q7" s="347">
        <v>21932.71</v>
      </c>
      <c r="R7" s="347">
        <v>21967.044999999998</v>
      </c>
      <c r="S7" s="347">
        <v>21967.044999999998</v>
      </c>
      <c r="T7" s="347">
        <v>21967.044999999998</v>
      </c>
      <c r="U7" s="347">
        <v>22125.625</v>
      </c>
      <c r="V7" s="347">
        <v>22125.625</v>
      </c>
      <c r="W7" s="347">
        <v>22125.625</v>
      </c>
      <c r="X7" s="347">
        <v>22278.345000000001</v>
      </c>
      <c r="Y7" s="347">
        <v>22278.345000000001</v>
      </c>
      <c r="Z7" s="347">
        <v>22278.345000000001</v>
      </c>
      <c r="AA7" s="347">
        <v>22439.607</v>
      </c>
      <c r="AB7" s="347">
        <v>22439.607</v>
      </c>
      <c r="AC7" s="347">
        <v>22439.607</v>
      </c>
      <c r="AD7" s="347">
        <v>22580.499</v>
      </c>
      <c r="AE7" s="347">
        <v>22580.499</v>
      </c>
      <c r="AF7" s="347">
        <v>22580.499</v>
      </c>
      <c r="AG7" s="347">
        <v>22840.989000000001</v>
      </c>
      <c r="AH7" s="347">
        <v>22840.989000000001</v>
      </c>
      <c r="AI7" s="347">
        <v>22840.989000000001</v>
      </c>
      <c r="AJ7" s="347">
        <v>23033.78</v>
      </c>
      <c r="AK7" s="347">
        <v>23033.78</v>
      </c>
      <c r="AL7" s="347">
        <v>23033.78</v>
      </c>
      <c r="AM7" s="347">
        <v>23082.118999999999</v>
      </c>
      <c r="AN7" s="347">
        <v>23082.118999999999</v>
      </c>
      <c r="AO7" s="347">
        <v>23082.118999999999</v>
      </c>
      <c r="AP7" s="347">
        <v>23286.508000000002</v>
      </c>
      <c r="AQ7" s="347">
        <v>23286.508000000002</v>
      </c>
      <c r="AR7" s="347">
        <v>23286.508000000002</v>
      </c>
      <c r="AS7" s="347">
        <v>23478.57</v>
      </c>
      <c r="AT7" s="347">
        <v>23478.57</v>
      </c>
      <c r="AU7" s="347">
        <v>23478.57</v>
      </c>
      <c r="AV7" s="347">
        <v>23586.542000000001</v>
      </c>
      <c r="AW7" s="347">
        <v>23586.542000000001</v>
      </c>
      <c r="AX7" s="347">
        <v>23586.542000000001</v>
      </c>
      <c r="AY7" s="875">
        <v>23548.21</v>
      </c>
      <c r="AZ7" s="875">
        <v>23548.21</v>
      </c>
      <c r="BA7" s="875">
        <v>23548.21</v>
      </c>
      <c r="BB7" s="875">
        <v>23770.975999999999</v>
      </c>
      <c r="BC7" s="875">
        <v>23770.975999999999</v>
      </c>
      <c r="BD7" s="875">
        <v>23770.975999999999</v>
      </c>
      <c r="BE7" s="875">
        <v>23911.869290999999</v>
      </c>
      <c r="BF7" s="875">
        <v>23958.270490999999</v>
      </c>
      <c r="BG7" s="875">
        <v>23990.244425000001</v>
      </c>
      <c r="BH7" s="875">
        <v>23976.507328</v>
      </c>
      <c r="BI7" s="358">
        <v>24003.09</v>
      </c>
      <c r="BJ7" s="358">
        <v>24038.71</v>
      </c>
      <c r="BK7" s="358">
        <v>24094.07</v>
      </c>
      <c r="BL7" s="358">
        <v>24139.73</v>
      </c>
      <c r="BM7" s="358">
        <v>24186.38</v>
      </c>
      <c r="BN7" s="358">
        <v>24234.63</v>
      </c>
      <c r="BO7" s="358">
        <v>24282.84</v>
      </c>
      <c r="BP7" s="358">
        <v>24331.599999999999</v>
      </c>
      <c r="BQ7" s="358">
        <v>24384.6</v>
      </c>
      <c r="BR7" s="358">
        <v>24431.72</v>
      </c>
      <c r="BS7" s="358">
        <v>24476.62</v>
      </c>
      <c r="BT7" s="358">
        <v>24519.77</v>
      </c>
      <c r="BU7" s="358">
        <v>24559.93</v>
      </c>
      <c r="BV7" s="358">
        <v>24597.54</v>
      </c>
    </row>
    <row r="8" spans="1:74" ht="11.1"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75"/>
      <c r="AZ8" s="875"/>
      <c r="BA8" s="875"/>
      <c r="BB8" s="875"/>
      <c r="BC8" s="875"/>
      <c r="BD8" s="875"/>
      <c r="BE8" s="875"/>
      <c r="BF8" s="875"/>
      <c r="BG8" s="875"/>
      <c r="BH8" s="875"/>
      <c r="BI8" s="358"/>
      <c r="BJ8" s="358"/>
      <c r="BK8" s="358"/>
      <c r="BL8" s="358"/>
      <c r="BM8" s="358"/>
      <c r="BN8" s="358"/>
      <c r="BO8" s="358"/>
      <c r="BP8" s="358"/>
      <c r="BQ8" s="358"/>
      <c r="BR8" s="358"/>
      <c r="BS8" s="358"/>
      <c r="BT8" s="358"/>
      <c r="BU8" s="358"/>
      <c r="BV8" s="358"/>
    </row>
    <row r="9" spans="1:74" ht="11.1" customHeight="1" x14ac:dyDescent="0.2">
      <c r="A9" s="76" t="s">
        <v>486</v>
      </c>
      <c r="B9" s="515" t="s">
        <v>810</v>
      </c>
      <c r="C9" s="347">
        <v>14204.7</v>
      </c>
      <c r="D9" s="347">
        <v>14074.1</v>
      </c>
      <c r="E9" s="347">
        <v>14680</v>
      </c>
      <c r="F9" s="347">
        <v>14796</v>
      </c>
      <c r="G9" s="347">
        <v>14771.4</v>
      </c>
      <c r="H9" s="347">
        <v>14892.6</v>
      </c>
      <c r="I9" s="347">
        <v>14869</v>
      </c>
      <c r="J9" s="347">
        <v>14970.2</v>
      </c>
      <c r="K9" s="347">
        <v>14990.6</v>
      </c>
      <c r="L9" s="347">
        <v>15085.5</v>
      </c>
      <c r="M9" s="347">
        <v>15115.9</v>
      </c>
      <c r="N9" s="347">
        <v>15059.2</v>
      </c>
      <c r="O9" s="347">
        <v>15067.8</v>
      </c>
      <c r="P9" s="347">
        <v>15077.9</v>
      </c>
      <c r="Q9" s="347">
        <v>15156.8</v>
      </c>
      <c r="R9" s="347">
        <v>15235.4</v>
      </c>
      <c r="S9" s="347">
        <v>15214.1</v>
      </c>
      <c r="T9" s="347">
        <v>15223.6</v>
      </c>
      <c r="U9" s="347">
        <v>15237.1</v>
      </c>
      <c r="V9" s="347">
        <v>15319.8</v>
      </c>
      <c r="W9" s="347">
        <v>15330.5</v>
      </c>
      <c r="X9" s="347">
        <v>15358.1</v>
      </c>
      <c r="Y9" s="347">
        <v>15317.1</v>
      </c>
      <c r="Z9" s="347">
        <v>15303.6</v>
      </c>
      <c r="AA9" s="347">
        <v>15501.5</v>
      </c>
      <c r="AB9" s="347">
        <v>15491.8</v>
      </c>
      <c r="AC9" s="347">
        <v>15494</v>
      </c>
      <c r="AD9" s="347">
        <v>15541.8</v>
      </c>
      <c r="AE9" s="347">
        <v>15535.2</v>
      </c>
      <c r="AF9" s="347">
        <v>15584.1</v>
      </c>
      <c r="AG9" s="347">
        <v>15658.4</v>
      </c>
      <c r="AH9" s="347">
        <v>15668.6</v>
      </c>
      <c r="AI9" s="347">
        <v>15688.7</v>
      </c>
      <c r="AJ9" s="347">
        <v>15730.9</v>
      </c>
      <c r="AK9" s="347">
        <v>15786.9</v>
      </c>
      <c r="AL9" s="347">
        <v>15851.3</v>
      </c>
      <c r="AM9" s="347">
        <v>15793.7</v>
      </c>
      <c r="AN9" s="347">
        <v>15863.1</v>
      </c>
      <c r="AO9" s="347">
        <v>15916.3</v>
      </c>
      <c r="AP9" s="347">
        <v>15945.2</v>
      </c>
      <c r="AQ9" s="347">
        <v>16019.2</v>
      </c>
      <c r="AR9" s="347">
        <v>16064.4</v>
      </c>
      <c r="AS9" s="347">
        <v>16123.8</v>
      </c>
      <c r="AT9" s="347">
        <v>16145.7</v>
      </c>
      <c r="AU9" s="347">
        <v>16227.8</v>
      </c>
      <c r="AV9" s="347">
        <v>16247.7</v>
      </c>
      <c r="AW9" s="347">
        <v>16299.5</v>
      </c>
      <c r="AX9" s="347">
        <v>16415.5</v>
      </c>
      <c r="AY9" s="875">
        <v>16316.5</v>
      </c>
      <c r="AZ9" s="875">
        <v>16297</v>
      </c>
      <c r="BA9" s="875">
        <v>16423.900000000001</v>
      </c>
      <c r="BB9" s="875">
        <v>16446.900000000001</v>
      </c>
      <c r="BC9" s="875">
        <v>16423.900000000001</v>
      </c>
      <c r="BD9" s="875">
        <v>16466.3</v>
      </c>
      <c r="BE9" s="875">
        <v>16529.599999999999</v>
      </c>
      <c r="BF9" s="875">
        <v>16587.400000000001</v>
      </c>
      <c r="BG9" s="875">
        <v>16599.998904</v>
      </c>
      <c r="BH9" s="875">
        <v>16600.956512000001</v>
      </c>
      <c r="BI9" s="358">
        <v>16621.98</v>
      </c>
      <c r="BJ9" s="358">
        <v>16646.86</v>
      </c>
      <c r="BK9" s="358">
        <v>16679.34</v>
      </c>
      <c r="BL9" s="358">
        <v>16709.150000000001</v>
      </c>
      <c r="BM9" s="358">
        <v>16740.03</v>
      </c>
      <c r="BN9" s="358">
        <v>16773.29</v>
      </c>
      <c r="BO9" s="358">
        <v>16805.32</v>
      </c>
      <c r="BP9" s="358">
        <v>16837.419999999998</v>
      </c>
      <c r="BQ9" s="358">
        <v>16871.84</v>
      </c>
      <c r="BR9" s="358">
        <v>16902.43</v>
      </c>
      <c r="BS9" s="358">
        <v>16931.419999999998</v>
      </c>
      <c r="BT9" s="358">
        <v>16957.38</v>
      </c>
      <c r="BU9" s="358">
        <v>16984.27</v>
      </c>
      <c r="BV9" s="358">
        <v>17010.64</v>
      </c>
    </row>
    <row r="10" spans="1:74" ht="11.1"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3"/>
      <c r="AZ10" s="933"/>
      <c r="BA10" s="933"/>
      <c r="BB10" s="933"/>
      <c r="BC10" s="933"/>
      <c r="BD10" s="933"/>
      <c r="BE10" s="933"/>
      <c r="BF10" s="933"/>
      <c r="BG10" s="933"/>
      <c r="BH10" s="933"/>
      <c r="BI10" s="504"/>
      <c r="BJ10" s="504"/>
      <c r="BK10" s="504"/>
      <c r="BL10" s="504"/>
      <c r="BM10" s="504"/>
      <c r="BN10" s="504"/>
      <c r="BO10" s="504"/>
      <c r="BP10" s="504"/>
      <c r="BQ10" s="504"/>
      <c r="BR10" s="504"/>
      <c r="BS10" s="504"/>
      <c r="BT10" s="504"/>
      <c r="BU10" s="504"/>
      <c r="BV10" s="504"/>
    </row>
    <row r="11" spans="1:74" ht="11.1" customHeight="1" x14ac:dyDescent="0.2">
      <c r="A11" s="76" t="s">
        <v>288</v>
      </c>
      <c r="B11" s="515" t="s">
        <v>810</v>
      </c>
      <c r="C11" s="347">
        <v>3861.326</v>
      </c>
      <c r="D11" s="347">
        <v>3861.326</v>
      </c>
      <c r="E11" s="347">
        <v>3861.326</v>
      </c>
      <c r="F11" s="347">
        <v>3918.9</v>
      </c>
      <c r="G11" s="347">
        <v>3918.9</v>
      </c>
      <c r="H11" s="347">
        <v>3918.9</v>
      </c>
      <c r="I11" s="347">
        <v>3906.5239999999999</v>
      </c>
      <c r="J11" s="347">
        <v>3906.5239999999999</v>
      </c>
      <c r="K11" s="347">
        <v>3906.5239999999999</v>
      </c>
      <c r="L11" s="347">
        <v>3935.9830000000002</v>
      </c>
      <c r="M11" s="347">
        <v>3935.9830000000002</v>
      </c>
      <c r="N11" s="347">
        <v>3935.9830000000002</v>
      </c>
      <c r="O11" s="347">
        <v>4000.5239999999999</v>
      </c>
      <c r="P11" s="347">
        <v>4000.5239999999999</v>
      </c>
      <c r="Q11" s="347">
        <v>4000.5239999999999</v>
      </c>
      <c r="R11" s="347">
        <v>4019.8180000000002</v>
      </c>
      <c r="S11" s="347">
        <v>4019.8180000000002</v>
      </c>
      <c r="T11" s="347">
        <v>4019.8180000000002</v>
      </c>
      <c r="U11" s="347">
        <v>3997.2310000000002</v>
      </c>
      <c r="V11" s="347">
        <v>3997.2310000000002</v>
      </c>
      <c r="W11" s="347">
        <v>3997.2310000000002</v>
      </c>
      <c r="X11" s="347">
        <v>3992.07</v>
      </c>
      <c r="Y11" s="347">
        <v>3992.07</v>
      </c>
      <c r="Z11" s="347">
        <v>3992.07</v>
      </c>
      <c r="AA11" s="347">
        <v>4039.6570000000002</v>
      </c>
      <c r="AB11" s="347">
        <v>4039.6570000000002</v>
      </c>
      <c r="AC11" s="347">
        <v>4039.6570000000002</v>
      </c>
      <c r="AD11" s="347">
        <v>4132.2619999999997</v>
      </c>
      <c r="AE11" s="347">
        <v>4132.2619999999997</v>
      </c>
      <c r="AF11" s="347">
        <v>4132.2619999999997</v>
      </c>
      <c r="AG11" s="347">
        <v>4171.2470000000003</v>
      </c>
      <c r="AH11" s="347">
        <v>4171.2470000000003</v>
      </c>
      <c r="AI11" s="347">
        <v>4171.2470000000003</v>
      </c>
      <c r="AJ11" s="347">
        <v>4218.4949999999999</v>
      </c>
      <c r="AK11" s="347">
        <v>4218.4949999999999</v>
      </c>
      <c r="AL11" s="347">
        <v>4218.4949999999999</v>
      </c>
      <c r="AM11" s="347">
        <v>4249.7039999999997</v>
      </c>
      <c r="AN11" s="347">
        <v>4249.7039999999997</v>
      </c>
      <c r="AO11" s="347">
        <v>4249.7039999999997</v>
      </c>
      <c r="AP11" s="347">
        <v>4264.9049999999997</v>
      </c>
      <c r="AQ11" s="347">
        <v>4264.9049999999997</v>
      </c>
      <c r="AR11" s="347">
        <v>4264.9049999999997</v>
      </c>
      <c r="AS11" s="347">
        <v>4281.2629999999999</v>
      </c>
      <c r="AT11" s="347">
        <v>4281.2629999999999</v>
      </c>
      <c r="AU11" s="347">
        <v>4281.2629999999999</v>
      </c>
      <c r="AV11" s="347">
        <v>4260.2950000000001</v>
      </c>
      <c r="AW11" s="347">
        <v>4260.2950000000001</v>
      </c>
      <c r="AX11" s="347">
        <v>4260.2950000000001</v>
      </c>
      <c r="AY11" s="875">
        <v>4333.5879999999997</v>
      </c>
      <c r="AZ11" s="875">
        <v>4333.5879999999997</v>
      </c>
      <c r="BA11" s="875">
        <v>4333.5879999999997</v>
      </c>
      <c r="BB11" s="875">
        <v>4380.4709999999995</v>
      </c>
      <c r="BC11" s="875">
        <v>4380.4709999999995</v>
      </c>
      <c r="BD11" s="875">
        <v>4380.4709999999995</v>
      </c>
      <c r="BE11" s="875">
        <v>4390.2609481999998</v>
      </c>
      <c r="BF11" s="875">
        <v>4387.7498734999999</v>
      </c>
      <c r="BG11" s="875">
        <v>4380.7951694000003</v>
      </c>
      <c r="BH11" s="875">
        <v>4358.3204415</v>
      </c>
      <c r="BI11" s="358">
        <v>4350.7860000000001</v>
      </c>
      <c r="BJ11" s="358">
        <v>4347.1149999999998</v>
      </c>
      <c r="BK11" s="358">
        <v>4350.0140000000001</v>
      </c>
      <c r="BL11" s="358">
        <v>4352.04</v>
      </c>
      <c r="BM11" s="358">
        <v>4355.9009999999998</v>
      </c>
      <c r="BN11" s="358">
        <v>4363.2790000000005</v>
      </c>
      <c r="BO11" s="358">
        <v>4369.5450000000001</v>
      </c>
      <c r="BP11" s="358">
        <v>4376.3829999999998</v>
      </c>
      <c r="BQ11" s="358">
        <v>4384.4340000000002</v>
      </c>
      <c r="BR11" s="358">
        <v>4391.9340000000002</v>
      </c>
      <c r="BS11" s="358">
        <v>4399.5259999999998</v>
      </c>
      <c r="BT11" s="358">
        <v>4407.6210000000001</v>
      </c>
      <c r="BU11" s="358">
        <v>4415.0860000000002</v>
      </c>
      <c r="BV11" s="358">
        <v>4422.3329999999996</v>
      </c>
    </row>
    <row r="12" spans="1:74" ht="11.1"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4"/>
      <c r="AZ12" s="874"/>
      <c r="BA12" s="874"/>
      <c r="BB12" s="874"/>
      <c r="BC12" s="874"/>
      <c r="BD12" s="874"/>
      <c r="BE12" s="874"/>
      <c r="BF12" s="874"/>
      <c r="BG12" s="874"/>
      <c r="BH12" s="874"/>
      <c r="BI12" s="357"/>
      <c r="BJ12" s="357"/>
      <c r="BK12" s="357"/>
      <c r="BL12" s="357"/>
      <c r="BM12" s="357"/>
      <c r="BN12" s="357"/>
      <c r="BO12" s="357"/>
      <c r="BP12" s="357"/>
      <c r="BQ12" s="357"/>
      <c r="BR12" s="357"/>
      <c r="BS12" s="357"/>
      <c r="BT12" s="357"/>
      <c r="BU12" s="357"/>
      <c r="BV12" s="357"/>
    </row>
    <row r="13" spans="1:74" ht="11.1" customHeight="1" x14ac:dyDescent="0.2">
      <c r="A13" s="76" t="s">
        <v>290</v>
      </c>
      <c r="B13" s="515" t="s">
        <v>810</v>
      </c>
      <c r="C13" s="499">
        <v>-26.234000000000002</v>
      </c>
      <c r="D13" s="499">
        <v>-26.234000000000002</v>
      </c>
      <c r="E13" s="499">
        <v>-26.234000000000002</v>
      </c>
      <c r="F13" s="499">
        <v>-139.54900000000001</v>
      </c>
      <c r="G13" s="499">
        <v>-139.54900000000001</v>
      </c>
      <c r="H13" s="499">
        <v>-139.54900000000001</v>
      </c>
      <c r="I13" s="499">
        <v>11.494999999999999</v>
      </c>
      <c r="J13" s="499">
        <v>11.494999999999999</v>
      </c>
      <c r="K13" s="499">
        <v>11.494999999999999</v>
      </c>
      <c r="L13" s="499">
        <v>261.77499999999998</v>
      </c>
      <c r="M13" s="499">
        <v>261.77499999999998</v>
      </c>
      <c r="N13" s="499">
        <v>261.77499999999998</v>
      </c>
      <c r="O13" s="499">
        <v>283.161</v>
      </c>
      <c r="P13" s="499">
        <v>283.161</v>
      </c>
      <c r="Q13" s="499">
        <v>283.161</v>
      </c>
      <c r="R13" s="499">
        <v>150.59200000000001</v>
      </c>
      <c r="S13" s="499">
        <v>150.59200000000001</v>
      </c>
      <c r="T13" s="499">
        <v>150.59200000000001</v>
      </c>
      <c r="U13" s="499">
        <v>99.563999999999993</v>
      </c>
      <c r="V13" s="499">
        <v>99.563999999999993</v>
      </c>
      <c r="W13" s="499">
        <v>99.563999999999993</v>
      </c>
      <c r="X13" s="499">
        <v>191.63200000000001</v>
      </c>
      <c r="Y13" s="499">
        <v>191.63200000000001</v>
      </c>
      <c r="Z13" s="499">
        <v>191.63200000000001</v>
      </c>
      <c r="AA13" s="499">
        <v>45.912999999999997</v>
      </c>
      <c r="AB13" s="499">
        <v>45.912999999999997</v>
      </c>
      <c r="AC13" s="499">
        <v>45.912999999999997</v>
      </c>
      <c r="AD13" s="499">
        <v>17.585999999999999</v>
      </c>
      <c r="AE13" s="499">
        <v>17.585999999999999</v>
      </c>
      <c r="AF13" s="499">
        <v>17.585999999999999</v>
      </c>
      <c r="AG13" s="499">
        <v>82.465999999999994</v>
      </c>
      <c r="AH13" s="499">
        <v>82.465999999999994</v>
      </c>
      <c r="AI13" s="499">
        <v>82.465999999999994</v>
      </c>
      <c r="AJ13" s="499">
        <v>68.87</v>
      </c>
      <c r="AK13" s="499">
        <v>68.87</v>
      </c>
      <c r="AL13" s="499">
        <v>68.87</v>
      </c>
      <c r="AM13" s="499">
        <v>15.467000000000001</v>
      </c>
      <c r="AN13" s="499">
        <v>15.467000000000001</v>
      </c>
      <c r="AO13" s="499">
        <v>15.467000000000001</v>
      </c>
      <c r="AP13" s="499">
        <v>97.665999999999997</v>
      </c>
      <c r="AQ13" s="499">
        <v>97.665999999999997</v>
      </c>
      <c r="AR13" s="499">
        <v>97.665999999999997</v>
      </c>
      <c r="AS13" s="499">
        <v>83.262</v>
      </c>
      <c r="AT13" s="499">
        <v>83.262</v>
      </c>
      <c r="AU13" s="499">
        <v>83.262</v>
      </c>
      <c r="AV13" s="499">
        <v>17.789000000000001</v>
      </c>
      <c r="AW13" s="499">
        <v>17.789000000000001</v>
      </c>
      <c r="AX13" s="499">
        <v>17.789000000000001</v>
      </c>
      <c r="AY13" s="870">
        <v>212.2</v>
      </c>
      <c r="AZ13" s="870">
        <v>212.2</v>
      </c>
      <c r="BA13" s="870">
        <v>212.2</v>
      </c>
      <c r="BB13" s="870">
        <v>-45.79</v>
      </c>
      <c r="BC13" s="870">
        <v>-45.79</v>
      </c>
      <c r="BD13" s="870">
        <v>-45.79</v>
      </c>
      <c r="BE13" s="870">
        <v>-55.539222221999999</v>
      </c>
      <c r="BF13" s="870">
        <v>-47.841838889000002</v>
      </c>
      <c r="BG13" s="870">
        <v>-32.601258889</v>
      </c>
      <c r="BH13" s="870">
        <v>11.462045184999999</v>
      </c>
      <c r="BI13" s="353">
        <v>25.829372963000001</v>
      </c>
      <c r="BJ13" s="353">
        <v>31.780251851999999</v>
      </c>
      <c r="BK13" s="353">
        <v>17.037603333</v>
      </c>
      <c r="BL13" s="353">
        <v>15.363393332999999</v>
      </c>
      <c r="BM13" s="353">
        <v>14.480543333</v>
      </c>
      <c r="BN13" s="353">
        <v>11.745167407</v>
      </c>
      <c r="BO13" s="353">
        <v>14.427951852</v>
      </c>
      <c r="BP13" s="353">
        <v>19.885010740999999</v>
      </c>
      <c r="BQ13" s="353">
        <v>30.017963333000001</v>
      </c>
      <c r="BR13" s="353">
        <v>39.597356667</v>
      </c>
      <c r="BS13" s="353">
        <v>50.524810000000002</v>
      </c>
      <c r="BT13" s="353">
        <v>67.285398889000007</v>
      </c>
      <c r="BU13" s="353">
        <v>77.545165556000001</v>
      </c>
      <c r="BV13" s="353">
        <v>85.789185556000007</v>
      </c>
    </row>
    <row r="14" spans="1:74" ht="11.1"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69"/>
      <c r="AZ14" s="869"/>
      <c r="BA14" s="869"/>
      <c r="BB14" s="869"/>
      <c r="BC14" s="869"/>
      <c r="BD14" s="869"/>
      <c r="BE14" s="869"/>
      <c r="BF14" s="869"/>
      <c r="BG14" s="869"/>
      <c r="BH14" s="869"/>
      <c r="BI14" s="352"/>
      <c r="BJ14" s="352"/>
      <c r="BK14" s="352"/>
      <c r="BL14" s="352"/>
      <c r="BM14" s="352"/>
      <c r="BN14" s="352"/>
      <c r="BO14" s="352"/>
      <c r="BP14" s="352"/>
      <c r="BQ14" s="352"/>
      <c r="BR14" s="352"/>
      <c r="BS14" s="352"/>
      <c r="BT14" s="352"/>
      <c r="BU14" s="352"/>
      <c r="BV14" s="352"/>
    </row>
    <row r="15" spans="1:74" ht="11.1" customHeight="1" x14ac:dyDescent="0.2">
      <c r="A15" s="76" t="s">
        <v>512</v>
      </c>
      <c r="B15" s="515" t="s">
        <v>810</v>
      </c>
      <c r="C15" s="347">
        <v>3765.6889999999999</v>
      </c>
      <c r="D15" s="347">
        <v>3765.6889999999999</v>
      </c>
      <c r="E15" s="347">
        <v>3765.6889999999999</v>
      </c>
      <c r="F15" s="347">
        <v>3721.6060000000002</v>
      </c>
      <c r="G15" s="347">
        <v>3721.6060000000002</v>
      </c>
      <c r="H15" s="347">
        <v>3721.6060000000002</v>
      </c>
      <c r="I15" s="347">
        <v>3693.8519999999999</v>
      </c>
      <c r="J15" s="347">
        <v>3693.8519999999999</v>
      </c>
      <c r="K15" s="347">
        <v>3693.8519999999999</v>
      </c>
      <c r="L15" s="347">
        <v>3693.4160000000002</v>
      </c>
      <c r="M15" s="347">
        <v>3693.4160000000002</v>
      </c>
      <c r="N15" s="347">
        <v>3693.4160000000002</v>
      </c>
      <c r="O15" s="347">
        <v>3665.4670000000001</v>
      </c>
      <c r="P15" s="347">
        <v>3665.4670000000001</v>
      </c>
      <c r="Q15" s="347">
        <v>3665.4670000000001</v>
      </c>
      <c r="R15" s="347">
        <v>3652.4070000000002</v>
      </c>
      <c r="S15" s="347">
        <v>3652.4070000000002</v>
      </c>
      <c r="T15" s="347">
        <v>3652.4070000000002</v>
      </c>
      <c r="U15" s="347">
        <v>3667.8449999999998</v>
      </c>
      <c r="V15" s="347">
        <v>3667.8449999999998</v>
      </c>
      <c r="W15" s="347">
        <v>3667.8449999999998</v>
      </c>
      <c r="X15" s="347">
        <v>3705.1210000000001</v>
      </c>
      <c r="Y15" s="347">
        <v>3705.1210000000001</v>
      </c>
      <c r="Z15" s="347">
        <v>3705.1210000000001</v>
      </c>
      <c r="AA15" s="347">
        <v>3742.9079999999999</v>
      </c>
      <c r="AB15" s="347">
        <v>3742.9079999999999</v>
      </c>
      <c r="AC15" s="347">
        <v>3742.9079999999999</v>
      </c>
      <c r="AD15" s="347">
        <v>3773.5439999999999</v>
      </c>
      <c r="AE15" s="347">
        <v>3773.5439999999999</v>
      </c>
      <c r="AF15" s="347">
        <v>3773.5439999999999</v>
      </c>
      <c r="AG15" s="347">
        <v>3821.2379999999998</v>
      </c>
      <c r="AH15" s="347">
        <v>3821.2379999999998</v>
      </c>
      <c r="AI15" s="347">
        <v>3821.2379999999998</v>
      </c>
      <c r="AJ15" s="347">
        <v>3865.0610000000001</v>
      </c>
      <c r="AK15" s="347">
        <v>3865.0610000000001</v>
      </c>
      <c r="AL15" s="347">
        <v>3865.0610000000001</v>
      </c>
      <c r="AM15" s="347">
        <v>3887.0549999999998</v>
      </c>
      <c r="AN15" s="347">
        <v>3887.0549999999998</v>
      </c>
      <c r="AO15" s="347">
        <v>3887.0549999999998</v>
      </c>
      <c r="AP15" s="347">
        <v>3919.17</v>
      </c>
      <c r="AQ15" s="347">
        <v>3919.17</v>
      </c>
      <c r="AR15" s="347">
        <v>3919.17</v>
      </c>
      <c r="AS15" s="347">
        <v>3971.2809999999999</v>
      </c>
      <c r="AT15" s="347">
        <v>3971.2809999999999</v>
      </c>
      <c r="AU15" s="347">
        <v>3971.2809999999999</v>
      </c>
      <c r="AV15" s="347">
        <v>4003.7809999999999</v>
      </c>
      <c r="AW15" s="347">
        <v>4003.7809999999999</v>
      </c>
      <c r="AX15" s="347">
        <v>4003.7809999999999</v>
      </c>
      <c r="AY15" s="875">
        <v>3993.9229999999998</v>
      </c>
      <c r="AZ15" s="875">
        <v>3993.9229999999998</v>
      </c>
      <c r="BA15" s="875">
        <v>3993.9229999999998</v>
      </c>
      <c r="BB15" s="875">
        <v>3992.9740000000002</v>
      </c>
      <c r="BC15" s="875">
        <v>3992.9740000000002</v>
      </c>
      <c r="BD15" s="875">
        <v>3992.9740000000002</v>
      </c>
      <c r="BE15" s="875">
        <v>4000.8982589000002</v>
      </c>
      <c r="BF15" s="875">
        <v>3999.0254811</v>
      </c>
      <c r="BG15" s="875">
        <v>3993.6517588000002</v>
      </c>
      <c r="BH15" s="875">
        <v>3967.3706477000001</v>
      </c>
      <c r="BI15" s="358">
        <v>3968.05</v>
      </c>
      <c r="BJ15" s="358">
        <v>3978.2829999999999</v>
      </c>
      <c r="BK15" s="358">
        <v>4018.3069999999998</v>
      </c>
      <c r="BL15" s="358">
        <v>4032.47</v>
      </c>
      <c r="BM15" s="358">
        <v>4041.009</v>
      </c>
      <c r="BN15" s="358">
        <v>4036.703</v>
      </c>
      <c r="BO15" s="358">
        <v>4039.41</v>
      </c>
      <c r="BP15" s="358">
        <v>4041.9090000000001</v>
      </c>
      <c r="BQ15" s="358">
        <v>4044.4340000000002</v>
      </c>
      <c r="BR15" s="358">
        <v>4046.3409999999999</v>
      </c>
      <c r="BS15" s="358">
        <v>4047.864</v>
      </c>
      <c r="BT15" s="358">
        <v>4048.5810000000001</v>
      </c>
      <c r="BU15" s="358">
        <v>4049.6529999999998</v>
      </c>
      <c r="BV15" s="358">
        <v>4050.6570000000002</v>
      </c>
    </row>
    <row r="16" spans="1:74" ht="11.1"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1" customHeight="1" x14ac:dyDescent="0.2">
      <c r="A17" s="76" t="s">
        <v>513</v>
      </c>
      <c r="B17" s="515" t="s">
        <v>810</v>
      </c>
      <c r="C17" s="347">
        <v>2247.373</v>
      </c>
      <c r="D17" s="347">
        <v>2247.373</v>
      </c>
      <c r="E17" s="347">
        <v>2247.373</v>
      </c>
      <c r="F17" s="347">
        <v>2270.1669999999999</v>
      </c>
      <c r="G17" s="347">
        <v>2270.1669999999999</v>
      </c>
      <c r="H17" s="347">
        <v>2270.1669999999999</v>
      </c>
      <c r="I17" s="347">
        <v>2268.6320000000001</v>
      </c>
      <c r="J17" s="347">
        <v>2268.6320000000001</v>
      </c>
      <c r="K17" s="347">
        <v>2268.6320000000001</v>
      </c>
      <c r="L17" s="347">
        <v>2402.502</v>
      </c>
      <c r="M17" s="347">
        <v>2402.502</v>
      </c>
      <c r="N17" s="347">
        <v>2402.502</v>
      </c>
      <c r="O17" s="347">
        <v>2377.5259999999998</v>
      </c>
      <c r="P17" s="347">
        <v>2377.5259999999998</v>
      </c>
      <c r="Q17" s="347">
        <v>2377.5259999999998</v>
      </c>
      <c r="R17" s="347">
        <v>2451.6869999999999</v>
      </c>
      <c r="S17" s="347">
        <v>2451.6869999999999</v>
      </c>
      <c r="T17" s="347">
        <v>2451.6869999999999</v>
      </c>
      <c r="U17" s="347">
        <v>2538.933</v>
      </c>
      <c r="V17" s="347">
        <v>2538.933</v>
      </c>
      <c r="W17" s="347">
        <v>2538.933</v>
      </c>
      <c r="X17" s="347">
        <v>2520.098</v>
      </c>
      <c r="Y17" s="347">
        <v>2520.098</v>
      </c>
      <c r="Z17" s="347">
        <v>2520.098</v>
      </c>
      <c r="AA17" s="347">
        <v>2543.5430000000001</v>
      </c>
      <c r="AB17" s="347">
        <v>2543.5430000000001</v>
      </c>
      <c r="AC17" s="347">
        <v>2543.5430000000001</v>
      </c>
      <c r="AD17" s="347">
        <v>2509.2640000000001</v>
      </c>
      <c r="AE17" s="347">
        <v>2509.2640000000001</v>
      </c>
      <c r="AF17" s="347">
        <v>2509.2640000000001</v>
      </c>
      <c r="AG17" s="347">
        <v>2536.7260000000001</v>
      </c>
      <c r="AH17" s="347">
        <v>2536.7260000000001</v>
      </c>
      <c r="AI17" s="347">
        <v>2536.7260000000001</v>
      </c>
      <c r="AJ17" s="347">
        <v>2574.6280000000002</v>
      </c>
      <c r="AK17" s="347">
        <v>2574.6280000000002</v>
      </c>
      <c r="AL17" s="347">
        <v>2574.6280000000002</v>
      </c>
      <c r="AM17" s="347">
        <v>2603.6390000000001</v>
      </c>
      <c r="AN17" s="347">
        <v>2603.6390000000001</v>
      </c>
      <c r="AO17" s="347">
        <v>2603.6390000000001</v>
      </c>
      <c r="AP17" s="347">
        <v>2607.96</v>
      </c>
      <c r="AQ17" s="347">
        <v>2607.96</v>
      </c>
      <c r="AR17" s="347">
        <v>2607.96</v>
      </c>
      <c r="AS17" s="347">
        <v>2664.3380000000002</v>
      </c>
      <c r="AT17" s="347">
        <v>2664.3380000000002</v>
      </c>
      <c r="AU17" s="347">
        <v>2664.3380000000002</v>
      </c>
      <c r="AV17" s="347">
        <v>2658.4540000000002</v>
      </c>
      <c r="AW17" s="347">
        <v>2658.4540000000002</v>
      </c>
      <c r="AX17" s="347">
        <v>2658.4540000000002</v>
      </c>
      <c r="AY17" s="875">
        <v>2659.5279999999998</v>
      </c>
      <c r="AZ17" s="875">
        <v>2659.5279999999998</v>
      </c>
      <c r="BA17" s="875">
        <v>2659.5279999999998</v>
      </c>
      <c r="BB17" s="875">
        <v>2647.279</v>
      </c>
      <c r="BC17" s="875">
        <v>2647.279</v>
      </c>
      <c r="BD17" s="875">
        <v>2647.279</v>
      </c>
      <c r="BE17" s="875">
        <v>2649.346884</v>
      </c>
      <c r="BF17" s="875">
        <v>2651.3400947999999</v>
      </c>
      <c r="BG17" s="875">
        <v>2653.9088668999998</v>
      </c>
      <c r="BH17" s="875">
        <v>2656.3677263999998</v>
      </c>
      <c r="BI17" s="358">
        <v>2660.6019999999999</v>
      </c>
      <c r="BJ17" s="358">
        <v>2665.9250000000002</v>
      </c>
      <c r="BK17" s="358">
        <v>2670.7570000000001</v>
      </c>
      <c r="BL17" s="358">
        <v>2679.4459999999999</v>
      </c>
      <c r="BM17" s="358">
        <v>2690.4110000000001</v>
      </c>
      <c r="BN17" s="358">
        <v>2706.49</v>
      </c>
      <c r="BO17" s="358">
        <v>2719.877</v>
      </c>
      <c r="BP17" s="358">
        <v>2733.4110000000001</v>
      </c>
      <c r="BQ17" s="358">
        <v>2748.4760000000001</v>
      </c>
      <c r="BR17" s="358">
        <v>2761.2640000000001</v>
      </c>
      <c r="BS17" s="358">
        <v>2773.1610000000001</v>
      </c>
      <c r="BT17" s="358">
        <v>2782.8159999999998</v>
      </c>
      <c r="BU17" s="358">
        <v>2793.9430000000002</v>
      </c>
      <c r="BV17" s="358">
        <v>2805.19</v>
      </c>
    </row>
    <row r="18" spans="1:74" ht="11.1"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69"/>
      <c r="AZ18" s="869"/>
      <c r="BA18" s="869"/>
      <c r="BB18" s="869"/>
      <c r="BC18" s="869"/>
      <c r="BD18" s="869"/>
      <c r="BE18" s="869"/>
      <c r="BF18" s="869"/>
      <c r="BG18" s="869"/>
      <c r="BH18" s="869"/>
      <c r="BI18" s="352"/>
      <c r="BJ18" s="352"/>
      <c r="BK18" s="352"/>
      <c r="BL18" s="352"/>
      <c r="BM18" s="352"/>
      <c r="BN18" s="352"/>
      <c r="BO18" s="352"/>
      <c r="BP18" s="352"/>
      <c r="BQ18" s="352"/>
      <c r="BR18" s="352"/>
      <c r="BS18" s="352"/>
      <c r="BT18" s="352"/>
      <c r="BU18" s="352"/>
      <c r="BV18" s="352"/>
    </row>
    <row r="19" spans="1:74" ht="11.1" customHeight="1" x14ac:dyDescent="0.2">
      <c r="A19" s="265" t="s">
        <v>514</v>
      </c>
      <c r="B19" s="515" t="s">
        <v>810</v>
      </c>
      <c r="C19" s="347">
        <v>3107.0940000000001</v>
      </c>
      <c r="D19" s="347">
        <v>3107.0940000000001</v>
      </c>
      <c r="E19" s="347">
        <v>3107.0940000000001</v>
      </c>
      <c r="F19" s="347">
        <v>3174.424</v>
      </c>
      <c r="G19" s="347">
        <v>3174.424</v>
      </c>
      <c r="H19" s="347">
        <v>3174.424</v>
      </c>
      <c r="I19" s="347">
        <v>3225.5079999999998</v>
      </c>
      <c r="J19" s="347">
        <v>3225.5079999999998</v>
      </c>
      <c r="K19" s="347">
        <v>3225.5079999999998</v>
      </c>
      <c r="L19" s="347">
        <v>3387.1329999999998</v>
      </c>
      <c r="M19" s="347">
        <v>3387.1329999999998</v>
      </c>
      <c r="N19" s="347">
        <v>3387.1329999999998</v>
      </c>
      <c r="O19" s="347">
        <v>3484.366</v>
      </c>
      <c r="P19" s="347">
        <v>3484.366</v>
      </c>
      <c r="Q19" s="347">
        <v>3484.366</v>
      </c>
      <c r="R19" s="347">
        <v>3544.7310000000002</v>
      </c>
      <c r="S19" s="347">
        <v>3544.7310000000002</v>
      </c>
      <c r="T19" s="347">
        <v>3544.7310000000002</v>
      </c>
      <c r="U19" s="347">
        <v>3492.0239999999999</v>
      </c>
      <c r="V19" s="347">
        <v>3492.0239999999999</v>
      </c>
      <c r="W19" s="347">
        <v>3492.0239999999999</v>
      </c>
      <c r="X19" s="347">
        <v>3464.6149999999998</v>
      </c>
      <c r="Y19" s="347">
        <v>3464.6149999999998</v>
      </c>
      <c r="Z19" s="347">
        <v>3464.6149999999998</v>
      </c>
      <c r="AA19" s="347">
        <v>3455.7330000000002</v>
      </c>
      <c r="AB19" s="347">
        <v>3455.7330000000002</v>
      </c>
      <c r="AC19" s="347">
        <v>3455.7330000000002</v>
      </c>
      <c r="AD19" s="347">
        <v>3437.3780000000002</v>
      </c>
      <c r="AE19" s="347">
        <v>3437.3780000000002</v>
      </c>
      <c r="AF19" s="347">
        <v>3437.3780000000002</v>
      </c>
      <c r="AG19" s="347">
        <v>3462.895</v>
      </c>
      <c r="AH19" s="347">
        <v>3462.895</v>
      </c>
      <c r="AI19" s="347">
        <v>3462.895</v>
      </c>
      <c r="AJ19" s="347">
        <v>3508.7759999999998</v>
      </c>
      <c r="AK19" s="347">
        <v>3508.7759999999998</v>
      </c>
      <c r="AL19" s="347">
        <v>3508.7759999999998</v>
      </c>
      <c r="AM19" s="347">
        <v>3567.779</v>
      </c>
      <c r="AN19" s="347">
        <v>3567.779</v>
      </c>
      <c r="AO19" s="347">
        <v>3567.779</v>
      </c>
      <c r="AP19" s="347">
        <v>3640.2060000000001</v>
      </c>
      <c r="AQ19" s="347">
        <v>3640.2060000000001</v>
      </c>
      <c r="AR19" s="347">
        <v>3640.2060000000001</v>
      </c>
      <c r="AS19" s="347">
        <v>3729.2330000000002</v>
      </c>
      <c r="AT19" s="347">
        <v>3729.2330000000002</v>
      </c>
      <c r="AU19" s="347">
        <v>3729.2330000000002</v>
      </c>
      <c r="AV19" s="347">
        <v>3727.4479999999999</v>
      </c>
      <c r="AW19" s="347">
        <v>3727.4479999999999</v>
      </c>
      <c r="AX19" s="347">
        <v>3727.4479999999999</v>
      </c>
      <c r="AY19" s="875">
        <v>4040.2460000000001</v>
      </c>
      <c r="AZ19" s="875">
        <v>4040.2460000000001</v>
      </c>
      <c r="BA19" s="875">
        <v>4040.2460000000001</v>
      </c>
      <c r="BB19" s="875">
        <v>3705.3159999999998</v>
      </c>
      <c r="BC19" s="875">
        <v>3705.3159999999998</v>
      </c>
      <c r="BD19" s="875">
        <v>3705.3159999999998</v>
      </c>
      <c r="BE19" s="875">
        <v>3637.2605149000001</v>
      </c>
      <c r="BF19" s="875">
        <v>3617.6662916999999</v>
      </c>
      <c r="BG19" s="875">
        <v>3606.7321800999998</v>
      </c>
      <c r="BH19" s="875">
        <v>3610.5245510999998</v>
      </c>
      <c r="BI19" s="358">
        <v>3612.3609999999999</v>
      </c>
      <c r="BJ19" s="358">
        <v>3618.308</v>
      </c>
      <c r="BK19" s="358">
        <v>3636.6309999999999</v>
      </c>
      <c r="BL19" s="358">
        <v>3644.5990000000002</v>
      </c>
      <c r="BM19" s="358">
        <v>3650.4760000000001</v>
      </c>
      <c r="BN19" s="358">
        <v>3647.8440000000001</v>
      </c>
      <c r="BO19" s="358">
        <v>3654.357</v>
      </c>
      <c r="BP19" s="358">
        <v>3663.5940000000001</v>
      </c>
      <c r="BQ19" s="358">
        <v>3678.17</v>
      </c>
      <c r="BR19" s="358">
        <v>3690.8960000000002</v>
      </c>
      <c r="BS19" s="358">
        <v>3704.3870000000002</v>
      </c>
      <c r="BT19" s="358">
        <v>3718.7620000000002</v>
      </c>
      <c r="BU19" s="358">
        <v>3733.69</v>
      </c>
      <c r="BV19" s="358">
        <v>3749.29</v>
      </c>
    </row>
    <row r="20" spans="1:74" ht="11.1"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3"/>
      <c r="AZ20" s="933"/>
      <c r="BA20" s="933"/>
      <c r="BB20" s="933"/>
      <c r="BC20" s="933"/>
      <c r="BD20" s="933"/>
      <c r="BE20" s="933"/>
      <c r="BF20" s="933"/>
      <c r="BG20" s="933"/>
      <c r="BH20" s="933"/>
      <c r="BI20" s="504"/>
      <c r="BJ20" s="504"/>
      <c r="BK20" s="504"/>
      <c r="BL20" s="504"/>
      <c r="BM20" s="504"/>
      <c r="BN20" s="504"/>
      <c r="BO20" s="504"/>
      <c r="BP20" s="504"/>
      <c r="BQ20" s="504"/>
      <c r="BR20" s="504"/>
      <c r="BS20" s="504"/>
      <c r="BT20" s="504"/>
      <c r="BU20" s="504"/>
      <c r="BV20" s="504"/>
    </row>
    <row r="21" spans="1:74" ht="11.1" customHeight="1" x14ac:dyDescent="0.2">
      <c r="A21" s="76" t="s">
        <v>282</v>
      </c>
      <c r="B21" s="515" t="s">
        <v>810</v>
      </c>
      <c r="C21" s="347">
        <v>18194</v>
      </c>
      <c r="D21" s="347">
        <v>16697.3</v>
      </c>
      <c r="E21" s="347">
        <v>20520</v>
      </c>
      <c r="F21" s="347">
        <v>17420.7</v>
      </c>
      <c r="G21" s="347">
        <v>16922.400000000001</v>
      </c>
      <c r="H21" s="347">
        <v>16838.099999999999</v>
      </c>
      <c r="I21" s="347">
        <v>16949.3</v>
      </c>
      <c r="J21" s="347">
        <v>16917.099999999999</v>
      </c>
      <c r="K21" s="347">
        <v>16728.5</v>
      </c>
      <c r="L21" s="347">
        <v>16733.5</v>
      </c>
      <c r="M21" s="347">
        <v>16686.400000000001</v>
      </c>
      <c r="N21" s="347">
        <v>16610.8</v>
      </c>
      <c r="O21" s="347">
        <v>16206.1</v>
      </c>
      <c r="P21" s="347">
        <v>16207.6</v>
      </c>
      <c r="Q21" s="347">
        <v>16127.2</v>
      </c>
      <c r="R21" s="347">
        <v>16125.5</v>
      </c>
      <c r="S21" s="347">
        <v>16103</v>
      </c>
      <c r="T21" s="347">
        <v>16062.9</v>
      </c>
      <c r="U21" s="347">
        <v>16270.4</v>
      </c>
      <c r="V21" s="347">
        <v>16367.3</v>
      </c>
      <c r="W21" s="347">
        <v>16423.8</v>
      </c>
      <c r="X21" s="347">
        <v>16476.3</v>
      </c>
      <c r="Y21" s="347">
        <v>16502.7</v>
      </c>
      <c r="Z21" s="347">
        <v>16578.2</v>
      </c>
      <c r="AA21" s="347">
        <v>16906.900000000001</v>
      </c>
      <c r="AB21" s="347">
        <v>16998.2</v>
      </c>
      <c r="AC21" s="347">
        <v>17098.8</v>
      </c>
      <c r="AD21" s="347">
        <v>17135.3</v>
      </c>
      <c r="AE21" s="347">
        <v>17196.7</v>
      </c>
      <c r="AF21" s="347">
        <v>17216.3</v>
      </c>
      <c r="AG21" s="347">
        <v>17250.599999999999</v>
      </c>
      <c r="AH21" s="347">
        <v>17275.3</v>
      </c>
      <c r="AI21" s="347">
        <v>17282.2</v>
      </c>
      <c r="AJ21" s="347">
        <v>17341.3</v>
      </c>
      <c r="AK21" s="347">
        <v>17427.099999999999</v>
      </c>
      <c r="AL21" s="347">
        <v>17481.7</v>
      </c>
      <c r="AM21" s="347">
        <v>17575.400000000001</v>
      </c>
      <c r="AN21" s="347">
        <v>17596.2</v>
      </c>
      <c r="AO21" s="347">
        <v>17617</v>
      </c>
      <c r="AP21" s="347">
        <v>17638.599999999999</v>
      </c>
      <c r="AQ21" s="347">
        <v>17713.3</v>
      </c>
      <c r="AR21" s="347">
        <v>17751.099999999999</v>
      </c>
      <c r="AS21" s="347">
        <v>17743.2</v>
      </c>
      <c r="AT21" s="347">
        <v>17752.900000000001</v>
      </c>
      <c r="AU21" s="347">
        <v>17769.900000000001</v>
      </c>
      <c r="AV21" s="347">
        <v>17810.5</v>
      </c>
      <c r="AW21" s="347">
        <v>17851.400000000001</v>
      </c>
      <c r="AX21" s="347">
        <v>17867.900000000001</v>
      </c>
      <c r="AY21" s="875">
        <v>17889.8</v>
      </c>
      <c r="AZ21" s="875">
        <v>17910.5</v>
      </c>
      <c r="BA21" s="875">
        <v>18029.099999999999</v>
      </c>
      <c r="BB21" s="875">
        <v>18168.599999999999</v>
      </c>
      <c r="BC21" s="875">
        <v>18041.7</v>
      </c>
      <c r="BD21" s="875">
        <v>18036.2</v>
      </c>
      <c r="BE21" s="875">
        <v>18077.3</v>
      </c>
      <c r="BF21" s="875">
        <v>18097.2</v>
      </c>
      <c r="BG21" s="875">
        <v>18119.485161000001</v>
      </c>
      <c r="BH21" s="875">
        <v>18092.655188000001</v>
      </c>
      <c r="BI21" s="358">
        <v>18130.8</v>
      </c>
      <c r="BJ21" s="358">
        <v>18196.97</v>
      </c>
      <c r="BK21" s="358">
        <v>18348.72</v>
      </c>
      <c r="BL21" s="358">
        <v>18427.759999999998</v>
      </c>
      <c r="BM21" s="358">
        <v>18491.66</v>
      </c>
      <c r="BN21" s="358">
        <v>18520.55</v>
      </c>
      <c r="BO21" s="358">
        <v>18569.04</v>
      </c>
      <c r="BP21" s="358">
        <v>18617.27</v>
      </c>
      <c r="BQ21" s="358">
        <v>18664.419999999998</v>
      </c>
      <c r="BR21" s="358">
        <v>18712.740000000002</v>
      </c>
      <c r="BS21" s="358">
        <v>18761.419999999998</v>
      </c>
      <c r="BT21" s="358">
        <v>18810.89</v>
      </c>
      <c r="BU21" s="358">
        <v>18859.939999999999</v>
      </c>
      <c r="BV21" s="358">
        <v>18909.02</v>
      </c>
    </row>
    <row r="22" spans="1:74" ht="11.1"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4"/>
      <c r="AZ22" s="874"/>
      <c r="BA22" s="874"/>
      <c r="BB22" s="874"/>
      <c r="BC22" s="874"/>
      <c r="BD22" s="874"/>
      <c r="BE22" s="874"/>
      <c r="BF22" s="874"/>
      <c r="BG22" s="874"/>
      <c r="BH22" s="874"/>
      <c r="BI22" s="357"/>
      <c r="BJ22" s="357"/>
      <c r="BK22" s="357"/>
      <c r="BL22" s="357"/>
      <c r="BM22" s="357"/>
      <c r="BN22" s="357"/>
      <c r="BO22" s="357"/>
      <c r="BP22" s="357"/>
      <c r="BQ22" s="357"/>
      <c r="BR22" s="357"/>
      <c r="BS22" s="357"/>
      <c r="BT22" s="357"/>
      <c r="BU22" s="357"/>
      <c r="BV22" s="357"/>
    </row>
    <row r="23" spans="1:74" ht="11.1"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1">
        <v>159.053</v>
      </c>
      <c r="AZ23" s="871">
        <v>159.155</v>
      </c>
      <c r="BA23" s="871">
        <v>159.27500000000001</v>
      </c>
      <c r="BB23" s="871">
        <v>159.43299999999999</v>
      </c>
      <c r="BC23" s="871">
        <v>159.452</v>
      </c>
      <c r="BD23" s="871">
        <v>159.43899999999999</v>
      </c>
      <c r="BE23" s="871">
        <v>159.518</v>
      </c>
      <c r="BF23" s="871">
        <v>159.54</v>
      </c>
      <c r="BG23" s="871">
        <v>159.59932099</v>
      </c>
      <c r="BH23" s="871">
        <v>159.57791481000001</v>
      </c>
      <c r="BI23" s="354">
        <v>159.61590000000001</v>
      </c>
      <c r="BJ23" s="354">
        <v>159.67449999999999</v>
      </c>
      <c r="BK23" s="354">
        <v>159.76840000000001</v>
      </c>
      <c r="BL23" s="354">
        <v>159.85720000000001</v>
      </c>
      <c r="BM23" s="354">
        <v>159.9556</v>
      </c>
      <c r="BN23" s="354">
        <v>160.0754</v>
      </c>
      <c r="BO23" s="354">
        <v>160.184</v>
      </c>
      <c r="BP23" s="354">
        <v>160.29320000000001</v>
      </c>
      <c r="BQ23" s="354">
        <v>160.4084</v>
      </c>
      <c r="BR23" s="354">
        <v>160.51490000000001</v>
      </c>
      <c r="BS23" s="354">
        <v>160.6181</v>
      </c>
      <c r="BT23" s="354">
        <v>160.71969999999999</v>
      </c>
      <c r="BU23" s="354">
        <v>160.81479999999999</v>
      </c>
      <c r="BV23" s="354">
        <v>160.9051</v>
      </c>
    </row>
    <row r="24" spans="1:74" s="78" customFormat="1" ht="11.1"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1"/>
      <c r="AZ24" s="871"/>
      <c r="BA24" s="871"/>
      <c r="BB24" s="871"/>
      <c r="BC24" s="871"/>
      <c r="BD24" s="871"/>
      <c r="BE24" s="871"/>
      <c r="BF24" s="871"/>
      <c r="BG24" s="871"/>
      <c r="BH24" s="871"/>
      <c r="BI24" s="354"/>
      <c r="BJ24" s="354"/>
      <c r="BK24" s="354"/>
      <c r="BL24" s="354"/>
      <c r="BM24" s="354"/>
      <c r="BN24" s="354"/>
      <c r="BO24" s="354"/>
      <c r="BP24" s="354"/>
      <c r="BQ24" s="354"/>
      <c r="BR24" s="354"/>
      <c r="BS24" s="354"/>
      <c r="BT24" s="354"/>
      <c r="BU24" s="354"/>
      <c r="BV24" s="354"/>
    </row>
    <row r="25" spans="1:74" s="78" customFormat="1" ht="11.1"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1">
        <v>4</v>
      </c>
      <c r="AZ25" s="871">
        <v>4.0999999999999996</v>
      </c>
      <c r="BA25" s="871">
        <v>4.2</v>
      </c>
      <c r="BB25" s="871">
        <v>4.2</v>
      </c>
      <c r="BC25" s="871">
        <v>4.2</v>
      </c>
      <c r="BD25" s="871">
        <v>4.0999999999999996</v>
      </c>
      <c r="BE25" s="871">
        <v>4.2</v>
      </c>
      <c r="BF25" s="871">
        <v>4.3</v>
      </c>
      <c r="BG25" s="871">
        <v>4.2937288965000002</v>
      </c>
      <c r="BH25" s="871">
        <v>4.3325534259999996</v>
      </c>
      <c r="BI25" s="354">
        <v>4.3618480000000002</v>
      </c>
      <c r="BJ25" s="354">
        <v>4.3873509999999998</v>
      </c>
      <c r="BK25" s="354">
        <v>4.4096590000000004</v>
      </c>
      <c r="BL25" s="354">
        <v>4.4271289999999999</v>
      </c>
      <c r="BM25" s="354">
        <v>4.4403600000000001</v>
      </c>
      <c r="BN25" s="354">
        <v>4.4479519999999999</v>
      </c>
      <c r="BO25" s="354">
        <v>4.4537519999999997</v>
      </c>
      <c r="BP25" s="354">
        <v>4.4563600000000001</v>
      </c>
      <c r="BQ25" s="354">
        <v>4.4536920000000002</v>
      </c>
      <c r="BR25" s="354">
        <v>4.4514829999999996</v>
      </c>
      <c r="BS25" s="354">
        <v>4.4476449999999996</v>
      </c>
      <c r="BT25" s="354">
        <v>4.4421790000000003</v>
      </c>
      <c r="BU25" s="354">
        <v>4.4350889999999996</v>
      </c>
      <c r="BV25" s="354">
        <v>4.426374</v>
      </c>
    </row>
    <row r="26" spans="1:74" ht="11.1"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4"/>
      <c r="AZ26" s="934"/>
      <c r="BA26" s="934"/>
      <c r="BB26" s="934"/>
      <c r="BC26" s="934"/>
      <c r="BD26" s="934"/>
      <c r="BE26" s="934"/>
      <c r="BF26" s="934"/>
      <c r="BG26" s="934"/>
      <c r="BH26" s="934"/>
      <c r="BI26" s="505"/>
      <c r="BJ26" s="505"/>
      <c r="BK26" s="505"/>
      <c r="BL26" s="505"/>
      <c r="BM26" s="505"/>
      <c r="BN26" s="505"/>
      <c r="BO26" s="505"/>
      <c r="BP26" s="505"/>
      <c r="BQ26" s="505"/>
      <c r="BR26" s="505"/>
      <c r="BS26" s="505"/>
      <c r="BT26" s="505"/>
      <c r="BU26" s="505"/>
      <c r="BV26" s="505"/>
    </row>
    <row r="27" spans="1:74" ht="11.1"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69">
        <v>1.3580000000000001</v>
      </c>
      <c r="AZ27" s="869">
        <v>1.49</v>
      </c>
      <c r="BA27" s="869">
        <v>1.355</v>
      </c>
      <c r="BB27" s="869">
        <v>1.3979999999999999</v>
      </c>
      <c r="BC27" s="869">
        <v>1.282</v>
      </c>
      <c r="BD27" s="869">
        <v>1.3819999999999999</v>
      </c>
      <c r="BE27" s="869">
        <v>1.429</v>
      </c>
      <c r="BF27" s="869">
        <v>1.3069999999999999</v>
      </c>
      <c r="BG27" s="869">
        <v>1.3378275926000001</v>
      </c>
      <c r="BH27" s="869">
        <v>1.3187262222</v>
      </c>
      <c r="BI27" s="352">
        <v>1.3112280000000001</v>
      </c>
      <c r="BJ27" s="352">
        <v>1.307177</v>
      </c>
      <c r="BK27" s="352">
        <v>1.311777</v>
      </c>
      <c r="BL27" s="352">
        <v>1.3107139999999999</v>
      </c>
      <c r="BM27" s="352">
        <v>1.3091919999999999</v>
      </c>
      <c r="BN27" s="352">
        <v>1.305372</v>
      </c>
      <c r="BO27" s="352">
        <v>1.304314</v>
      </c>
      <c r="BP27" s="352">
        <v>1.3041780000000001</v>
      </c>
      <c r="BQ27" s="352">
        <v>1.3056909999999999</v>
      </c>
      <c r="BR27" s="352">
        <v>1.306854</v>
      </c>
      <c r="BS27" s="352">
        <v>1.308395</v>
      </c>
      <c r="BT27" s="352">
        <v>1.3104389999999999</v>
      </c>
      <c r="BU27" s="352">
        <v>1.3126409999999999</v>
      </c>
      <c r="BV27" s="352">
        <v>1.315126</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1"/>
      <c r="AZ28" s="871"/>
      <c r="BA28" s="871"/>
      <c r="BB28" s="871"/>
      <c r="BC28" s="871"/>
      <c r="BD28" s="871"/>
      <c r="BE28" s="871"/>
      <c r="BF28" s="871"/>
      <c r="BG28" s="871"/>
      <c r="BH28" s="871"/>
      <c r="BI28" s="354"/>
      <c r="BJ28" s="354"/>
      <c r="BK28" s="354"/>
      <c r="BL28" s="354"/>
      <c r="BM28" s="354"/>
      <c r="BN28" s="354"/>
      <c r="BO28" s="354"/>
      <c r="BP28" s="354"/>
      <c r="BQ28" s="354"/>
      <c r="BR28" s="354"/>
      <c r="BS28" s="354"/>
      <c r="BT28" s="354"/>
      <c r="BU28" s="354"/>
      <c r="BV28" s="354"/>
    </row>
    <row r="29" spans="1:74" ht="11.1"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76"/>
      <c r="AZ29" s="876"/>
      <c r="BA29" s="876"/>
      <c r="BB29" s="876"/>
      <c r="BC29" s="876"/>
      <c r="BD29" s="876"/>
      <c r="BE29" s="876"/>
      <c r="BF29" s="876"/>
      <c r="BG29" s="876"/>
      <c r="BH29" s="876"/>
      <c r="BI29" s="359"/>
      <c r="BJ29" s="359"/>
      <c r="BK29" s="359"/>
      <c r="BL29" s="359"/>
      <c r="BM29" s="359"/>
      <c r="BN29" s="359"/>
      <c r="BO29" s="359"/>
      <c r="BP29" s="359"/>
      <c r="BQ29" s="359"/>
      <c r="BR29" s="359"/>
      <c r="BS29" s="359"/>
      <c r="BT29" s="359"/>
      <c r="BU29" s="359"/>
      <c r="BV29" s="359"/>
    </row>
    <row r="30" spans="1:74" ht="11.1"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1">
        <v>102.8805</v>
      </c>
      <c r="AZ30" s="871">
        <v>103.87050000000001</v>
      </c>
      <c r="BA30" s="871">
        <v>103.5408</v>
      </c>
      <c r="BB30" s="871">
        <v>103.6224</v>
      </c>
      <c r="BC30" s="871">
        <v>103.657</v>
      </c>
      <c r="BD30" s="871">
        <v>104.2115</v>
      </c>
      <c r="BE30" s="871">
        <v>103.8194</v>
      </c>
      <c r="BF30" s="871">
        <v>103.9203</v>
      </c>
      <c r="BG30" s="871">
        <v>103.87066667000001</v>
      </c>
      <c r="BH30" s="871">
        <v>103.67265184999999</v>
      </c>
      <c r="BI30" s="354">
        <v>103.5446</v>
      </c>
      <c r="BJ30" s="354">
        <v>103.416</v>
      </c>
      <c r="BK30" s="354">
        <v>103.2334</v>
      </c>
      <c r="BL30" s="354">
        <v>103.14400000000001</v>
      </c>
      <c r="BM30" s="354">
        <v>103.0942</v>
      </c>
      <c r="BN30" s="354">
        <v>103.09690000000001</v>
      </c>
      <c r="BO30" s="354">
        <v>103.1169</v>
      </c>
      <c r="BP30" s="354">
        <v>103.16719999999999</v>
      </c>
      <c r="BQ30" s="354">
        <v>103.2869</v>
      </c>
      <c r="BR30" s="354">
        <v>103.36799999999999</v>
      </c>
      <c r="BS30" s="354">
        <v>103.44970000000001</v>
      </c>
      <c r="BT30" s="354">
        <v>103.55629999999999</v>
      </c>
      <c r="BU30" s="354">
        <v>103.62130000000001</v>
      </c>
      <c r="BV30" s="354">
        <v>103.66889999999999</v>
      </c>
    </row>
    <row r="31" spans="1:74" ht="11.1"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1">
        <v>99.186400000000006</v>
      </c>
      <c r="AZ31" s="871">
        <v>100.2847</v>
      </c>
      <c r="BA31" s="871">
        <v>100.8415</v>
      </c>
      <c r="BB31" s="871">
        <v>100.4469</v>
      </c>
      <c r="BC31" s="871">
        <v>100.6417</v>
      </c>
      <c r="BD31" s="871">
        <v>100.8921</v>
      </c>
      <c r="BE31" s="871">
        <v>100.79989999999999</v>
      </c>
      <c r="BF31" s="871">
        <v>101.03879999999999</v>
      </c>
      <c r="BG31" s="871">
        <v>100.93880247</v>
      </c>
      <c r="BH31" s="871">
        <v>100.72159259</v>
      </c>
      <c r="BI31" s="354">
        <v>100.6202</v>
      </c>
      <c r="BJ31" s="354">
        <v>100.5284</v>
      </c>
      <c r="BK31" s="354">
        <v>100.3832</v>
      </c>
      <c r="BL31" s="354">
        <v>100.35809999999999</v>
      </c>
      <c r="BM31" s="354">
        <v>100.39</v>
      </c>
      <c r="BN31" s="354">
        <v>100.5257</v>
      </c>
      <c r="BO31" s="354">
        <v>100.6367</v>
      </c>
      <c r="BP31" s="354">
        <v>100.7696</v>
      </c>
      <c r="BQ31" s="354">
        <v>100.9629</v>
      </c>
      <c r="BR31" s="354">
        <v>101.1112</v>
      </c>
      <c r="BS31" s="354">
        <v>101.2526</v>
      </c>
      <c r="BT31" s="354">
        <v>101.41840000000001</v>
      </c>
      <c r="BU31" s="354">
        <v>101.523</v>
      </c>
      <c r="BV31" s="354">
        <v>101.5976</v>
      </c>
    </row>
    <row r="32" spans="1:74" ht="11.1"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1">
        <v>103.7362</v>
      </c>
      <c r="AZ32" s="871">
        <v>102.684</v>
      </c>
      <c r="BA32" s="871">
        <v>103.0107</v>
      </c>
      <c r="BB32" s="871">
        <v>102.95489999999999</v>
      </c>
      <c r="BC32" s="871">
        <v>103.0783</v>
      </c>
      <c r="BD32" s="871">
        <v>103.2376</v>
      </c>
      <c r="BE32" s="871">
        <v>103.1905</v>
      </c>
      <c r="BF32" s="871">
        <v>103.0385</v>
      </c>
      <c r="BG32" s="871">
        <v>103.31804938000001</v>
      </c>
      <c r="BH32" s="871">
        <v>103.37049259</v>
      </c>
      <c r="BI32" s="354">
        <v>103.414</v>
      </c>
      <c r="BJ32" s="354">
        <v>103.4521</v>
      </c>
      <c r="BK32" s="354">
        <v>103.4648</v>
      </c>
      <c r="BL32" s="354">
        <v>103.5065</v>
      </c>
      <c r="BM32" s="354">
        <v>103.5575</v>
      </c>
      <c r="BN32" s="354">
        <v>103.6259</v>
      </c>
      <c r="BO32" s="354">
        <v>103.68940000000001</v>
      </c>
      <c r="BP32" s="354">
        <v>103.75620000000001</v>
      </c>
      <c r="BQ32" s="354">
        <v>103.8245</v>
      </c>
      <c r="BR32" s="354">
        <v>103.89879999999999</v>
      </c>
      <c r="BS32" s="354">
        <v>103.9776</v>
      </c>
      <c r="BT32" s="354">
        <v>104.0637</v>
      </c>
      <c r="BU32" s="354">
        <v>104.14919999999999</v>
      </c>
      <c r="BV32" s="354">
        <v>104.2371</v>
      </c>
    </row>
    <row r="33" spans="1:74" ht="11.1"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1">
        <v>87.304599999999994</v>
      </c>
      <c r="AZ33" s="871">
        <v>86.299099999999996</v>
      </c>
      <c r="BA33" s="871">
        <v>86.163499999999999</v>
      </c>
      <c r="BB33" s="871">
        <v>85.295500000000004</v>
      </c>
      <c r="BC33" s="871">
        <v>85.2864</v>
      </c>
      <c r="BD33" s="871">
        <v>87.162000000000006</v>
      </c>
      <c r="BE33" s="871">
        <v>86.645799999999994</v>
      </c>
      <c r="BF33" s="871">
        <v>86.253699999999995</v>
      </c>
      <c r="BG33" s="871">
        <v>86.320523950999998</v>
      </c>
      <c r="BH33" s="871">
        <v>86.310674444</v>
      </c>
      <c r="BI33" s="354">
        <v>86.300960000000003</v>
      </c>
      <c r="BJ33" s="354">
        <v>86.271150000000006</v>
      </c>
      <c r="BK33" s="354">
        <v>86.110519999999994</v>
      </c>
      <c r="BL33" s="354">
        <v>86.123570000000001</v>
      </c>
      <c r="BM33" s="354">
        <v>86.199560000000005</v>
      </c>
      <c r="BN33" s="354">
        <v>86.460449999999994</v>
      </c>
      <c r="BO33" s="354">
        <v>86.570880000000002</v>
      </c>
      <c r="BP33" s="354">
        <v>86.652799999999999</v>
      </c>
      <c r="BQ33" s="354">
        <v>86.649029999999996</v>
      </c>
      <c r="BR33" s="354">
        <v>86.716800000000006</v>
      </c>
      <c r="BS33" s="354">
        <v>86.798929999999999</v>
      </c>
      <c r="BT33" s="354">
        <v>86.98715</v>
      </c>
      <c r="BU33" s="354">
        <v>87.029219999999995</v>
      </c>
      <c r="BV33" s="354">
        <v>87.016869999999997</v>
      </c>
    </row>
    <row r="34" spans="1:74" ht="11.1"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1">
        <v>93.5822</v>
      </c>
      <c r="AZ34" s="871">
        <v>93.316699999999997</v>
      </c>
      <c r="BA34" s="871">
        <v>93.241399999999999</v>
      </c>
      <c r="BB34" s="871">
        <v>91.904600000000002</v>
      </c>
      <c r="BC34" s="871">
        <v>93.460700000000003</v>
      </c>
      <c r="BD34" s="871">
        <v>94.319199999999995</v>
      </c>
      <c r="BE34" s="871">
        <v>93.544600000000003</v>
      </c>
      <c r="BF34" s="871">
        <v>95.073800000000006</v>
      </c>
      <c r="BG34" s="871">
        <v>94.989497530999998</v>
      </c>
      <c r="BH34" s="871">
        <v>95.227655556000002</v>
      </c>
      <c r="BI34" s="354">
        <v>95.431240000000003</v>
      </c>
      <c r="BJ34" s="354">
        <v>95.579809999999995</v>
      </c>
      <c r="BK34" s="354">
        <v>95.648070000000004</v>
      </c>
      <c r="BL34" s="354">
        <v>95.705569999999994</v>
      </c>
      <c r="BM34" s="354">
        <v>95.727019999999996</v>
      </c>
      <c r="BN34" s="354">
        <v>95.713549999999998</v>
      </c>
      <c r="BO34" s="354">
        <v>95.662059999999997</v>
      </c>
      <c r="BP34" s="354">
        <v>95.573670000000007</v>
      </c>
      <c r="BQ34" s="354">
        <v>95.404780000000002</v>
      </c>
      <c r="BR34" s="354">
        <v>95.275310000000005</v>
      </c>
      <c r="BS34" s="354">
        <v>95.141670000000005</v>
      </c>
      <c r="BT34" s="354">
        <v>95.009870000000006</v>
      </c>
      <c r="BU34" s="354">
        <v>94.863320000000002</v>
      </c>
      <c r="BV34" s="354">
        <v>94.708060000000003</v>
      </c>
    </row>
    <row r="35" spans="1:74" ht="11.1"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1">
        <v>107.26179999999999</v>
      </c>
      <c r="AZ35" s="871">
        <v>108.48220000000001</v>
      </c>
      <c r="BA35" s="871">
        <v>109.50060000000001</v>
      </c>
      <c r="BB35" s="871">
        <v>109.3318</v>
      </c>
      <c r="BC35" s="871">
        <v>108.1801</v>
      </c>
      <c r="BD35" s="871">
        <v>109.3287</v>
      </c>
      <c r="BE35" s="871">
        <v>109.4667</v>
      </c>
      <c r="BF35" s="871">
        <v>109.8276</v>
      </c>
      <c r="BG35" s="871">
        <v>109.76822716</v>
      </c>
      <c r="BH35" s="871">
        <v>110.09648889</v>
      </c>
      <c r="BI35" s="354">
        <v>110.30370000000001</v>
      </c>
      <c r="BJ35" s="354">
        <v>110.4687</v>
      </c>
      <c r="BK35" s="354">
        <v>110.453</v>
      </c>
      <c r="BL35" s="354">
        <v>110.6375</v>
      </c>
      <c r="BM35" s="354">
        <v>110.8837</v>
      </c>
      <c r="BN35" s="354">
        <v>111.3395</v>
      </c>
      <c r="BO35" s="354">
        <v>111.5981</v>
      </c>
      <c r="BP35" s="354">
        <v>111.8075</v>
      </c>
      <c r="BQ35" s="354">
        <v>111.9066</v>
      </c>
      <c r="BR35" s="354">
        <v>112.0634</v>
      </c>
      <c r="BS35" s="354">
        <v>112.21680000000001</v>
      </c>
      <c r="BT35" s="354">
        <v>112.4021</v>
      </c>
      <c r="BU35" s="354">
        <v>112.5222</v>
      </c>
      <c r="BV35" s="354">
        <v>112.6123</v>
      </c>
    </row>
    <row r="36" spans="1:74" ht="11.1"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1">
        <v>102.3245</v>
      </c>
      <c r="AZ36" s="871">
        <v>102.8779</v>
      </c>
      <c r="BA36" s="871">
        <v>103.2963</v>
      </c>
      <c r="BB36" s="871">
        <v>100.9374</v>
      </c>
      <c r="BC36" s="871">
        <v>99.362099999999998</v>
      </c>
      <c r="BD36" s="871">
        <v>97.972499999999997</v>
      </c>
      <c r="BE36" s="871">
        <v>98.200100000000006</v>
      </c>
      <c r="BF36" s="871">
        <v>99.395099999999999</v>
      </c>
      <c r="BG36" s="871">
        <v>97.934150000000002</v>
      </c>
      <c r="BH36" s="871">
        <v>97.546142962999994</v>
      </c>
      <c r="BI36" s="354">
        <v>97.21454</v>
      </c>
      <c r="BJ36" s="354">
        <v>96.910139999999998</v>
      </c>
      <c r="BK36" s="354">
        <v>96.593329999999995</v>
      </c>
      <c r="BL36" s="354">
        <v>96.37303</v>
      </c>
      <c r="BM36" s="354">
        <v>96.209639999999993</v>
      </c>
      <c r="BN36" s="354">
        <v>96.191000000000003</v>
      </c>
      <c r="BO36" s="354">
        <v>96.075540000000004</v>
      </c>
      <c r="BP36" s="354">
        <v>95.95111</v>
      </c>
      <c r="BQ36" s="354">
        <v>95.765619999999998</v>
      </c>
      <c r="BR36" s="354">
        <v>95.662300000000002</v>
      </c>
      <c r="BS36" s="354">
        <v>95.589070000000007</v>
      </c>
      <c r="BT36" s="354">
        <v>95.577809999999999</v>
      </c>
      <c r="BU36" s="354">
        <v>95.540840000000003</v>
      </c>
      <c r="BV36" s="354">
        <v>95.510050000000007</v>
      </c>
    </row>
    <row r="37" spans="1:74" ht="11.1"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1">
        <v>94.325599999999994</v>
      </c>
      <c r="AZ37" s="871">
        <v>93.474299999999999</v>
      </c>
      <c r="BA37" s="871">
        <v>94.506500000000003</v>
      </c>
      <c r="BB37" s="871">
        <v>94.411900000000003</v>
      </c>
      <c r="BC37" s="871">
        <v>93.703500000000005</v>
      </c>
      <c r="BD37" s="871">
        <v>96.380499999999998</v>
      </c>
      <c r="BE37" s="871">
        <v>96.676400000000001</v>
      </c>
      <c r="BF37" s="871">
        <v>97.064999999999998</v>
      </c>
      <c r="BG37" s="871">
        <v>96.657636789999998</v>
      </c>
      <c r="BH37" s="871">
        <v>96.864447777999999</v>
      </c>
      <c r="BI37" s="354">
        <v>96.920689999999993</v>
      </c>
      <c r="BJ37" s="354">
        <v>96.851619999999997</v>
      </c>
      <c r="BK37" s="354">
        <v>96.310050000000004</v>
      </c>
      <c r="BL37" s="354">
        <v>96.250699999999995</v>
      </c>
      <c r="BM37" s="354">
        <v>96.326409999999996</v>
      </c>
      <c r="BN37" s="354">
        <v>96.83672</v>
      </c>
      <c r="BO37" s="354">
        <v>96.957859999999997</v>
      </c>
      <c r="BP37" s="354">
        <v>96.989379999999997</v>
      </c>
      <c r="BQ37" s="354">
        <v>96.755539999999996</v>
      </c>
      <c r="BR37" s="354">
        <v>96.739630000000005</v>
      </c>
      <c r="BS37" s="354">
        <v>96.765929999999997</v>
      </c>
      <c r="BT37" s="354">
        <v>97.024789999999996</v>
      </c>
      <c r="BU37" s="354">
        <v>96.992699999999999</v>
      </c>
      <c r="BV37" s="354">
        <v>96.860020000000006</v>
      </c>
    </row>
    <row r="38" spans="1:74" ht="11.1"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1">
        <v>95.448130683000002</v>
      </c>
      <c r="AZ38" s="871">
        <v>94.980004574999995</v>
      </c>
      <c r="BA38" s="871">
        <v>95.258716730000003</v>
      </c>
      <c r="BB38" s="871">
        <v>94.515255542999995</v>
      </c>
      <c r="BC38" s="871">
        <v>94.291333914999996</v>
      </c>
      <c r="BD38" s="871">
        <v>95.107705054999997</v>
      </c>
      <c r="BE38" s="871">
        <v>95.158648396999993</v>
      </c>
      <c r="BF38" s="871">
        <v>95.876099139999994</v>
      </c>
      <c r="BG38" s="871">
        <v>95.315780015000001</v>
      </c>
      <c r="BH38" s="871">
        <v>95.356985205000001</v>
      </c>
      <c r="BI38" s="354">
        <v>95.318960000000004</v>
      </c>
      <c r="BJ38" s="354">
        <v>95.215549999999993</v>
      </c>
      <c r="BK38" s="354">
        <v>94.843410000000006</v>
      </c>
      <c r="BL38" s="354">
        <v>94.761750000000006</v>
      </c>
      <c r="BM38" s="354">
        <v>94.767229999999998</v>
      </c>
      <c r="BN38" s="354">
        <v>95.060649999999995</v>
      </c>
      <c r="BO38" s="354">
        <v>95.089789999999994</v>
      </c>
      <c r="BP38" s="354">
        <v>95.055449999999993</v>
      </c>
      <c r="BQ38" s="354">
        <v>94.843969999999999</v>
      </c>
      <c r="BR38" s="354">
        <v>94.767939999999996</v>
      </c>
      <c r="BS38" s="354">
        <v>94.713679999999997</v>
      </c>
      <c r="BT38" s="354">
        <v>94.775509999999997</v>
      </c>
      <c r="BU38" s="354">
        <v>94.694059999999993</v>
      </c>
      <c r="BV38" s="354">
        <v>94.563659999999999</v>
      </c>
    </row>
    <row r="39" spans="1:74" ht="11.1"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1">
        <v>97.283731250000002</v>
      </c>
      <c r="AZ39" s="871">
        <v>97.884</v>
      </c>
      <c r="BA39" s="871">
        <v>97.953968750000001</v>
      </c>
      <c r="BB39" s="871">
        <v>96.953543749999994</v>
      </c>
      <c r="BC39" s="871">
        <v>97.133700000000005</v>
      </c>
      <c r="BD39" s="871">
        <v>96.922512499999996</v>
      </c>
      <c r="BE39" s="871">
        <v>96.9014375</v>
      </c>
      <c r="BF39" s="871">
        <v>97.587056250000003</v>
      </c>
      <c r="BG39" s="871">
        <v>97.008905709999993</v>
      </c>
      <c r="BH39" s="871">
        <v>96.875089282000005</v>
      </c>
      <c r="BI39" s="354">
        <v>96.761290000000002</v>
      </c>
      <c r="BJ39" s="354">
        <v>96.633660000000006</v>
      </c>
      <c r="BK39" s="354">
        <v>96.400379999999998</v>
      </c>
      <c r="BL39" s="354">
        <v>96.313910000000007</v>
      </c>
      <c r="BM39" s="354">
        <v>96.28246</v>
      </c>
      <c r="BN39" s="354">
        <v>96.405810000000002</v>
      </c>
      <c r="BO39" s="354">
        <v>96.409520000000001</v>
      </c>
      <c r="BP39" s="354">
        <v>96.393389999999997</v>
      </c>
      <c r="BQ39" s="354">
        <v>96.302369999999996</v>
      </c>
      <c r="BR39" s="354">
        <v>96.287850000000006</v>
      </c>
      <c r="BS39" s="354">
        <v>96.29477</v>
      </c>
      <c r="BT39" s="354">
        <v>96.374780000000001</v>
      </c>
      <c r="BU39" s="354">
        <v>96.385869999999997</v>
      </c>
      <c r="BV39" s="354">
        <v>96.379689999999997</v>
      </c>
    </row>
    <row r="40" spans="1:74" ht="11.1"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1">
        <v>96.394545145999999</v>
      </c>
      <c r="AZ40" s="871">
        <v>96.690230603000003</v>
      </c>
      <c r="BA40" s="871">
        <v>97.031020010999995</v>
      </c>
      <c r="BB40" s="871">
        <v>96.769405567000007</v>
      </c>
      <c r="BC40" s="871">
        <v>96.882076583</v>
      </c>
      <c r="BD40" s="871">
        <v>97.477980801000001</v>
      </c>
      <c r="BE40" s="871">
        <v>97.492894574999994</v>
      </c>
      <c r="BF40" s="871">
        <v>97.780403480000004</v>
      </c>
      <c r="BG40" s="871">
        <v>97.435304364999993</v>
      </c>
      <c r="BH40" s="871">
        <v>97.408506176000003</v>
      </c>
      <c r="BI40" s="354">
        <v>97.339690000000004</v>
      </c>
      <c r="BJ40" s="354">
        <v>97.225909999999999</v>
      </c>
      <c r="BK40" s="354">
        <v>96.895740000000004</v>
      </c>
      <c r="BL40" s="354">
        <v>96.820599999999999</v>
      </c>
      <c r="BM40" s="354">
        <v>96.829049999999995</v>
      </c>
      <c r="BN40" s="354">
        <v>97.081549999999993</v>
      </c>
      <c r="BO40" s="354">
        <v>97.136870000000002</v>
      </c>
      <c r="BP40" s="354">
        <v>97.155460000000005</v>
      </c>
      <c r="BQ40" s="354">
        <v>97.062820000000002</v>
      </c>
      <c r="BR40" s="354">
        <v>97.063800000000001</v>
      </c>
      <c r="BS40" s="354">
        <v>97.083929999999995</v>
      </c>
      <c r="BT40" s="354">
        <v>97.193610000000007</v>
      </c>
      <c r="BU40" s="354">
        <v>97.199200000000005</v>
      </c>
      <c r="BV40" s="354">
        <v>97.171099999999996</v>
      </c>
    </row>
    <row r="41" spans="1:74" ht="11.1"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1">
        <v>94.821413754000005</v>
      </c>
      <c r="AZ41" s="871">
        <v>94.799804647000002</v>
      </c>
      <c r="BA41" s="871">
        <v>94.948942920999997</v>
      </c>
      <c r="BB41" s="871">
        <v>94.665256303999996</v>
      </c>
      <c r="BC41" s="871">
        <v>94.746007934999994</v>
      </c>
      <c r="BD41" s="871">
        <v>95.576116448999997</v>
      </c>
      <c r="BE41" s="871">
        <v>95.571595686999999</v>
      </c>
      <c r="BF41" s="871">
        <v>95.937526171000002</v>
      </c>
      <c r="BG41" s="871">
        <v>95.579886096999999</v>
      </c>
      <c r="BH41" s="871">
        <v>95.568624478999993</v>
      </c>
      <c r="BI41" s="354">
        <v>95.497669999999999</v>
      </c>
      <c r="BJ41" s="354">
        <v>95.366460000000004</v>
      </c>
      <c r="BK41" s="354">
        <v>94.959440000000001</v>
      </c>
      <c r="BL41" s="354">
        <v>94.869410000000002</v>
      </c>
      <c r="BM41" s="354">
        <v>94.880809999999997</v>
      </c>
      <c r="BN41" s="354">
        <v>95.213769999999997</v>
      </c>
      <c r="BO41" s="354">
        <v>95.262910000000005</v>
      </c>
      <c r="BP41" s="354">
        <v>95.248369999999994</v>
      </c>
      <c r="BQ41" s="354">
        <v>95.069990000000004</v>
      </c>
      <c r="BR41" s="354">
        <v>95.003200000000007</v>
      </c>
      <c r="BS41" s="354">
        <v>94.947829999999996</v>
      </c>
      <c r="BT41" s="354">
        <v>94.978859999999997</v>
      </c>
      <c r="BU41" s="354">
        <v>94.890140000000002</v>
      </c>
      <c r="BV41" s="354">
        <v>94.756640000000004</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1"/>
      <c r="AZ42" s="871"/>
      <c r="BA42" s="871"/>
      <c r="BB42" s="871"/>
      <c r="BC42" s="871"/>
      <c r="BD42" s="871"/>
      <c r="BE42" s="871"/>
      <c r="BF42" s="871"/>
      <c r="BG42" s="871"/>
      <c r="BH42" s="871"/>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1"/>
      <c r="AZ43" s="871"/>
      <c r="BA43" s="871"/>
      <c r="BB43" s="871"/>
      <c r="BC43" s="871"/>
      <c r="BD43" s="871"/>
      <c r="BE43" s="871"/>
      <c r="BF43" s="871"/>
      <c r="BG43" s="871"/>
      <c r="BH43" s="871"/>
      <c r="BI43" s="354"/>
      <c r="BJ43" s="354"/>
      <c r="BK43" s="354"/>
      <c r="BL43" s="354"/>
      <c r="BM43" s="354"/>
      <c r="BN43" s="354"/>
      <c r="BO43" s="354"/>
      <c r="BP43" s="354"/>
      <c r="BQ43" s="354"/>
      <c r="BR43" s="354"/>
      <c r="BS43" s="354"/>
      <c r="BT43" s="354"/>
      <c r="BU43" s="354"/>
      <c r="BV43" s="354"/>
    </row>
    <row r="44" spans="1:74" ht="11.1"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35"/>
      <c r="AZ44" s="935"/>
      <c r="BA44" s="935"/>
      <c r="BB44" s="935"/>
      <c r="BC44" s="935"/>
      <c r="BD44" s="935"/>
      <c r="BE44" s="935"/>
      <c r="BF44" s="935"/>
      <c r="BG44" s="935"/>
      <c r="BH44" s="935"/>
      <c r="BI44" s="506"/>
      <c r="BJ44" s="506"/>
      <c r="BK44" s="506"/>
      <c r="BL44" s="506"/>
      <c r="BM44" s="506"/>
      <c r="BN44" s="506"/>
      <c r="BO44" s="506"/>
      <c r="BP44" s="506"/>
      <c r="BQ44" s="506"/>
      <c r="BR44" s="506"/>
      <c r="BS44" s="506"/>
      <c r="BT44" s="506"/>
      <c r="BU44" s="506"/>
      <c r="BV44" s="506"/>
    </row>
    <row r="45" spans="1:74" ht="11.1"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69">
        <v>3.1908599999999998</v>
      </c>
      <c r="AZ45" s="869">
        <v>3.1977500000000001</v>
      </c>
      <c r="BA45" s="869">
        <v>3.1961499999999998</v>
      </c>
      <c r="BB45" s="869">
        <v>3.2032099999999999</v>
      </c>
      <c r="BC45" s="869">
        <v>3.2058</v>
      </c>
      <c r="BD45" s="869">
        <v>3.2149999999999999</v>
      </c>
      <c r="BE45" s="869">
        <v>3.22132</v>
      </c>
      <c r="BF45" s="869">
        <v>3.2336399999999998</v>
      </c>
      <c r="BG45" s="869">
        <v>3.2436799999999999</v>
      </c>
      <c r="BH45" s="869">
        <v>3.2497297036999999</v>
      </c>
      <c r="BI45" s="352">
        <v>3.2577720000000001</v>
      </c>
      <c r="BJ45" s="352">
        <v>3.265584</v>
      </c>
      <c r="BK45" s="352">
        <v>3.2736860000000001</v>
      </c>
      <c r="BL45" s="352">
        <v>3.2806479999999998</v>
      </c>
      <c r="BM45" s="352">
        <v>3.2869920000000001</v>
      </c>
      <c r="BN45" s="352">
        <v>3.2914479999999999</v>
      </c>
      <c r="BO45" s="352">
        <v>3.297504</v>
      </c>
      <c r="BP45" s="352">
        <v>3.30389</v>
      </c>
      <c r="BQ45" s="352">
        <v>3.31128</v>
      </c>
      <c r="BR45" s="352">
        <v>3.317825</v>
      </c>
      <c r="BS45" s="352">
        <v>3.3241990000000001</v>
      </c>
      <c r="BT45" s="352">
        <v>3.330816</v>
      </c>
      <c r="BU45" s="352">
        <v>3.3365330000000002</v>
      </c>
      <c r="BV45" s="352">
        <v>3.3417659999999998</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4"/>
      <c r="AZ46" s="874"/>
      <c r="BA46" s="874"/>
      <c r="BB46" s="874"/>
      <c r="BC46" s="874"/>
      <c r="BD46" s="874"/>
      <c r="BE46" s="874"/>
      <c r="BF46" s="874"/>
      <c r="BG46" s="874"/>
      <c r="BH46" s="874"/>
      <c r="BI46" s="357"/>
      <c r="BJ46" s="357"/>
      <c r="BK46" s="357"/>
      <c r="BL46" s="357"/>
      <c r="BM46" s="357"/>
      <c r="BN46" s="357"/>
      <c r="BO46" s="357"/>
      <c r="BP46" s="357"/>
      <c r="BQ46" s="357"/>
      <c r="BR46" s="357"/>
      <c r="BS46" s="357"/>
      <c r="BT46" s="357"/>
      <c r="BU46" s="357"/>
      <c r="BV46" s="357"/>
    </row>
    <row r="47" spans="1:74" ht="11.1"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2.5442401338999998</v>
      </c>
      <c r="AW47" s="429">
        <v>2.5533811306</v>
      </c>
      <c r="AX47" s="429">
        <v>2.5652431344000002</v>
      </c>
      <c r="AY47" s="869">
        <v>2.5935049489000002</v>
      </c>
      <c r="AZ47" s="869">
        <v>2.600549864</v>
      </c>
      <c r="BA47" s="869">
        <v>2.6000566834000001</v>
      </c>
      <c r="BB47" s="869">
        <v>2.5791047621000001</v>
      </c>
      <c r="BC47" s="869">
        <v>2.5732258738999998</v>
      </c>
      <c r="BD47" s="869">
        <v>2.5694993736999998</v>
      </c>
      <c r="BE47" s="869">
        <v>2.5696443957000001</v>
      </c>
      <c r="BF47" s="869">
        <v>2.5689333208999998</v>
      </c>
      <c r="BG47" s="869">
        <v>2.5690852835000002</v>
      </c>
      <c r="BH47" s="869">
        <v>2.5730607777999999</v>
      </c>
      <c r="BI47" s="352">
        <v>2.5727180000000001</v>
      </c>
      <c r="BJ47" s="352">
        <v>2.5710190000000002</v>
      </c>
      <c r="BK47" s="352">
        <v>2.566106</v>
      </c>
      <c r="BL47" s="352">
        <v>2.5630829999999998</v>
      </c>
      <c r="BM47" s="352">
        <v>2.5600960000000001</v>
      </c>
      <c r="BN47" s="352">
        <v>2.553582</v>
      </c>
      <c r="BO47" s="352">
        <v>2.553334</v>
      </c>
      <c r="BP47" s="352">
        <v>2.5557910000000001</v>
      </c>
      <c r="BQ47" s="352">
        <v>2.5636700000000001</v>
      </c>
      <c r="BR47" s="352">
        <v>2.5695000000000001</v>
      </c>
      <c r="BS47" s="352">
        <v>2.575996</v>
      </c>
      <c r="BT47" s="352">
        <v>2.5870359999999999</v>
      </c>
      <c r="BU47" s="352">
        <v>2.5919599999999998</v>
      </c>
      <c r="BV47" s="352">
        <v>2.5946440000000002</v>
      </c>
    </row>
    <row r="48" spans="1:74" ht="11.1"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35"/>
      <c r="AZ48" s="935"/>
      <c r="BA48" s="935"/>
      <c r="BB48" s="935"/>
      <c r="BC48" s="935"/>
      <c r="BD48" s="935"/>
      <c r="BE48" s="935"/>
      <c r="BF48" s="935"/>
      <c r="BG48" s="935"/>
      <c r="BH48" s="935"/>
      <c r="BI48" s="506"/>
      <c r="BJ48" s="506"/>
      <c r="BK48" s="506"/>
      <c r="BL48" s="506"/>
      <c r="BM48" s="506"/>
      <c r="BN48" s="506"/>
      <c r="BO48" s="506"/>
      <c r="BP48" s="506"/>
      <c r="BQ48" s="506"/>
      <c r="BR48" s="506"/>
      <c r="BS48" s="506"/>
      <c r="BT48" s="506"/>
      <c r="BU48" s="506"/>
      <c r="BV48" s="506"/>
    </row>
    <row r="49" spans="1:74" ht="11.1"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69">
        <v>2.4725700000000002</v>
      </c>
      <c r="AZ49" s="869">
        <v>2.5272899999999998</v>
      </c>
      <c r="BA49" s="869">
        <v>2.4178899999999999</v>
      </c>
      <c r="BB49" s="869">
        <v>2.4224100000000002</v>
      </c>
      <c r="BC49" s="869">
        <v>2.40509</v>
      </c>
      <c r="BD49" s="869">
        <v>2.4062700000000001</v>
      </c>
      <c r="BE49" s="869">
        <v>2.5190199999999998</v>
      </c>
      <c r="BF49" s="869">
        <v>2.4668700000000001</v>
      </c>
      <c r="BG49" s="869">
        <v>2.5348760000000001</v>
      </c>
      <c r="BH49" s="869">
        <v>2.4184410000000001</v>
      </c>
      <c r="BI49" s="352">
        <v>2.364913</v>
      </c>
      <c r="BJ49" s="352">
        <v>2.3015819999999998</v>
      </c>
      <c r="BK49" s="352">
        <v>2.2679770000000001</v>
      </c>
      <c r="BL49" s="352">
        <v>2.2004069999999998</v>
      </c>
      <c r="BM49" s="352">
        <v>2.208882</v>
      </c>
      <c r="BN49" s="352">
        <v>2.1395740000000001</v>
      </c>
      <c r="BO49" s="352">
        <v>2.178801</v>
      </c>
      <c r="BP49" s="352">
        <v>2.2037680000000002</v>
      </c>
      <c r="BQ49" s="352">
        <v>2.248545</v>
      </c>
      <c r="BR49" s="352">
        <v>2.2854019999999999</v>
      </c>
      <c r="BS49" s="352">
        <v>2.2547969999999999</v>
      </c>
      <c r="BT49" s="352">
        <v>2.220869</v>
      </c>
      <c r="BU49" s="352">
        <v>2.1759580000000001</v>
      </c>
      <c r="BV49" s="352">
        <v>2.1457549999999999</v>
      </c>
    </row>
    <row r="50" spans="1:74" ht="11.1"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1"/>
      <c r="AZ50" s="871"/>
      <c r="BA50" s="871"/>
      <c r="BB50" s="871"/>
      <c r="BC50" s="871"/>
      <c r="BD50" s="871"/>
      <c r="BE50" s="871"/>
      <c r="BF50" s="871"/>
      <c r="BG50" s="871"/>
      <c r="BH50" s="871"/>
      <c r="BI50" s="354"/>
      <c r="BJ50" s="354"/>
      <c r="BK50" s="354"/>
      <c r="BL50" s="354"/>
      <c r="BM50" s="354"/>
      <c r="BN50" s="354"/>
      <c r="BO50" s="354"/>
      <c r="BP50" s="354"/>
      <c r="BQ50" s="354"/>
      <c r="BR50" s="354"/>
      <c r="BS50" s="354"/>
      <c r="BT50" s="354"/>
      <c r="BU50" s="354"/>
      <c r="BV50" s="354"/>
    </row>
    <row r="51" spans="1:74" ht="11.1" customHeight="1" x14ac:dyDescent="0.2">
      <c r="A51" s="17" t="s">
        <v>280</v>
      </c>
      <c r="B51" s="512" t="s">
        <v>1068</v>
      </c>
      <c r="C51" s="343">
        <v>107.629</v>
      </c>
      <c r="D51" s="343">
        <v>107.629</v>
      </c>
      <c r="E51" s="343">
        <v>107.629</v>
      </c>
      <c r="F51" s="343">
        <v>109.276</v>
      </c>
      <c r="G51" s="343">
        <v>109.276</v>
      </c>
      <c r="H51" s="343">
        <v>109.276</v>
      </c>
      <c r="I51" s="343">
        <v>110.96599999999999</v>
      </c>
      <c r="J51" s="343">
        <v>110.96599999999999</v>
      </c>
      <c r="K51" s="343">
        <v>110.96599999999999</v>
      </c>
      <c r="L51" s="343">
        <v>112.86199999999999</v>
      </c>
      <c r="M51" s="343">
        <v>112.86199999999999</v>
      </c>
      <c r="N51" s="343">
        <v>112.86199999999999</v>
      </c>
      <c r="O51" s="343">
        <v>115.16200000000001</v>
      </c>
      <c r="P51" s="343">
        <v>115.16200000000001</v>
      </c>
      <c r="Q51" s="343">
        <v>115.16200000000001</v>
      </c>
      <c r="R51" s="343">
        <v>117.76</v>
      </c>
      <c r="S51" s="343">
        <v>117.76</v>
      </c>
      <c r="T51" s="343">
        <v>117.76</v>
      </c>
      <c r="U51" s="343">
        <v>119.042</v>
      </c>
      <c r="V51" s="343">
        <v>119.042</v>
      </c>
      <c r="W51" s="343">
        <v>119.042</v>
      </c>
      <c r="X51" s="343">
        <v>120.175</v>
      </c>
      <c r="Y51" s="343">
        <v>120.175</v>
      </c>
      <c r="Z51" s="343">
        <v>120.175</v>
      </c>
      <c r="AA51" s="343">
        <v>121.291</v>
      </c>
      <c r="AB51" s="343">
        <v>121.291</v>
      </c>
      <c r="AC51" s="343">
        <v>121.291</v>
      </c>
      <c r="AD51" s="343">
        <v>121.93300000000001</v>
      </c>
      <c r="AE51" s="343">
        <v>121.93300000000001</v>
      </c>
      <c r="AF51" s="343">
        <v>121.93300000000001</v>
      </c>
      <c r="AG51" s="343">
        <v>122.923</v>
      </c>
      <c r="AH51" s="343">
        <v>122.923</v>
      </c>
      <c r="AI51" s="343">
        <v>122.923</v>
      </c>
      <c r="AJ51" s="343">
        <v>123.40900000000001</v>
      </c>
      <c r="AK51" s="343">
        <v>123.40900000000001</v>
      </c>
      <c r="AL51" s="343">
        <v>123.40900000000001</v>
      </c>
      <c r="AM51" s="343">
        <v>124.366</v>
      </c>
      <c r="AN51" s="343">
        <v>124.366</v>
      </c>
      <c r="AO51" s="343">
        <v>124.366</v>
      </c>
      <c r="AP51" s="343">
        <v>125.167</v>
      </c>
      <c r="AQ51" s="343">
        <v>125.167</v>
      </c>
      <c r="AR51" s="343">
        <v>125.167</v>
      </c>
      <c r="AS51" s="343">
        <v>125.715</v>
      </c>
      <c r="AT51" s="343">
        <v>125.715</v>
      </c>
      <c r="AU51" s="343">
        <v>125.715</v>
      </c>
      <c r="AV51" s="343">
        <v>126.474</v>
      </c>
      <c r="AW51" s="343">
        <v>126.474</v>
      </c>
      <c r="AX51" s="343">
        <v>126.474</v>
      </c>
      <c r="AY51" s="871">
        <v>127.59699999999999</v>
      </c>
      <c r="AZ51" s="871">
        <v>127.59699999999999</v>
      </c>
      <c r="BA51" s="871">
        <v>127.59699999999999</v>
      </c>
      <c r="BB51" s="871">
        <v>128.26599999999999</v>
      </c>
      <c r="BC51" s="871">
        <v>128.26599999999999</v>
      </c>
      <c r="BD51" s="871">
        <v>128.26599999999999</v>
      </c>
      <c r="BE51" s="871">
        <v>128.88067877</v>
      </c>
      <c r="BF51" s="871">
        <v>129.22657599999999</v>
      </c>
      <c r="BG51" s="871">
        <v>129.59560796</v>
      </c>
      <c r="BH51" s="871">
        <v>130.03149497999999</v>
      </c>
      <c r="BI51" s="354">
        <v>130.41399999999999</v>
      </c>
      <c r="BJ51" s="354">
        <v>130.7869</v>
      </c>
      <c r="BK51" s="354">
        <v>131.1806</v>
      </c>
      <c r="BL51" s="354">
        <v>131.5112</v>
      </c>
      <c r="BM51" s="354">
        <v>131.80930000000001</v>
      </c>
      <c r="BN51" s="354">
        <v>132.04679999999999</v>
      </c>
      <c r="BO51" s="354">
        <v>132.30070000000001</v>
      </c>
      <c r="BP51" s="354">
        <v>132.5429</v>
      </c>
      <c r="BQ51" s="354">
        <v>132.73439999999999</v>
      </c>
      <c r="BR51" s="354">
        <v>132.98259999999999</v>
      </c>
      <c r="BS51" s="354">
        <v>133.24850000000001</v>
      </c>
      <c r="BT51" s="354">
        <v>133.5907</v>
      </c>
      <c r="BU51" s="354">
        <v>133.84800000000001</v>
      </c>
      <c r="BV51" s="354">
        <v>134.07910000000001</v>
      </c>
    </row>
    <row r="52" spans="1:74" ht="11.1"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4"/>
      <c r="AZ52" s="874"/>
      <c r="BA52" s="874"/>
      <c r="BB52" s="874"/>
      <c r="BC52" s="874"/>
      <c r="BD52" s="874"/>
      <c r="BE52" s="874"/>
      <c r="BF52" s="874"/>
      <c r="BG52" s="874"/>
      <c r="BH52" s="874"/>
      <c r="BI52" s="357"/>
      <c r="BJ52" s="357"/>
      <c r="BK52" s="357"/>
      <c r="BL52" s="357"/>
      <c r="BM52" s="357"/>
      <c r="BN52" s="357"/>
      <c r="BO52" s="357"/>
      <c r="BP52" s="357"/>
      <c r="BQ52" s="357"/>
      <c r="BR52" s="357"/>
      <c r="BS52" s="357"/>
      <c r="BT52" s="357"/>
      <c r="BU52" s="357"/>
      <c r="BV52" s="357"/>
    </row>
    <row r="53" spans="1:74" ht="11.1"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4"/>
      <c r="AZ53" s="874"/>
      <c r="BA53" s="874"/>
      <c r="BB53" s="874"/>
      <c r="BC53" s="874"/>
      <c r="BD53" s="874"/>
      <c r="BE53" s="874"/>
      <c r="BF53" s="874"/>
      <c r="BG53" s="874"/>
      <c r="BH53" s="874"/>
      <c r="BI53" s="357"/>
      <c r="BJ53" s="357"/>
      <c r="BK53" s="357"/>
      <c r="BL53" s="357"/>
      <c r="BM53" s="357"/>
      <c r="BN53" s="357"/>
      <c r="BO53" s="357"/>
      <c r="BP53" s="357"/>
      <c r="BQ53" s="357"/>
      <c r="BR53" s="357"/>
      <c r="BS53" s="357"/>
      <c r="BT53" s="357"/>
      <c r="BU53" s="357"/>
      <c r="BV53" s="357"/>
    </row>
    <row r="54" spans="1:74" ht="11.1"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4"/>
      <c r="AZ54" s="874"/>
      <c r="BA54" s="874"/>
      <c r="BB54" s="874"/>
      <c r="BC54" s="874"/>
      <c r="BD54" s="874"/>
      <c r="BE54" s="874"/>
      <c r="BF54" s="874"/>
      <c r="BG54" s="874"/>
      <c r="BH54" s="874"/>
      <c r="BI54" s="357"/>
      <c r="BJ54" s="357"/>
      <c r="BK54" s="357"/>
      <c r="BL54" s="357"/>
      <c r="BM54" s="357"/>
      <c r="BN54" s="357"/>
      <c r="BO54" s="357"/>
      <c r="BP54" s="357"/>
      <c r="BQ54" s="357"/>
      <c r="BR54" s="357"/>
      <c r="BS54" s="357"/>
      <c r="BT54" s="357"/>
      <c r="BU54" s="357"/>
      <c r="BV54" s="357"/>
    </row>
    <row r="55" spans="1:74" ht="11.1"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8310.8275861999991</v>
      </c>
      <c r="AO55" s="347">
        <v>8857.5806451999997</v>
      </c>
      <c r="AP55" s="347">
        <v>9106.9333332999995</v>
      </c>
      <c r="AQ55" s="347">
        <v>9435.5806451999997</v>
      </c>
      <c r="AR55" s="347">
        <v>9435.8333332999991</v>
      </c>
      <c r="AS55" s="347">
        <v>9389.6129032000008</v>
      </c>
      <c r="AT55" s="347">
        <v>9423.0967741999993</v>
      </c>
      <c r="AU55" s="347">
        <v>9096.0666667000005</v>
      </c>
      <c r="AV55" s="347">
        <v>9295.5806451999997</v>
      </c>
      <c r="AW55" s="347">
        <v>8703.3333332999991</v>
      </c>
      <c r="AX55" s="347">
        <v>8483.0967741999993</v>
      </c>
      <c r="AY55" s="875">
        <v>8101.2903225999999</v>
      </c>
      <c r="AZ55" s="875">
        <v>8481.8928570999997</v>
      </c>
      <c r="BA55" s="875">
        <v>8954.7741934999995</v>
      </c>
      <c r="BB55" s="875">
        <v>9244.5333332999999</v>
      </c>
      <c r="BC55" s="875">
        <v>9480.4838710000004</v>
      </c>
      <c r="BD55" s="875">
        <v>9520.8333332999991</v>
      </c>
      <c r="BE55" s="875">
        <v>9546.6774194000009</v>
      </c>
      <c r="BF55" s="875">
        <v>9504.2903225999999</v>
      </c>
      <c r="BG55" s="875">
        <v>9276.7000000000007</v>
      </c>
      <c r="BH55" s="875">
        <v>9035.8739999999998</v>
      </c>
      <c r="BI55" s="358">
        <v>8757.2379999999994</v>
      </c>
      <c r="BJ55" s="358">
        <v>8527.07</v>
      </c>
      <c r="BK55" s="358">
        <v>8104.8289999999997</v>
      </c>
      <c r="BL55" s="358">
        <v>8530.7919999999995</v>
      </c>
      <c r="BM55" s="358">
        <v>8907.0229999999992</v>
      </c>
      <c r="BN55" s="358">
        <v>9272.7659999999996</v>
      </c>
      <c r="BO55" s="358">
        <v>9538.0130000000008</v>
      </c>
      <c r="BP55" s="358">
        <v>9609.9979999999996</v>
      </c>
      <c r="BQ55" s="358">
        <v>9536.9570000000003</v>
      </c>
      <c r="BR55" s="358">
        <v>9575.4439999999995</v>
      </c>
      <c r="BS55" s="358">
        <v>9159.2109999999993</v>
      </c>
      <c r="BT55" s="358">
        <v>9182.9429999999993</v>
      </c>
      <c r="BU55" s="358">
        <v>8819.0290000000005</v>
      </c>
      <c r="BV55" s="358">
        <v>8588.6290000000008</v>
      </c>
    </row>
    <row r="56" spans="1:74" ht="11.1"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6"/>
      <c r="AZ56" s="876"/>
      <c r="BA56" s="876"/>
      <c r="BB56" s="876"/>
      <c r="BC56" s="876"/>
      <c r="BD56" s="876"/>
      <c r="BE56" s="876"/>
      <c r="BF56" s="876"/>
      <c r="BG56" s="876"/>
      <c r="BH56" s="876"/>
      <c r="BI56" s="359"/>
      <c r="BJ56" s="359"/>
      <c r="BK56" s="359"/>
      <c r="BL56" s="359"/>
      <c r="BM56" s="359"/>
      <c r="BN56" s="359"/>
      <c r="BO56" s="359"/>
      <c r="BP56" s="359"/>
      <c r="BQ56" s="359"/>
      <c r="BR56" s="359"/>
      <c r="BS56" s="359"/>
      <c r="BT56" s="359"/>
      <c r="BU56" s="359"/>
      <c r="BV56" s="359"/>
    </row>
    <row r="57" spans="1:74" ht="11.1"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26">
        <v>7.2977142856999997</v>
      </c>
      <c r="AZ57" s="926">
        <v>6.6471428571000004</v>
      </c>
      <c r="BA57" s="926">
        <v>7.3965714285999997</v>
      </c>
      <c r="BB57" s="926">
        <v>7.2455714285999999</v>
      </c>
      <c r="BC57" s="926">
        <v>7.7002857142999996</v>
      </c>
      <c r="BD57" s="926">
        <v>7.6398571429000004</v>
      </c>
      <c r="BE57" s="926">
        <v>7.8730000000000002</v>
      </c>
      <c r="BF57" s="926">
        <v>7.8885714285999997</v>
      </c>
      <c r="BG57" s="926">
        <v>7.5761428570999998</v>
      </c>
      <c r="BH57" s="926">
        <v>7.7038571428999996</v>
      </c>
      <c r="BI57" s="435">
        <v>7.5389280000000003</v>
      </c>
      <c r="BJ57" s="435">
        <v>7.754607</v>
      </c>
      <c r="BK57" s="435">
        <v>7.7041570000000004</v>
      </c>
      <c r="BL57" s="435">
        <v>7.2098469999999999</v>
      </c>
      <c r="BM57" s="435">
        <v>7.848433</v>
      </c>
      <c r="BN57" s="435">
        <v>7.7300009999999997</v>
      </c>
      <c r="BO57" s="435">
        <v>8.0575019999999995</v>
      </c>
      <c r="BP57" s="435">
        <v>7.9482970000000002</v>
      </c>
      <c r="BQ57" s="435">
        <v>8.1201319999999999</v>
      </c>
      <c r="BR57" s="435">
        <v>8.2182480000000009</v>
      </c>
      <c r="BS57" s="435">
        <v>7.9398720000000003</v>
      </c>
      <c r="BT57" s="435">
        <v>7.96767</v>
      </c>
      <c r="BU57" s="435">
        <v>7.7748850000000003</v>
      </c>
      <c r="BV57" s="435">
        <v>7.9759130000000003</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26"/>
      <c r="AZ58" s="926"/>
      <c r="BA58" s="926"/>
      <c r="BB58" s="926"/>
      <c r="BC58" s="926"/>
      <c r="BD58" s="926"/>
      <c r="BE58" s="926"/>
      <c r="BF58" s="926"/>
      <c r="BG58" s="926"/>
      <c r="BH58" s="926"/>
      <c r="BI58" s="435"/>
      <c r="BJ58" s="435"/>
      <c r="BK58" s="435"/>
      <c r="BL58" s="435"/>
      <c r="BM58" s="435"/>
      <c r="BN58" s="435"/>
      <c r="BO58" s="435"/>
      <c r="BP58" s="435"/>
      <c r="BQ58" s="435"/>
      <c r="BR58" s="435"/>
      <c r="BS58" s="435"/>
      <c r="BT58" s="435"/>
      <c r="BU58" s="435"/>
      <c r="BV58" s="435"/>
    </row>
    <row r="59" spans="1:74" ht="11.1"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26"/>
      <c r="AZ59" s="926"/>
      <c r="BA59" s="926"/>
      <c r="BB59" s="926"/>
      <c r="BC59" s="926"/>
      <c r="BD59" s="926"/>
      <c r="BE59" s="926"/>
      <c r="BF59" s="926"/>
      <c r="BG59" s="926"/>
      <c r="BH59" s="926"/>
      <c r="BI59" s="435"/>
      <c r="BJ59" s="435"/>
      <c r="BK59" s="435"/>
      <c r="BL59" s="435"/>
      <c r="BM59" s="435"/>
      <c r="BN59" s="435"/>
      <c r="BO59" s="435"/>
      <c r="BP59" s="435"/>
      <c r="BQ59" s="435"/>
      <c r="BR59" s="435"/>
      <c r="BS59" s="435"/>
      <c r="BT59" s="435"/>
      <c r="BU59" s="435"/>
      <c r="BV59" s="435"/>
    </row>
    <row r="60" spans="1:74" s="287" customFormat="1" ht="11.1" customHeight="1" x14ac:dyDescent="0.2">
      <c r="A60" s="508" t="s">
        <v>541</v>
      </c>
      <c r="B60" s="758" t="s">
        <v>540</v>
      </c>
      <c r="C60" s="34">
        <v>449.62293140000003</v>
      </c>
      <c r="D60" s="34">
        <v>420.54996069999999</v>
      </c>
      <c r="E60" s="34">
        <v>400.89118910000002</v>
      </c>
      <c r="F60" s="34">
        <v>369.00619640000002</v>
      </c>
      <c r="G60" s="34">
        <v>377.49315209999997</v>
      </c>
      <c r="H60" s="34">
        <v>404.98129599999999</v>
      </c>
      <c r="I60" s="34">
        <v>431.93493940000002</v>
      </c>
      <c r="J60" s="34">
        <v>437.9981267</v>
      </c>
      <c r="K60" s="34">
        <v>389.79940770000002</v>
      </c>
      <c r="L60" s="34">
        <v>389.21526699999998</v>
      </c>
      <c r="M60" s="34">
        <v>404.31309429999999</v>
      </c>
      <c r="N60" s="34">
        <v>430.1038696</v>
      </c>
      <c r="O60" s="34">
        <v>476.32421779999999</v>
      </c>
      <c r="P60" s="34">
        <v>421.18035620000001</v>
      </c>
      <c r="Q60" s="34">
        <v>417.34012899999999</v>
      </c>
      <c r="R60" s="34">
        <v>373.53075480000001</v>
      </c>
      <c r="S60" s="34">
        <v>381.7368429</v>
      </c>
      <c r="T60" s="34">
        <v>395.70392579999998</v>
      </c>
      <c r="U60" s="34">
        <v>425.51887269999997</v>
      </c>
      <c r="V60" s="34">
        <v>428.26050370000002</v>
      </c>
      <c r="W60" s="34">
        <v>385.86304639999997</v>
      </c>
      <c r="X60" s="34">
        <v>382.62834980000002</v>
      </c>
      <c r="Y60" s="34">
        <v>404.23179809999999</v>
      </c>
      <c r="Z60" s="34">
        <v>452.89445840000002</v>
      </c>
      <c r="AA60" s="34">
        <v>434.94735470000001</v>
      </c>
      <c r="AB60" s="34">
        <v>388.9376901</v>
      </c>
      <c r="AC60" s="34">
        <v>418.45915109999999</v>
      </c>
      <c r="AD60" s="34">
        <v>362.9004607</v>
      </c>
      <c r="AE60" s="34">
        <v>368.28242319999998</v>
      </c>
      <c r="AF60" s="34">
        <v>384.4747562</v>
      </c>
      <c r="AG60" s="34">
        <v>416.6264903</v>
      </c>
      <c r="AH60" s="34">
        <v>428.16464989999997</v>
      </c>
      <c r="AI60" s="34">
        <v>381.54588790000003</v>
      </c>
      <c r="AJ60" s="34">
        <v>386.5772576</v>
      </c>
      <c r="AK60" s="34">
        <v>403.6773187</v>
      </c>
      <c r="AL60" s="34">
        <v>424.4411437</v>
      </c>
      <c r="AM60" s="34">
        <v>471.61721410000001</v>
      </c>
      <c r="AN60" s="34">
        <v>389.31430330000001</v>
      </c>
      <c r="AO60" s="34">
        <v>386.19933229999998</v>
      </c>
      <c r="AP60" s="34">
        <v>359.63216249999999</v>
      </c>
      <c r="AQ60" s="34">
        <v>376.04478</v>
      </c>
      <c r="AR60" s="34">
        <v>384.56975510000001</v>
      </c>
      <c r="AS60" s="34">
        <v>422.82703099999998</v>
      </c>
      <c r="AT60" s="34">
        <v>419.36413599999997</v>
      </c>
      <c r="AU60" s="34">
        <v>374.8173961</v>
      </c>
      <c r="AV60" s="34">
        <v>383.5115212</v>
      </c>
      <c r="AW60" s="34">
        <v>383.33835759999999</v>
      </c>
      <c r="AX60" s="34">
        <v>442.21242710000001</v>
      </c>
      <c r="AY60" s="888">
        <v>498.40839999999997</v>
      </c>
      <c r="AZ60" s="888">
        <v>417.06270280000001</v>
      </c>
      <c r="BA60" s="888">
        <v>395.10148070000002</v>
      </c>
      <c r="BB60" s="888">
        <v>367.47310979999997</v>
      </c>
      <c r="BC60" s="888">
        <v>372.57071630000002</v>
      </c>
      <c r="BD60" s="888">
        <v>393.3790285</v>
      </c>
      <c r="BE60" s="888">
        <v>430.60850799999997</v>
      </c>
      <c r="BF60" s="888">
        <v>412.48430000000002</v>
      </c>
      <c r="BG60" s="888">
        <v>375.85669999999999</v>
      </c>
      <c r="BH60" s="888">
        <v>383.5444</v>
      </c>
      <c r="BI60" s="437">
        <v>391.22500000000002</v>
      </c>
      <c r="BJ60" s="437">
        <v>443.31240000000003</v>
      </c>
      <c r="BK60" s="437">
        <v>460.24560000000002</v>
      </c>
      <c r="BL60" s="437">
        <v>397.40530000000001</v>
      </c>
      <c r="BM60" s="437">
        <v>399.09460000000001</v>
      </c>
      <c r="BN60" s="437">
        <v>362.31709999999998</v>
      </c>
      <c r="BO60" s="437">
        <v>368.42809999999997</v>
      </c>
      <c r="BP60" s="437">
        <v>386.11619999999999</v>
      </c>
      <c r="BQ60" s="437">
        <v>423.89879999999999</v>
      </c>
      <c r="BR60" s="437">
        <v>426.19779999999997</v>
      </c>
      <c r="BS60" s="437">
        <v>386.84969999999998</v>
      </c>
      <c r="BT60" s="437">
        <v>388.91910000000001</v>
      </c>
      <c r="BU60" s="437">
        <v>398.45339999999999</v>
      </c>
      <c r="BV60" s="437">
        <v>446.77030000000002</v>
      </c>
    </row>
    <row r="61" spans="1:74" ht="11.1"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185.84211450000001</v>
      </c>
      <c r="P61" s="343">
        <v>175.29721660000001</v>
      </c>
      <c r="Q61" s="343">
        <v>196.39828929999999</v>
      </c>
      <c r="R61" s="343">
        <v>182.46782150000001</v>
      </c>
      <c r="S61" s="343">
        <v>189.8713903</v>
      </c>
      <c r="T61" s="343">
        <v>187.28451329999999</v>
      </c>
      <c r="U61" s="343">
        <v>188.3785417</v>
      </c>
      <c r="V61" s="343">
        <v>194.36104760000001</v>
      </c>
      <c r="W61" s="343">
        <v>186.99432279999999</v>
      </c>
      <c r="X61" s="343">
        <v>190.16091689999999</v>
      </c>
      <c r="Y61" s="343">
        <v>187.88506720000001</v>
      </c>
      <c r="Z61" s="343">
        <v>186.4674048</v>
      </c>
      <c r="AA61" s="343">
        <v>183.28299530000001</v>
      </c>
      <c r="AB61" s="343">
        <v>172.46603709999999</v>
      </c>
      <c r="AC61" s="343">
        <v>194.56221919999999</v>
      </c>
      <c r="AD61" s="343">
        <v>183.62291260000001</v>
      </c>
      <c r="AE61" s="343">
        <v>190.3346573</v>
      </c>
      <c r="AF61" s="343">
        <v>188.94622150000001</v>
      </c>
      <c r="AG61" s="343">
        <v>185.0761545</v>
      </c>
      <c r="AH61" s="343">
        <v>196.8363349</v>
      </c>
      <c r="AI61" s="343">
        <v>184.1285915</v>
      </c>
      <c r="AJ61" s="343">
        <v>194.14967329999999</v>
      </c>
      <c r="AK61" s="343">
        <v>190.08828679999999</v>
      </c>
      <c r="AL61" s="343">
        <v>187.52181400000001</v>
      </c>
      <c r="AM61" s="343">
        <v>185.2645981</v>
      </c>
      <c r="AN61" s="343">
        <v>173.9527837</v>
      </c>
      <c r="AO61" s="343">
        <v>186.96059030000001</v>
      </c>
      <c r="AP61" s="343">
        <v>184.81232650000001</v>
      </c>
      <c r="AQ61" s="343">
        <v>195.4059465</v>
      </c>
      <c r="AR61" s="343">
        <v>184.13576520000001</v>
      </c>
      <c r="AS61" s="343">
        <v>193.8171174</v>
      </c>
      <c r="AT61" s="343">
        <v>194.11896519999999</v>
      </c>
      <c r="AU61" s="343">
        <v>180.03946429999999</v>
      </c>
      <c r="AV61" s="343">
        <v>195.02027390000001</v>
      </c>
      <c r="AW61" s="343">
        <v>181.2594436</v>
      </c>
      <c r="AX61" s="343">
        <v>188.66957919999999</v>
      </c>
      <c r="AY61" s="871">
        <v>195.20803599999999</v>
      </c>
      <c r="AZ61" s="871">
        <v>170.82463920000001</v>
      </c>
      <c r="BA61" s="871">
        <v>188.2878633</v>
      </c>
      <c r="BB61" s="871">
        <v>184.92395099999999</v>
      </c>
      <c r="BC61" s="871">
        <v>191.30261909999999</v>
      </c>
      <c r="BD61" s="871">
        <v>190.22410429999999</v>
      </c>
      <c r="BE61" s="871">
        <v>194.97574259999999</v>
      </c>
      <c r="BF61" s="871">
        <v>195.7381</v>
      </c>
      <c r="BG61" s="871">
        <v>183.16220000000001</v>
      </c>
      <c r="BH61" s="871">
        <v>189.5667</v>
      </c>
      <c r="BI61" s="354">
        <v>182.93129999999999</v>
      </c>
      <c r="BJ61" s="354">
        <v>189.70310000000001</v>
      </c>
      <c r="BK61" s="354">
        <v>187.66239999999999</v>
      </c>
      <c r="BL61" s="354">
        <v>170.21549999999999</v>
      </c>
      <c r="BM61" s="354">
        <v>189.9452</v>
      </c>
      <c r="BN61" s="354">
        <v>185.37139999999999</v>
      </c>
      <c r="BO61" s="354">
        <v>190.9957</v>
      </c>
      <c r="BP61" s="354">
        <v>187.4288</v>
      </c>
      <c r="BQ61" s="354">
        <v>192.6309</v>
      </c>
      <c r="BR61" s="354">
        <v>194.28110000000001</v>
      </c>
      <c r="BS61" s="354">
        <v>182.16800000000001</v>
      </c>
      <c r="BT61" s="354">
        <v>191.10169999999999</v>
      </c>
      <c r="BU61" s="354">
        <v>183.80930000000001</v>
      </c>
      <c r="BV61" s="354">
        <v>189.64940000000001</v>
      </c>
    </row>
    <row r="62" spans="1:74" ht="11.1" customHeight="1" x14ac:dyDescent="0.2">
      <c r="A62" s="76" t="s">
        <v>464</v>
      </c>
      <c r="B62" s="512" t="s">
        <v>1029</v>
      </c>
      <c r="C62" s="343">
        <v>180.71110160000001</v>
      </c>
      <c r="D62" s="343">
        <v>167.87557140000001</v>
      </c>
      <c r="E62" s="343">
        <v>142.74894</v>
      </c>
      <c r="F62" s="343">
        <v>122.5748123</v>
      </c>
      <c r="G62" s="343">
        <v>114.08245340000001</v>
      </c>
      <c r="H62" s="343">
        <v>121.009153</v>
      </c>
      <c r="I62" s="343">
        <v>130.5453938</v>
      </c>
      <c r="J62" s="343">
        <v>131.55077270000001</v>
      </c>
      <c r="K62" s="343">
        <v>115.3025416</v>
      </c>
      <c r="L62" s="343">
        <v>121.84666540000001</v>
      </c>
      <c r="M62" s="343">
        <v>145.11575719999999</v>
      </c>
      <c r="N62" s="343">
        <v>162.75669049999999</v>
      </c>
      <c r="O62" s="343">
        <v>194.37334530000001</v>
      </c>
      <c r="P62" s="343">
        <v>165.55643219999999</v>
      </c>
      <c r="Q62" s="343">
        <v>150.59946959999999</v>
      </c>
      <c r="R62" s="343">
        <v>127.474582</v>
      </c>
      <c r="S62" s="343">
        <v>120.99995319999999</v>
      </c>
      <c r="T62" s="343">
        <v>125.249616</v>
      </c>
      <c r="U62" s="343">
        <v>140.13078970000001</v>
      </c>
      <c r="V62" s="343">
        <v>138.84926770000001</v>
      </c>
      <c r="W62" s="343">
        <v>123.9522877</v>
      </c>
      <c r="X62" s="343">
        <v>127.6759145</v>
      </c>
      <c r="Y62" s="343">
        <v>149.93676629999999</v>
      </c>
      <c r="Z62" s="343">
        <v>183.33512920000001</v>
      </c>
      <c r="AA62" s="343">
        <v>179.86237589999999</v>
      </c>
      <c r="AB62" s="343">
        <v>160.37241660000001</v>
      </c>
      <c r="AC62" s="343">
        <v>164.0650905</v>
      </c>
      <c r="AD62" s="343">
        <v>130.77831860000001</v>
      </c>
      <c r="AE62" s="343">
        <v>124.8340917</v>
      </c>
      <c r="AF62" s="343">
        <v>127.97804739999999</v>
      </c>
      <c r="AG62" s="343">
        <v>144.6346192</v>
      </c>
      <c r="AH62" s="343">
        <v>145.24338729999999</v>
      </c>
      <c r="AI62" s="343">
        <v>128.9659834</v>
      </c>
      <c r="AJ62" s="343">
        <v>132.0114653</v>
      </c>
      <c r="AK62" s="343">
        <v>153.01746879999999</v>
      </c>
      <c r="AL62" s="343">
        <v>172.32352220000001</v>
      </c>
      <c r="AM62" s="343">
        <v>202.43508410000001</v>
      </c>
      <c r="AN62" s="343">
        <v>161.3124229</v>
      </c>
      <c r="AO62" s="343">
        <v>151.83270400000001</v>
      </c>
      <c r="AP62" s="343">
        <v>129.8607988</v>
      </c>
      <c r="AQ62" s="343">
        <v>126.34641360000001</v>
      </c>
      <c r="AR62" s="343">
        <v>131.7659878</v>
      </c>
      <c r="AS62" s="343">
        <v>148.8875371</v>
      </c>
      <c r="AT62" s="343">
        <v>147.2186604</v>
      </c>
      <c r="AU62" s="343">
        <v>131.00869639999999</v>
      </c>
      <c r="AV62" s="343">
        <v>131.67795749999999</v>
      </c>
      <c r="AW62" s="343">
        <v>146.98929200000001</v>
      </c>
      <c r="AX62" s="343">
        <v>182.1391356</v>
      </c>
      <c r="AY62" s="871">
        <v>213.269496</v>
      </c>
      <c r="AZ62" s="871">
        <v>175.96350630000001</v>
      </c>
      <c r="BA62" s="871">
        <v>149.18834709999999</v>
      </c>
      <c r="BB62" s="871">
        <v>129.21848349999999</v>
      </c>
      <c r="BC62" s="871">
        <v>124.8962789</v>
      </c>
      <c r="BD62" s="871">
        <v>131.06811569999999</v>
      </c>
      <c r="BE62" s="871">
        <v>148.10863169999999</v>
      </c>
      <c r="BF62" s="871">
        <v>139.48990000000001</v>
      </c>
      <c r="BG62" s="871">
        <v>128.38939999999999</v>
      </c>
      <c r="BH62" s="871">
        <v>133.00579999999999</v>
      </c>
      <c r="BI62" s="354">
        <v>151.31989999999999</v>
      </c>
      <c r="BJ62" s="354">
        <v>182.60480000000001</v>
      </c>
      <c r="BK62" s="354">
        <v>196.47730000000001</v>
      </c>
      <c r="BL62" s="354">
        <v>165.65940000000001</v>
      </c>
      <c r="BM62" s="354">
        <v>156.81270000000001</v>
      </c>
      <c r="BN62" s="354">
        <v>130.85650000000001</v>
      </c>
      <c r="BO62" s="354">
        <v>125.1656</v>
      </c>
      <c r="BP62" s="354">
        <v>130.8451</v>
      </c>
      <c r="BQ62" s="354">
        <v>148.69839999999999</v>
      </c>
      <c r="BR62" s="354">
        <v>149.31780000000001</v>
      </c>
      <c r="BS62" s="354">
        <v>134.82259999999999</v>
      </c>
      <c r="BT62" s="354">
        <v>137.46440000000001</v>
      </c>
      <c r="BU62" s="354">
        <v>153.1283</v>
      </c>
      <c r="BV62" s="354">
        <v>184.39619999999999</v>
      </c>
    </row>
    <row r="63" spans="1:74" s="757" customFormat="1" ht="11.1"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95.474996809999993</v>
      </c>
      <c r="P63" s="756">
        <v>79.754277819999999</v>
      </c>
      <c r="Q63" s="756">
        <v>69.708608900000002</v>
      </c>
      <c r="R63" s="756">
        <v>62.975033979999999</v>
      </c>
      <c r="S63" s="756">
        <v>70.231738129999997</v>
      </c>
      <c r="T63" s="756">
        <v>82.556479210000006</v>
      </c>
      <c r="U63" s="756">
        <v>96.375780109999994</v>
      </c>
      <c r="V63" s="756">
        <v>94.416427170000006</v>
      </c>
      <c r="W63" s="756">
        <v>74.303118580000003</v>
      </c>
      <c r="X63" s="756">
        <v>64.157757230000001</v>
      </c>
      <c r="Y63" s="756">
        <v>65.796647320000005</v>
      </c>
      <c r="Z63" s="756">
        <v>82.458163260000006</v>
      </c>
      <c r="AA63" s="756">
        <v>71.168222290000003</v>
      </c>
      <c r="AB63" s="756">
        <v>55.526806919999999</v>
      </c>
      <c r="AC63" s="756">
        <v>59.198080269999998</v>
      </c>
      <c r="AD63" s="756">
        <v>47.885912269999999</v>
      </c>
      <c r="AE63" s="756">
        <v>52.479912919999997</v>
      </c>
      <c r="AF63" s="756">
        <v>66.937170030000004</v>
      </c>
      <c r="AG63" s="756">
        <v>86.281955420000003</v>
      </c>
      <c r="AH63" s="756">
        <v>85.451166409999999</v>
      </c>
      <c r="AI63" s="756">
        <v>67.83799569</v>
      </c>
      <c r="AJ63" s="756">
        <v>59.782357750000003</v>
      </c>
      <c r="AK63" s="756">
        <v>59.958245849999997</v>
      </c>
      <c r="AL63" s="756">
        <v>63.962046260000001</v>
      </c>
      <c r="AM63" s="756">
        <v>83.285502260000001</v>
      </c>
      <c r="AN63" s="756">
        <v>53.457843169999997</v>
      </c>
      <c r="AO63" s="756">
        <v>46.774008350000003</v>
      </c>
      <c r="AP63" s="756">
        <v>44.347395630000001</v>
      </c>
      <c r="AQ63" s="756">
        <v>53.660390190000001</v>
      </c>
      <c r="AR63" s="756">
        <v>68.05636063</v>
      </c>
      <c r="AS63" s="756">
        <v>79.49034691</v>
      </c>
      <c r="AT63" s="756">
        <v>77.394480759999993</v>
      </c>
      <c r="AU63" s="756">
        <v>63.15759388</v>
      </c>
      <c r="AV63" s="756">
        <v>56.181260190000003</v>
      </c>
      <c r="AW63" s="756">
        <v>54.477980469999999</v>
      </c>
      <c r="AX63" s="756">
        <v>70.771682690000006</v>
      </c>
      <c r="AY63" s="898">
        <v>89.297106810000002</v>
      </c>
      <c r="AZ63" s="898">
        <v>69.702127829999995</v>
      </c>
      <c r="BA63" s="898">
        <v>56.991509039999997</v>
      </c>
      <c r="BB63" s="898">
        <v>52.717358019999999</v>
      </c>
      <c r="BC63" s="898">
        <v>55.738057189999999</v>
      </c>
      <c r="BD63" s="898">
        <v>71.473491170000003</v>
      </c>
      <c r="BE63" s="898">
        <v>86.890372479999996</v>
      </c>
      <c r="BF63" s="898">
        <v>76.624350000000007</v>
      </c>
      <c r="BG63" s="898">
        <v>63.693390000000001</v>
      </c>
      <c r="BH63" s="898">
        <v>60.339869999999998</v>
      </c>
      <c r="BI63" s="507">
        <v>56.362270000000002</v>
      </c>
      <c r="BJ63" s="507">
        <v>70.372550000000004</v>
      </c>
      <c r="BK63" s="507">
        <v>75.472049999999996</v>
      </c>
      <c r="BL63" s="507">
        <v>60.957999999999998</v>
      </c>
      <c r="BM63" s="507">
        <v>51.702939999999998</v>
      </c>
      <c r="BN63" s="507">
        <v>45.475879999999997</v>
      </c>
      <c r="BO63" s="507">
        <v>51.633130000000001</v>
      </c>
      <c r="BP63" s="507">
        <v>67.228960000000001</v>
      </c>
      <c r="BQ63" s="507">
        <v>81.935640000000006</v>
      </c>
      <c r="BR63" s="507">
        <v>81.966899999999995</v>
      </c>
      <c r="BS63" s="507">
        <v>69.247370000000004</v>
      </c>
      <c r="BT63" s="507">
        <v>59.720979999999997</v>
      </c>
      <c r="BU63" s="507">
        <v>60.904060000000001</v>
      </c>
      <c r="BV63" s="507">
        <v>72.092659999999995</v>
      </c>
    </row>
    <row r="64" spans="1:74" s="188" customFormat="1" ht="12" customHeight="1" x14ac:dyDescent="0.2">
      <c r="A64" s="187"/>
      <c r="B64" s="1110" t="s">
        <v>1459</v>
      </c>
      <c r="C64" s="1110"/>
      <c r="D64" s="1110"/>
      <c r="E64" s="1110"/>
      <c r="F64" s="1110"/>
      <c r="G64" s="1110"/>
      <c r="H64" s="1110"/>
      <c r="I64" s="1110"/>
      <c r="J64" s="1110"/>
      <c r="K64" s="1110"/>
      <c r="L64" s="1110"/>
      <c r="M64" s="1110"/>
      <c r="N64" s="1110"/>
      <c r="O64" s="1110"/>
      <c r="P64" s="1110"/>
      <c r="Q64" s="1110"/>
      <c r="R64" s="757"/>
      <c r="AY64" s="711"/>
      <c r="AZ64" s="711"/>
      <c r="BA64" s="711"/>
      <c r="BB64" s="711"/>
      <c r="BC64" s="711"/>
      <c r="BD64" s="711"/>
      <c r="BE64" s="711"/>
      <c r="BF64" s="711"/>
      <c r="BG64" s="711"/>
      <c r="BH64" s="711"/>
      <c r="BI64" s="711"/>
      <c r="BJ64" s="202"/>
    </row>
    <row r="65" spans="1:74" s="188" customFormat="1" ht="12" customHeight="1" x14ac:dyDescent="0.2">
      <c r="A65" s="187"/>
      <c r="B65" s="1110" t="s">
        <v>1460</v>
      </c>
      <c r="C65" s="1110"/>
      <c r="D65" s="1110"/>
      <c r="E65" s="1110"/>
      <c r="F65" s="1110"/>
      <c r="G65" s="1110"/>
      <c r="H65" s="1110"/>
      <c r="I65" s="1110"/>
      <c r="J65" s="1110"/>
      <c r="K65" s="1110"/>
      <c r="L65" s="1110"/>
      <c r="M65" s="1110"/>
      <c r="N65" s="1110"/>
      <c r="O65" s="1110"/>
      <c r="P65" s="1110"/>
      <c r="Q65" s="1110"/>
      <c r="R65" s="757"/>
      <c r="AY65" s="711"/>
      <c r="AZ65" s="711"/>
      <c r="BA65" s="711"/>
      <c r="BB65" s="711"/>
      <c r="BC65" s="711"/>
      <c r="BD65" s="712"/>
      <c r="BE65" s="712"/>
      <c r="BF65" s="712"/>
      <c r="BG65" s="711"/>
      <c r="BH65" s="711"/>
      <c r="BI65" s="711"/>
      <c r="BJ65" s="202"/>
    </row>
    <row r="66" spans="1:74" s="188" customFormat="1" ht="12" customHeight="1" x14ac:dyDescent="0.2">
      <c r="A66" s="187"/>
      <c r="B66" s="1110" t="s">
        <v>1461</v>
      </c>
      <c r="C66" s="1000"/>
      <c r="D66" s="1000"/>
      <c r="E66" s="1000"/>
      <c r="F66" s="1000"/>
      <c r="G66" s="1000"/>
      <c r="H66" s="1000"/>
      <c r="I66" s="1000"/>
      <c r="J66" s="1000"/>
      <c r="K66" s="1000"/>
      <c r="L66" s="1000"/>
      <c r="M66" s="1000"/>
      <c r="N66" s="1000"/>
      <c r="O66" s="1000"/>
      <c r="P66" s="1000"/>
      <c r="Q66" s="1000"/>
      <c r="R66" s="757"/>
      <c r="AY66" s="711"/>
      <c r="AZ66" s="711"/>
      <c r="BA66" s="711"/>
      <c r="BB66" s="711"/>
      <c r="BC66" s="711"/>
      <c r="BD66" s="712"/>
      <c r="BE66" s="712"/>
      <c r="BF66" s="712"/>
      <c r="BG66" s="711"/>
      <c r="BH66" s="711"/>
      <c r="BI66" s="711"/>
      <c r="BJ66" s="202"/>
    </row>
    <row r="67" spans="1:74" s="291" customFormat="1" ht="12"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2" customHeight="1" x14ac:dyDescent="0.2">
      <c r="A68" s="187"/>
      <c r="B68" s="994" t="str">
        <f>Dates!$G$2</f>
        <v>EIA completed modeling and analysis for this report on Thursday, November 6, 2025.</v>
      </c>
      <c r="C68" s="981"/>
      <c r="D68" s="981"/>
      <c r="E68" s="981"/>
      <c r="F68" s="981"/>
      <c r="G68" s="981"/>
      <c r="H68" s="981"/>
      <c r="I68" s="981"/>
      <c r="J68" s="981"/>
      <c r="K68" s="981"/>
      <c r="L68" s="981"/>
      <c r="M68" s="981"/>
      <c r="N68" s="981"/>
      <c r="O68" s="981"/>
      <c r="P68" s="981"/>
      <c r="Q68" s="981"/>
      <c r="R68" s="779"/>
      <c r="AY68" s="711"/>
      <c r="AZ68" s="711"/>
      <c r="BA68" s="711"/>
      <c r="BB68" s="711"/>
      <c r="BC68" s="711"/>
      <c r="BD68" s="712"/>
      <c r="BE68" s="712"/>
      <c r="BF68" s="712"/>
      <c r="BG68" s="711"/>
      <c r="BH68" s="711"/>
      <c r="BI68" s="711"/>
      <c r="BJ68" s="202"/>
    </row>
    <row r="69" spans="1:74" s="188" customFormat="1" ht="12" customHeight="1" x14ac:dyDescent="0.2">
      <c r="A69" s="187"/>
      <c r="B69" s="989" t="s">
        <v>483</v>
      </c>
      <c r="C69" s="990"/>
      <c r="D69" s="990"/>
      <c r="E69" s="990"/>
      <c r="F69" s="990"/>
      <c r="G69" s="990"/>
      <c r="H69" s="990"/>
      <c r="I69" s="990"/>
      <c r="J69" s="990"/>
      <c r="K69" s="990"/>
      <c r="L69" s="990"/>
      <c r="M69" s="990"/>
      <c r="N69" s="990"/>
      <c r="O69" s="990"/>
      <c r="P69" s="990"/>
      <c r="Q69" s="990"/>
      <c r="R69" s="757"/>
      <c r="AY69" s="711"/>
      <c r="AZ69" s="711"/>
      <c r="BA69" s="711"/>
      <c r="BB69" s="711"/>
      <c r="BC69" s="711"/>
      <c r="BD69" s="712"/>
      <c r="BE69" s="712"/>
      <c r="BF69" s="712"/>
      <c r="BG69" s="711"/>
      <c r="BH69" s="711"/>
      <c r="BI69" s="711"/>
      <c r="BJ69" s="202"/>
    </row>
    <row r="70" spans="1:74" s="188" customFormat="1" ht="12"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2" customHeight="1" x14ac:dyDescent="0.2">
      <c r="A71" s="187"/>
      <c r="B71" s="1003" t="s">
        <v>1418</v>
      </c>
      <c r="C71" s="990"/>
      <c r="D71" s="990"/>
      <c r="E71" s="990"/>
      <c r="F71" s="990"/>
      <c r="G71" s="990"/>
      <c r="H71" s="990"/>
      <c r="I71" s="990"/>
      <c r="J71" s="990"/>
      <c r="K71" s="990"/>
      <c r="L71" s="990"/>
      <c r="M71" s="990"/>
      <c r="N71" s="990"/>
      <c r="O71" s="990"/>
      <c r="P71" s="990"/>
      <c r="Q71" s="990"/>
      <c r="R71" s="757"/>
      <c r="AY71" s="711"/>
      <c r="AZ71" s="711"/>
      <c r="BA71" s="711"/>
      <c r="BB71" s="711"/>
      <c r="BC71" s="711"/>
      <c r="BD71" s="712"/>
      <c r="BE71" s="712"/>
      <c r="BF71" s="712"/>
      <c r="BG71" s="711"/>
      <c r="BH71" s="711"/>
      <c r="BI71" s="711"/>
      <c r="BJ71" s="202"/>
    </row>
    <row r="72" spans="1:74" s="188" customFormat="1" ht="12" customHeight="1" x14ac:dyDescent="0.2">
      <c r="A72" s="187"/>
      <c r="B72" s="995" t="s">
        <v>827</v>
      </c>
      <c r="C72" s="995"/>
      <c r="D72" s="995"/>
      <c r="E72" s="995"/>
      <c r="F72" s="995"/>
      <c r="G72" s="995"/>
      <c r="H72" s="995"/>
      <c r="I72" s="995"/>
      <c r="J72" s="995"/>
      <c r="K72" s="995"/>
      <c r="L72" s="995"/>
      <c r="M72" s="995"/>
      <c r="N72" s="995"/>
      <c r="O72" s="995"/>
      <c r="P72" s="995"/>
      <c r="Q72" s="995"/>
      <c r="R72" s="995"/>
      <c r="AY72" s="711"/>
      <c r="AZ72" s="711"/>
      <c r="BA72" s="711"/>
      <c r="BB72" s="711"/>
      <c r="BC72" s="711"/>
      <c r="BD72" s="712"/>
      <c r="BE72" s="712"/>
      <c r="BF72" s="712"/>
      <c r="BG72" s="711"/>
      <c r="BH72" s="711"/>
      <c r="BI72" s="711"/>
      <c r="BJ72" s="202"/>
    </row>
    <row r="73" spans="1:74" s="188" customFormat="1" ht="22.5" customHeight="1" x14ac:dyDescent="0.2">
      <c r="A73" s="187"/>
      <c r="B73" s="998" t="s">
        <v>1458</v>
      </c>
      <c r="C73" s="999"/>
      <c r="D73" s="999"/>
      <c r="E73" s="999"/>
      <c r="F73" s="999"/>
      <c r="G73" s="999"/>
      <c r="H73" s="999"/>
      <c r="I73" s="999"/>
      <c r="J73" s="999"/>
      <c r="K73" s="999"/>
      <c r="L73" s="999"/>
      <c r="M73" s="999"/>
      <c r="N73" s="999"/>
      <c r="O73" s="999"/>
      <c r="P73" s="999"/>
      <c r="Q73" s="1000"/>
      <c r="R73" s="757"/>
      <c r="AY73" s="711"/>
      <c r="AZ73" s="711"/>
      <c r="BA73" s="711"/>
      <c r="BB73" s="711"/>
      <c r="BC73" s="711"/>
      <c r="BD73" s="712"/>
      <c r="BE73" s="712"/>
      <c r="BF73" s="712"/>
      <c r="BG73" s="711"/>
      <c r="BH73" s="711"/>
      <c r="BI73" s="711"/>
      <c r="BJ73" s="202"/>
    </row>
    <row r="74" spans="1:74" s="188" customFormat="1" ht="12" customHeight="1" x14ac:dyDescent="0.2">
      <c r="A74" s="187"/>
      <c r="B74" s="998" t="s">
        <v>492</v>
      </c>
      <c r="C74" s="1000"/>
      <c r="D74" s="1000"/>
      <c r="E74" s="1000"/>
      <c r="F74" s="1000"/>
      <c r="G74" s="1000"/>
      <c r="H74" s="1000"/>
      <c r="I74" s="1000"/>
      <c r="J74" s="1000"/>
      <c r="K74" s="1000"/>
      <c r="L74" s="1000"/>
      <c r="M74" s="1000"/>
      <c r="N74" s="1000"/>
      <c r="O74" s="1000"/>
      <c r="P74" s="1000"/>
      <c r="Q74" s="1000"/>
      <c r="R74" s="757"/>
      <c r="AY74" s="711"/>
      <c r="AZ74" s="711"/>
      <c r="BA74" s="711"/>
      <c r="BB74" s="711"/>
      <c r="BC74" s="711"/>
      <c r="BD74" s="712"/>
      <c r="BE74" s="712"/>
      <c r="BF74" s="712"/>
      <c r="BG74" s="711"/>
      <c r="BH74" s="711"/>
      <c r="BI74" s="711"/>
      <c r="BJ74" s="202"/>
    </row>
    <row r="75" spans="1:74" s="188" customFormat="1" ht="12" customHeight="1" x14ac:dyDescent="0.2">
      <c r="A75" s="187"/>
      <c r="B75" s="1002" t="s">
        <v>1419</v>
      </c>
      <c r="C75" s="1000"/>
      <c r="D75" s="1000"/>
      <c r="E75" s="1000"/>
      <c r="F75" s="1000"/>
      <c r="G75" s="1000"/>
      <c r="H75" s="1000"/>
      <c r="I75" s="1000"/>
      <c r="J75" s="1000"/>
      <c r="K75" s="1000"/>
      <c r="L75" s="1000"/>
      <c r="M75" s="1000"/>
      <c r="N75" s="1000"/>
      <c r="O75" s="1000"/>
      <c r="P75" s="1000"/>
      <c r="Q75" s="1000"/>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4" customWidth="1"/>
    <col min="56" max="58" width="7.42578125" style="713" customWidth="1"/>
    <col min="59" max="61" width="7.42578125" style="844" customWidth="1"/>
    <col min="62" max="62" width="7.42578125" style="133" customWidth="1"/>
    <col min="63" max="74" width="7.42578125" style="90" customWidth="1"/>
    <col min="75" max="16384" width="9.5703125" style="90"/>
  </cols>
  <sheetData>
    <row r="1" spans="1:74" ht="13.35" customHeight="1" x14ac:dyDescent="0.2">
      <c r="A1" s="978" t="s">
        <v>479</v>
      </c>
      <c r="B1" s="1113" t="s">
        <v>748</v>
      </c>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row>
    <row r="2" spans="1:74" s="8"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36"/>
      <c r="AZ5" s="936"/>
      <c r="BA5" s="936"/>
      <c r="BB5" s="936"/>
      <c r="BC5" s="936"/>
      <c r="BD5" s="967"/>
      <c r="BE5" s="967"/>
      <c r="BF5" s="967"/>
      <c r="BG5" s="967"/>
      <c r="BH5" s="967"/>
      <c r="BI5" s="861"/>
      <c r="BJ5" s="523"/>
      <c r="BK5" s="523"/>
      <c r="BL5" s="523"/>
      <c r="BM5" s="523"/>
      <c r="BN5" s="523"/>
      <c r="BO5" s="523"/>
      <c r="BP5" s="523"/>
      <c r="BQ5" s="523"/>
      <c r="BR5" s="523"/>
      <c r="BS5" s="523"/>
      <c r="BT5" s="523"/>
      <c r="BU5" s="523"/>
      <c r="BV5" s="523"/>
    </row>
    <row r="6" spans="1:74" ht="11.1" customHeight="1" x14ac:dyDescent="0.2">
      <c r="A6" s="81" t="s">
        <v>384</v>
      </c>
      <c r="B6" s="528" t="s">
        <v>1012</v>
      </c>
      <c r="C6" s="347">
        <v>1090.8438690999999</v>
      </c>
      <c r="D6" s="347">
        <v>1094.1823875</v>
      </c>
      <c r="E6" s="347">
        <v>1100.2589740000001</v>
      </c>
      <c r="F6" s="347">
        <v>1114.7306275999999</v>
      </c>
      <c r="G6" s="347">
        <v>1122.0406011</v>
      </c>
      <c r="H6" s="347">
        <v>1127.8458935000001</v>
      </c>
      <c r="I6" s="347">
        <v>1130.4780564</v>
      </c>
      <c r="J6" s="347">
        <v>1134.5253227000001</v>
      </c>
      <c r="K6" s="347">
        <v>1138.319244</v>
      </c>
      <c r="L6" s="347">
        <v>1144.0780772000001</v>
      </c>
      <c r="M6" s="347">
        <v>1145.7016160999999</v>
      </c>
      <c r="N6" s="347">
        <v>1145.4081174</v>
      </c>
      <c r="O6" s="347">
        <v>1138.7040909</v>
      </c>
      <c r="P6" s="347">
        <v>1137.9466348000001</v>
      </c>
      <c r="Q6" s="347">
        <v>1138.642259</v>
      </c>
      <c r="R6" s="347">
        <v>1143.5866284000001</v>
      </c>
      <c r="S6" s="347">
        <v>1145.0916643</v>
      </c>
      <c r="T6" s="347">
        <v>1145.9530315</v>
      </c>
      <c r="U6" s="347">
        <v>1142.9625599999999</v>
      </c>
      <c r="V6" s="347">
        <v>1144.9427177</v>
      </c>
      <c r="W6" s="347">
        <v>1148.6853345</v>
      </c>
      <c r="X6" s="347">
        <v>1160.1624776000001</v>
      </c>
      <c r="Y6" s="347">
        <v>1162.9509619999999</v>
      </c>
      <c r="Z6" s="347">
        <v>1163.0228551</v>
      </c>
      <c r="AA6" s="347">
        <v>1154.9728739</v>
      </c>
      <c r="AB6" s="347">
        <v>1153.6655464</v>
      </c>
      <c r="AC6" s="347">
        <v>1153.6955895999999</v>
      </c>
      <c r="AD6" s="347">
        <v>1156.1826501999999</v>
      </c>
      <c r="AE6" s="347">
        <v>1158.0477002</v>
      </c>
      <c r="AF6" s="347">
        <v>1160.4103861000001</v>
      </c>
      <c r="AG6" s="347">
        <v>1163.7834922</v>
      </c>
      <c r="AH6" s="347">
        <v>1166.7568616999999</v>
      </c>
      <c r="AI6" s="347">
        <v>1169.8432788</v>
      </c>
      <c r="AJ6" s="347">
        <v>1174.5397714999999</v>
      </c>
      <c r="AK6" s="347">
        <v>1176.729513</v>
      </c>
      <c r="AL6" s="347">
        <v>1177.9095311999999</v>
      </c>
      <c r="AM6" s="347">
        <v>1175.4453334</v>
      </c>
      <c r="AN6" s="347">
        <v>1176.5817744000001</v>
      </c>
      <c r="AO6" s="347">
        <v>1178.6843615</v>
      </c>
      <c r="AP6" s="347">
        <v>1183.4753556000001</v>
      </c>
      <c r="AQ6" s="347">
        <v>1186.2185396</v>
      </c>
      <c r="AR6" s="347">
        <v>1188.6361741000001</v>
      </c>
      <c r="AS6" s="347">
        <v>1191.4329663999999</v>
      </c>
      <c r="AT6" s="347">
        <v>1192.6709718</v>
      </c>
      <c r="AU6" s="347">
        <v>1193.0548974999999</v>
      </c>
      <c r="AV6" s="347">
        <v>1190.3830601</v>
      </c>
      <c r="AW6" s="347">
        <v>1190.7100889999999</v>
      </c>
      <c r="AX6" s="347">
        <v>1191.8343007000001</v>
      </c>
      <c r="AY6" s="875">
        <v>1193.9833156</v>
      </c>
      <c r="AZ6" s="875">
        <v>1196.5311778</v>
      </c>
      <c r="BA6" s="875">
        <v>1199.7055077</v>
      </c>
      <c r="BB6" s="875">
        <v>1205.0013575</v>
      </c>
      <c r="BC6" s="875">
        <v>1208.3073334999999</v>
      </c>
      <c r="BD6" s="875">
        <v>1211.1184877999999</v>
      </c>
      <c r="BE6" s="875">
        <v>1213.5693755</v>
      </c>
      <c r="BF6" s="875">
        <v>1215.2899706000001</v>
      </c>
      <c r="BG6" s="875">
        <v>1216.4148279000001</v>
      </c>
      <c r="BH6" s="875">
        <v>1215.5767467999999</v>
      </c>
      <c r="BI6" s="358">
        <v>1216.5360000000001</v>
      </c>
      <c r="BJ6" s="358">
        <v>1217.924</v>
      </c>
      <c r="BK6" s="358">
        <v>1220.174</v>
      </c>
      <c r="BL6" s="358">
        <v>1222.098</v>
      </c>
      <c r="BM6" s="358">
        <v>1224.127</v>
      </c>
      <c r="BN6" s="358">
        <v>1226.454</v>
      </c>
      <c r="BO6" s="358">
        <v>1228.549</v>
      </c>
      <c r="BP6" s="358">
        <v>1230.605</v>
      </c>
      <c r="BQ6" s="358">
        <v>1232.674</v>
      </c>
      <c r="BR6" s="358">
        <v>1234.6130000000001</v>
      </c>
      <c r="BS6" s="358">
        <v>1236.473</v>
      </c>
      <c r="BT6" s="358">
        <v>1238.2539999999999</v>
      </c>
      <c r="BU6" s="358">
        <v>1239.9570000000001</v>
      </c>
      <c r="BV6" s="358">
        <v>1241.5820000000001</v>
      </c>
    </row>
    <row r="7" spans="1:74" ht="11.1" customHeight="1" x14ac:dyDescent="0.2">
      <c r="A7" s="81" t="s">
        <v>385</v>
      </c>
      <c r="B7" s="528" t="s">
        <v>1013</v>
      </c>
      <c r="C7" s="347">
        <v>3069.4100431000002</v>
      </c>
      <c r="D7" s="347">
        <v>3076.3565847</v>
      </c>
      <c r="E7" s="347">
        <v>3087.5978227000001</v>
      </c>
      <c r="F7" s="347">
        <v>3111.0902305999998</v>
      </c>
      <c r="G7" s="347">
        <v>3124.9535062</v>
      </c>
      <c r="H7" s="347">
        <v>3137.1441230999999</v>
      </c>
      <c r="I7" s="347">
        <v>3138.6713834000002</v>
      </c>
      <c r="J7" s="347">
        <v>3154.2597062999998</v>
      </c>
      <c r="K7" s="347">
        <v>3174.9183936999998</v>
      </c>
      <c r="L7" s="347">
        <v>3223.5311200000001</v>
      </c>
      <c r="M7" s="347">
        <v>3237.1677811999998</v>
      </c>
      <c r="N7" s="347">
        <v>3238.7120515000001</v>
      </c>
      <c r="O7" s="347">
        <v>3208.8789360000001</v>
      </c>
      <c r="P7" s="347">
        <v>3200.7021706999999</v>
      </c>
      <c r="Q7" s="347">
        <v>3194.8967604999998</v>
      </c>
      <c r="R7" s="347">
        <v>3189.9918696999998</v>
      </c>
      <c r="S7" s="347">
        <v>3190.0322970000002</v>
      </c>
      <c r="T7" s="347">
        <v>3193.5472064999999</v>
      </c>
      <c r="U7" s="347">
        <v>3206.7882513</v>
      </c>
      <c r="V7" s="347">
        <v>3212.5633853999998</v>
      </c>
      <c r="W7" s="347">
        <v>3217.1242618000001</v>
      </c>
      <c r="X7" s="347">
        <v>3221.7119819999998</v>
      </c>
      <c r="Y7" s="347">
        <v>3222.9135172000001</v>
      </c>
      <c r="Z7" s="347">
        <v>3221.9699687000002</v>
      </c>
      <c r="AA7" s="347">
        <v>3213.1789672</v>
      </c>
      <c r="AB7" s="347">
        <v>3212.2220286000002</v>
      </c>
      <c r="AC7" s="347">
        <v>3213.3967834999999</v>
      </c>
      <c r="AD7" s="347">
        <v>3214.8817214999999</v>
      </c>
      <c r="AE7" s="347">
        <v>3221.6859961</v>
      </c>
      <c r="AF7" s="347">
        <v>3231.9880969000001</v>
      </c>
      <c r="AG7" s="347">
        <v>3255.1887965999999</v>
      </c>
      <c r="AH7" s="347">
        <v>3265.4359703999999</v>
      </c>
      <c r="AI7" s="347">
        <v>3272.1303911</v>
      </c>
      <c r="AJ7" s="347">
        <v>3271.8063682000002</v>
      </c>
      <c r="AK7" s="347">
        <v>3273.9945501000002</v>
      </c>
      <c r="AL7" s="347">
        <v>3275.2292465</v>
      </c>
      <c r="AM7" s="347">
        <v>3269.0403384000001</v>
      </c>
      <c r="AN7" s="347">
        <v>3273.2206531000002</v>
      </c>
      <c r="AO7" s="347">
        <v>3281.3000714999998</v>
      </c>
      <c r="AP7" s="347">
        <v>3300.0721766000001</v>
      </c>
      <c r="AQ7" s="347">
        <v>3310.8546151999999</v>
      </c>
      <c r="AR7" s="347">
        <v>3320.4409703000001</v>
      </c>
      <c r="AS7" s="347">
        <v>3329.2556671000002</v>
      </c>
      <c r="AT7" s="347">
        <v>3336.1315359999999</v>
      </c>
      <c r="AU7" s="347">
        <v>3341.4930024</v>
      </c>
      <c r="AV7" s="347">
        <v>3343.9657170999999</v>
      </c>
      <c r="AW7" s="347">
        <v>3347.3291402</v>
      </c>
      <c r="AX7" s="347">
        <v>3350.2089225</v>
      </c>
      <c r="AY7" s="875">
        <v>3348.4471509999998</v>
      </c>
      <c r="AZ7" s="875">
        <v>3353.4780866000001</v>
      </c>
      <c r="BA7" s="875">
        <v>3361.1438162999998</v>
      </c>
      <c r="BB7" s="875">
        <v>3374.7285688000002</v>
      </c>
      <c r="BC7" s="875">
        <v>3385.2007149000001</v>
      </c>
      <c r="BD7" s="875">
        <v>3395.8444832999999</v>
      </c>
      <c r="BE7" s="875">
        <v>3410.7322914000001</v>
      </c>
      <c r="BF7" s="875">
        <v>3418.6649919000001</v>
      </c>
      <c r="BG7" s="875">
        <v>3423.7150019000001</v>
      </c>
      <c r="BH7" s="875">
        <v>3420.0534008999998</v>
      </c>
      <c r="BI7" s="358">
        <v>3423.71</v>
      </c>
      <c r="BJ7" s="358">
        <v>3428.855</v>
      </c>
      <c r="BK7" s="358">
        <v>3437.433</v>
      </c>
      <c r="BL7" s="358">
        <v>3444.0990000000002</v>
      </c>
      <c r="BM7" s="358">
        <v>3450.7950000000001</v>
      </c>
      <c r="BN7" s="358">
        <v>3457.4659999999999</v>
      </c>
      <c r="BO7" s="358">
        <v>3464.2689999999998</v>
      </c>
      <c r="BP7" s="358">
        <v>3471.1460000000002</v>
      </c>
      <c r="BQ7" s="358">
        <v>3478.732</v>
      </c>
      <c r="BR7" s="358">
        <v>3485.2840000000001</v>
      </c>
      <c r="BS7" s="358">
        <v>3491.4360000000001</v>
      </c>
      <c r="BT7" s="358">
        <v>3497.0459999999998</v>
      </c>
      <c r="BU7" s="358">
        <v>3502.5050000000001</v>
      </c>
      <c r="BV7" s="358">
        <v>3507.67</v>
      </c>
    </row>
    <row r="8" spans="1:74" ht="11.1" customHeight="1" x14ac:dyDescent="0.2">
      <c r="A8" s="81" t="s">
        <v>386</v>
      </c>
      <c r="B8" s="528" t="s">
        <v>1014</v>
      </c>
      <c r="C8" s="347">
        <v>2741.3995550999998</v>
      </c>
      <c r="D8" s="347">
        <v>2752.4756579999998</v>
      </c>
      <c r="E8" s="347">
        <v>2765.3739448000001</v>
      </c>
      <c r="F8" s="347">
        <v>2788.096524</v>
      </c>
      <c r="G8" s="347">
        <v>2798.6375969999999</v>
      </c>
      <c r="H8" s="347">
        <v>2804.9992723999999</v>
      </c>
      <c r="I8" s="347">
        <v>2796.9267417999999</v>
      </c>
      <c r="J8" s="347">
        <v>2802.6207282</v>
      </c>
      <c r="K8" s="347">
        <v>2811.8264233</v>
      </c>
      <c r="L8" s="347">
        <v>2835.4375181999999</v>
      </c>
      <c r="M8" s="347">
        <v>2843.4963622</v>
      </c>
      <c r="N8" s="347">
        <v>2846.8966466000002</v>
      </c>
      <c r="O8" s="347">
        <v>2839.255705</v>
      </c>
      <c r="P8" s="347">
        <v>2838.1258696999998</v>
      </c>
      <c r="Q8" s="347">
        <v>2837.1244743000002</v>
      </c>
      <c r="R8" s="347">
        <v>2835.0864273000002</v>
      </c>
      <c r="S8" s="347">
        <v>2835.2157305999999</v>
      </c>
      <c r="T8" s="347">
        <v>2836.3472925000001</v>
      </c>
      <c r="U8" s="347">
        <v>2839.1373500999998</v>
      </c>
      <c r="V8" s="347">
        <v>2841.7812515000001</v>
      </c>
      <c r="W8" s="347">
        <v>2844.9352339000002</v>
      </c>
      <c r="X8" s="347">
        <v>2849.293001</v>
      </c>
      <c r="Y8" s="347">
        <v>2852.9468674</v>
      </c>
      <c r="Z8" s="347">
        <v>2856.5905369000002</v>
      </c>
      <c r="AA8" s="347">
        <v>2859.9894389999999</v>
      </c>
      <c r="AB8" s="347">
        <v>2863.7886423999998</v>
      </c>
      <c r="AC8" s="347">
        <v>2867.7535766999999</v>
      </c>
      <c r="AD8" s="347">
        <v>2869.5329962999999</v>
      </c>
      <c r="AE8" s="347">
        <v>2875.5928263999999</v>
      </c>
      <c r="AF8" s="347">
        <v>2883.5818214000001</v>
      </c>
      <c r="AG8" s="347">
        <v>2897.6192703000002</v>
      </c>
      <c r="AH8" s="347">
        <v>2906.3771287</v>
      </c>
      <c r="AI8" s="347">
        <v>2913.9746854</v>
      </c>
      <c r="AJ8" s="347">
        <v>2922.1113660000001</v>
      </c>
      <c r="AK8" s="347">
        <v>2926.1137503</v>
      </c>
      <c r="AL8" s="347">
        <v>2927.6812638000001</v>
      </c>
      <c r="AM8" s="347">
        <v>2919.9009599000001</v>
      </c>
      <c r="AN8" s="347">
        <v>2921.7834419000001</v>
      </c>
      <c r="AO8" s="347">
        <v>2926.415763</v>
      </c>
      <c r="AP8" s="347">
        <v>2938.8414419000001</v>
      </c>
      <c r="AQ8" s="347">
        <v>2945.1908024999998</v>
      </c>
      <c r="AR8" s="347">
        <v>2950.5073633000002</v>
      </c>
      <c r="AS8" s="347">
        <v>2954.2821423999999</v>
      </c>
      <c r="AT8" s="347">
        <v>2957.9148402999999</v>
      </c>
      <c r="AU8" s="347">
        <v>2960.8964752000002</v>
      </c>
      <c r="AV8" s="347">
        <v>2964.7063457999998</v>
      </c>
      <c r="AW8" s="347">
        <v>2965.2763801000001</v>
      </c>
      <c r="AX8" s="347">
        <v>2964.0858770999998</v>
      </c>
      <c r="AY8" s="875">
        <v>2953.2398847999998</v>
      </c>
      <c r="AZ8" s="875">
        <v>2954.4495209000002</v>
      </c>
      <c r="BA8" s="875">
        <v>2959.8198336999999</v>
      </c>
      <c r="BB8" s="875">
        <v>2975.0747156000002</v>
      </c>
      <c r="BC8" s="875">
        <v>2984.4734622000001</v>
      </c>
      <c r="BD8" s="875">
        <v>2993.7399658999998</v>
      </c>
      <c r="BE8" s="875">
        <v>3005.6436401000001</v>
      </c>
      <c r="BF8" s="875">
        <v>3012.5685982</v>
      </c>
      <c r="BG8" s="875">
        <v>3017.2842535999998</v>
      </c>
      <c r="BH8" s="875">
        <v>3015.6750404999998</v>
      </c>
      <c r="BI8" s="358">
        <v>3019.0590000000002</v>
      </c>
      <c r="BJ8" s="358">
        <v>3023.32</v>
      </c>
      <c r="BK8" s="358">
        <v>3029.3679999999999</v>
      </c>
      <c r="BL8" s="358">
        <v>3034.7020000000002</v>
      </c>
      <c r="BM8" s="358">
        <v>3040.23</v>
      </c>
      <c r="BN8" s="358">
        <v>3046.3870000000002</v>
      </c>
      <c r="BO8" s="358">
        <v>3051.9810000000002</v>
      </c>
      <c r="BP8" s="358">
        <v>3057.4459999999999</v>
      </c>
      <c r="BQ8" s="358">
        <v>3062.7069999999999</v>
      </c>
      <c r="BR8" s="358">
        <v>3067.9690000000001</v>
      </c>
      <c r="BS8" s="358">
        <v>3073.1579999999999</v>
      </c>
      <c r="BT8" s="358">
        <v>3078.692</v>
      </c>
      <c r="BU8" s="358">
        <v>3083.42</v>
      </c>
      <c r="BV8" s="358">
        <v>3087.761</v>
      </c>
    </row>
    <row r="9" spans="1:74" ht="11.1" customHeight="1" x14ac:dyDescent="0.2">
      <c r="A9" s="81" t="s">
        <v>387</v>
      </c>
      <c r="B9" s="528" t="s">
        <v>1015</v>
      </c>
      <c r="C9" s="347">
        <v>1305.7038514999999</v>
      </c>
      <c r="D9" s="347">
        <v>1311.8725568</v>
      </c>
      <c r="E9" s="347">
        <v>1319.2823450000001</v>
      </c>
      <c r="F9" s="347">
        <v>1334.2085046</v>
      </c>
      <c r="G9" s="347">
        <v>1339.3939921000001</v>
      </c>
      <c r="H9" s="347">
        <v>1341.1140961000001</v>
      </c>
      <c r="I9" s="347">
        <v>1332.9659314</v>
      </c>
      <c r="J9" s="347">
        <v>1332.5574320000001</v>
      </c>
      <c r="K9" s="347">
        <v>1333.4857129</v>
      </c>
      <c r="L9" s="347">
        <v>1337.3171629000001</v>
      </c>
      <c r="M9" s="347">
        <v>1339.7442125</v>
      </c>
      <c r="N9" s="347">
        <v>1342.3332505999999</v>
      </c>
      <c r="O9" s="347">
        <v>1346.1769156</v>
      </c>
      <c r="P9" s="347">
        <v>1348.2704521000001</v>
      </c>
      <c r="Q9" s="347">
        <v>1349.7064985</v>
      </c>
      <c r="R9" s="347">
        <v>1348.2968558</v>
      </c>
      <c r="S9" s="347">
        <v>1350.0590709999999</v>
      </c>
      <c r="T9" s="347">
        <v>1352.8049450999999</v>
      </c>
      <c r="U9" s="347">
        <v>1359.8027962000001</v>
      </c>
      <c r="V9" s="347">
        <v>1362.0647495999999</v>
      </c>
      <c r="W9" s="347">
        <v>1362.8591236</v>
      </c>
      <c r="X9" s="347">
        <v>1358.2440546</v>
      </c>
      <c r="Y9" s="347">
        <v>1359.0596668999999</v>
      </c>
      <c r="Z9" s="347">
        <v>1361.3640969999999</v>
      </c>
      <c r="AA9" s="347">
        <v>1368.2676765000001</v>
      </c>
      <c r="AB9" s="347">
        <v>1371.2169939</v>
      </c>
      <c r="AC9" s="347">
        <v>1373.3223806000001</v>
      </c>
      <c r="AD9" s="347">
        <v>1371.9999361</v>
      </c>
      <c r="AE9" s="347">
        <v>1374.3553867999999</v>
      </c>
      <c r="AF9" s="347">
        <v>1377.8048322</v>
      </c>
      <c r="AG9" s="347">
        <v>1383.9253220999999</v>
      </c>
      <c r="AH9" s="347">
        <v>1388.3799693999999</v>
      </c>
      <c r="AI9" s="347">
        <v>1392.7458239</v>
      </c>
      <c r="AJ9" s="347">
        <v>1399.4443590999999</v>
      </c>
      <c r="AK9" s="347">
        <v>1401.8165229000001</v>
      </c>
      <c r="AL9" s="347">
        <v>1402.2837889</v>
      </c>
      <c r="AM9" s="347">
        <v>1396.0595461</v>
      </c>
      <c r="AN9" s="347">
        <v>1396.3069745</v>
      </c>
      <c r="AO9" s="347">
        <v>1398.2394632</v>
      </c>
      <c r="AP9" s="347">
        <v>1404.7363141000001</v>
      </c>
      <c r="AQ9" s="347">
        <v>1407.8794468999999</v>
      </c>
      <c r="AR9" s="347">
        <v>1410.5481634</v>
      </c>
      <c r="AS9" s="347">
        <v>1412.8462950999999</v>
      </c>
      <c r="AT9" s="347">
        <v>1414.4883057</v>
      </c>
      <c r="AU9" s="347">
        <v>1415.5780265999999</v>
      </c>
      <c r="AV9" s="347">
        <v>1416.6653298000001</v>
      </c>
      <c r="AW9" s="347">
        <v>1416.2380671000001</v>
      </c>
      <c r="AX9" s="347">
        <v>1414.8461104999999</v>
      </c>
      <c r="AY9" s="875">
        <v>1408.0001061</v>
      </c>
      <c r="AZ9" s="875">
        <v>1408.0457773000001</v>
      </c>
      <c r="BA9" s="875">
        <v>1410.4937702</v>
      </c>
      <c r="BB9" s="875">
        <v>1419.1489690999999</v>
      </c>
      <c r="BC9" s="875">
        <v>1423.5479419000001</v>
      </c>
      <c r="BD9" s="875">
        <v>1427.4955729999999</v>
      </c>
      <c r="BE9" s="875">
        <v>1431.3012024</v>
      </c>
      <c r="BF9" s="875">
        <v>1434.114145</v>
      </c>
      <c r="BG9" s="875">
        <v>1436.2437408999999</v>
      </c>
      <c r="BH9" s="875">
        <v>1436.0494103000001</v>
      </c>
      <c r="BI9" s="358">
        <v>1438.0429999999999</v>
      </c>
      <c r="BJ9" s="358">
        <v>1440.5830000000001</v>
      </c>
      <c r="BK9" s="358">
        <v>1444.37</v>
      </c>
      <c r="BL9" s="358">
        <v>1447.48</v>
      </c>
      <c r="BM9" s="358">
        <v>1450.6130000000001</v>
      </c>
      <c r="BN9" s="358">
        <v>1453.884</v>
      </c>
      <c r="BO9" s="358">
        <v>1456.9770000000001</v>
      </c>
      <c r="BP9" s="358">
        <v>1460.008</v>
      </c>
      <c r="BQ9" s="358">
        <v>1463.002</v>
      </c>
      <c r="BR9" s="358">
        <v>1465.8879999999999</v>
      </c>
      <c r="BS9" s="358">
        <v>1468.691</v>
      </c>
      <c r="BT9" s="358">
        <v>1471.4469999999999</v>
      </c>
      <c r="BU9" s="358">
        <v>1474.0609999999999</v>
      </c>
      <c r="BV9" s="358">
        <v>1476.567</v>
      </c>
    </row>
    <row r="10" spans="1:74" ht="11.1" customHeight="1" x14ac:dyDescent="0.2">
      <c r="A10" s="81" t="s">
        <v>388</v>
      </c>
      <c r="B10" s="528" t="s">
        <v>1016</v>
      </c>
      <c r="C10" s="347">
        <v>3814.1865622999999</v>
      </c>
      <c r="D10" s="347">
        <v>3836.7234969000001</v>
      </c>
      <c r="E10" s="347">
        <v>3859.4374124999999</v>
      </c>
      <c r="F10" s="347">
        <v>3886.2782029999998</v>
      </c>
      <c r="G10" s="347">
        <v>3906.3836600999998</v>
      </c>
      <c r="H10" s="347">
        <v>3923.7036779</v>
      </c>
      <c r="I10" s="347">
        <v>3929.8229657000002</v>
      </c>
      <c r="J10" s="347">
        <v>3947.8835727000001</v>
      </c>
      <c r="K10" s="347">
        <v>3969.4702081999999</v>
      </c>
      <c r="L10" s="347">
        <v>4009.4137003000001</v>
      </c>
      <c r="M10" s="347">
        <v>4026.9292718000002</v>
      </c>
      <c r="N10" s="347">
        <v>4036.8477506999998</v>
      </c>
      <c r="O10" s="347">
        <v>4025.4404957000002</v>
      </c>
      <c r="P10" s="347">
        <v>4030.4612705999998</v>
      </c>
      <c r="Q10" s="347">
        <v>4038.1814340000001</v>
      </c>
      <c r="R10" s="347">
        <v>4050.5758350999999</v>
      </c>
      <c r="S10" s="347">
        <v>4062.2136387</v>
      </c>
      <c r="T10" s="347">
        <v>4075.0696939999998</v>
      </c>
      <c r="U10" s="347">
        <v>4091.0880711</v>
      </c>
      <c r="V10" s="347">
        <v>4104.9225770000003</v>
      </c>
      <c r="W10" s="347">
        <v>4118.5172817000002</v>
      </c>
      <c r="X10" s="347">
        <v>4133.3234660999997</v>
      </c>
      <c r="Y10" s="347">
        <v>4145.3501083000001</v>
      </c>
      <c r="Z10" s="347">
        <v>4156.0484888999999</v>
      </c>
      <c r="AA10" s="347">
        <v>4165.1983300000002</v>
      </c>
      <c r="AB10" s="347">
        <v>4173.4053961</v>
      </c>
      <c r="AC10" s="347">
        <v>4180.4494092000004</v>
      </c>
      <c r="AD10" s="347">
        <v>4180.7108086999997</v>
      </c>
      <c r="AE10" s="347">
        <v>4189.6433863000002</v>
      </c>
      <c r="AF10" s="347">
        <v>4201.6275814999999</v>
      </c>
      <c r="AG10" s="347">
        <v>4220.7755299</v>
      </c>
      <c r="AH10" s="347">
        <v>4235.7788583000001</v>
      </c>
      <c r="AI10" s="347">
        <v>4250.7497024000004</v>
      </c>
      <c r="AJ10" s="347">
        <v>4269.4886827999999</v>
      </c>
      <c r="AK10" s="347">
        <v>4281.5440928999997</v>
      </c>
      <c r="AL10" s="347">
        <v>4290.7165531999999</v>
      </c>
      <c r="AM10" s="347">
        <v>4291.8680766999996</v>
      </c>
      <c r="AN10" s="347">
        <v>4299.1281276999998</v>
      </c>
      <c r="AO10" s="347">
        <v>4307.3587192000005</v>
      </c>
      <c r="AP10" s="347">
        <v>4315.8467882000004</v>
      </c>
      <c r="AQ10" s="347">
        <v>4326.5532579999999</v>
      </c>
      <c r="AR10" s="347">
        <v>4338.7650655999996</v>
      </c>
      <c r="AS10" s="347">
        <v>4355.9905165</v>
      </c>
      <c r="AT10" s="347">
        <v>4368.5817705999998</v>
      </c>
      <c r="AU10" s="347">
        <v>4380.0471332999996</v>
      </c>
      <c r="AV10" s="347">
        <v>4393.2412671000002</v>
      </c>
      <c r="AW10" s="347">
        <v>4400.3138503</v>
      </c>
      <c r="AX10" s="347">
        <v>4404.1195453</v>
      </c>
      <c r="AY10" s="875">
        <v>4396.1029896999999</v>
      </c>
      <c r="AZ10" s="875">
        <v>4399.7914301999999</v>
      </c>
      <c r="BA10" s="875">
        <v>4406.6295043</v>
      </c>
      <c r="BB10" s="875">
        <v>4421.3678342000003</v>
      </c>
      <c r="BC10" s="875">
        <v>4430.9422089999998</v>
      </c>
      <c r="BD10" s="875">
        <v>4440.1032507999998</v>
      </c>
      <c r="BE10" s="875">
        <v>4452.2354898000003</v>
      </c>
      <c r="BF10" s="875">
        <v>4458.0314681999998</v>
      </c>
      <c r="BG10" s="875">
        <v>4460.8757161000003</v>
      </c>
      <c r="BH10" s="875">
        <v>4453.3795410000002</v>
      </c>
      <c r="BI10" s="358">
        <v>4455.8620000000001</v>
      </c>
      <c r="BJ10" s="358">
        <v>4460.9340000000002</v>
      </c>
      <c r="BK10" s="358">
        <v>4471.7939999999999</v>
      </c>
      <c r="BL10" s="358">
        <v>4479.6469999999999</v>
      </c>
      <c r="BM10" s="358">
        <v>4487.6909999999998</v>
      </c>
      <c r="BN10" s="358">
        <v>4495.4009999999998</v>
      </c>
      <c r="BO10" s="358">
        <v>4504.2209999999995</v>
      </c>
      <c r="BP10" s="358">
        <v>4513.6260000000002</v>
      </c>
      <c r="BQ10" s="358">
        <v>4524.9570000000003</v>
      </c>
      <c r="BR10" s="358">
        <v>4534.5259999999998</v>
      </c>
      <c r="BS10" s="358">
        <v>4543.6760000000004</v>
      </c>
      <c r="BT10" s="358">
        <v>4552.9390000000003</v>
      </c>
      <c r="BU10" s="358">
        <v>4560.8469999999998</v>
      </c>
      <c r="BV10" s="358">
        <v>4567.933</v>
      </c>
    </row>
    <row r="11" spans="1:74" ht="11.1" customHeight="1" x14ac:dyDescent="0.2">
      <c r="A11" s="81" t="s">
        <v>389</v>
      </c>
      <c r="B11" s="528" t="s">
        <v>1017</v>
      </c>
      <c r="C11" s="347">
        <v>952.55477579000001</v>
      </c>
      <c r="D11" s="347">
        <v>957.86432403000003</v>
      </c>
      <c r="E11" s="347">
        <v>961.59112115999994</v>
      </c>
      <c r="F11" s="347">
        <v>962.26747635000004</v>
      </c>
      <c r="G11" s="347">
        <v>963.92953941999997</v>
      </c>
      <c r="H11" s="347">
        <v>965.10961952000002</v>
      </c>
      <c r="I11" s="347">
        <v>963.10882083000001</v>
      </c>
      <c r="J11" s="347">
        <v>965.34910686000001</v>
      </c>
      <c r="K11" s="347">
        <v>969.13158180000005</v>
      </c>
      <c r="L11" s="347">
        <v>978.92661354999996</v>
      </c>
      <c r="M11" s="347">
        <v>982.44069034999995</v>
      </c>
      <c r="N11" s="347">
        <v>984.14418010999998</v>
      </c>
      <c r="O11" s="347">
        <v>980.93286996999996</v>
      </c>
      <c r="P11" s="347">
        <v>981.34334531000002</v>
      </c>
      <c r="Q11" s="347">
        <v>982.27139324999996</v>
      </c>
      <c r="R11" s="347">
        <v>983.91564724</v>
      </c>
      <c r="S11" s="347">
        <v>985.72986532000004</v>
      </c>
      <c r="T11" s="347">
        <v>987.91268091999996</v>
      </c>
      <c r="U11" s="347">
        <v>990.36182964</v>
      </c>
      <c r="V11" s="347">
        <v>993.35853860999998</v>
      </c>
      <c r="W11" s="347">
        <v>996.80054342000005</v>
      </c>
      <c r="X11" s="347">
        <v>1001.9835724</v>
      </c>
      <c r="Y11" s="347">
        <v>1005.3443726</v>
      </c>
      <c r="Z11" s="347">
        <v>1008.1786724999999</v>
      </c>
      <c r="AA11" s="347">
        <v>1010.4833522</v>
      </c>
      <c r="AB11" s="347">
        <v>1012.2669912</v>
      </c>
      <c r="AC11" s="347">
        <v>1013.5264696</v>
      </c>
      <c r="AD11" s="347">
        <v>1012.1213150999999</v>
      </c>
      <c r="AE11" s="347">
        <v>1013.9378266</v>
      </c>
      <c r="AF11" s="347">
        <v>1016.8355317</v>
      </c>
      <c r="AG11" s="347">
        <v>1022.5229365</v>
      </c>
      <c r="AH11" s="347">
        <v>1026.3016496</v>
      </c>
      <c r="AI11" s="347">
        <v>1029.8801768999999</v>
      </c>
      <c r="AJ11" s="347">
        <v>1034.6187696</v>
      </c>
      <c r="AK11" s="347">
        <v>1036.7767369000001</v>
      </c>
      <c r="AL11" s="347">
        <v>1037.7143298999999</v>
      </c>
      <c r="AM11" s="347">
        <v>1033.9578581000001</v>
      </c>
      <c r="AN11" s="347">
        <v>1035.0599705</v>
      </c>
      <c r="AO11" s="347">
        <v>1037.5469766000001</v>
      </c>
      <c r="AP11" s="347">
        <v>1043.5676318999999</v>
      </c>
      <c r="AQ11" s="347">
        <v>1047.2128587</v>
      </c>
      <c r="AR11" s="347">
        <v>1050.6314126</v>
      </c>
      <c r="AS11" s="347">
        <v>1054.6484734999999</v>
      </c>
      <c r="AT11" s="347">
        <v>1056.9947966</v>
      </c>
      <c r="AU11" s="347">
        <v>1058.4955617999999</v>
      </c>
      <c r="AV11" s="347">
        <v>1058.6188110999999</v>
      </c>
      <c r="AW11" s="347">
        <v>1058.8274292999999</v>
      </c>
      <c r="AX11" s="347">
        <v>1058.5894582000001</v>
      </c>
      <c r="AY11" s="875">
        <v>1056.0400302</v>
      </c>
      <c r="AZ11" s="875">
        <v>1056.3075314</v>
      </c>
      <c r="BA11" s="875">
        <v>1057.5270943</v>
      </c>
      <c r="BB11" s="875">
        <v>1060.4512964999999</v>
      </c>
      <c r="BC11" s="875">
        <v>1063.0105492</v>
      </c>
      <c r="BD11" s="875">
        <v>1065.9574299000001</v>
      </c>
      <c r="BE11" s="875">
        <v>1070.7542453999999</v>
      </c>
      <c r="BF11" s="875">
        <v>1073.3796527</v>
      </c>
      <c r="BG11" s="875">
        <v>1075.2959582000001</v>
      </c>
      <c r="BH11" s="875">
        <v>1075.1510625000001</v>
      </c>
      <c r="BI11" s="358">
        <v>1076.663</v>
      </c>
      <c r="BJ11" s="358">
        <v>1078.48</v>
      </c>
      <c r="BK11" s="358">
        <v>1080.9449999999999</v>
      </c>
      <c r="BL11" s="358">
        <v>1083.115</v>
      </c>
      <c r="BM11" s="358">
        <v>1085.3340000000001</v>
      </c>
      <c r="BN11" s="358">
        <v>1087.6890000000001</v>
      </c>
      <c r="BO11" s="358">
        <v>1089.9380000000001</v>
      </c>
      <c r="BP11" s="358">
        <v>1092.1679999999999</v>
      </c>
      <c r="BQ11" s="358">
        <v>1094.4359999999999</v>
      </c>
      <c r="BR11" s="358">
        <v>1096.588</v>
      </c>
      <c r="BS11" s="358">
        <v>1098.681</v>
      </c>
      <c r="BT11" s="358">
        <v>1100.854</v>
      </c>
      <c r="BU11" s="358">
        <v>1102.7239999999999</v>
      </c>
      <c r="BV11" s="358">
        <v>1104.43</v>
      </c>
    </row>
    <row r="12" spans="1:74" ht="11.1" customHeight="1" x14ac:dyDescent="0.2">
      <c r="A12" s="81" t="s">
        <v>390</v>
      </c>
      <c r="B12" s="528" t="s">
        <v>1018</v>
      </c>
      <c r="C12" s="347">
        <v>2414.8957549000002</v>
      </c>
      <c r="D12" s="347">
        <v>2430.0046550000002</v>
      </c>
      <c r="E12" s="347">
        <v>2445.2064995000001</v>
      </c>
      <c r="F12" s="347">
        <v>2465.0413822999999</v>
      </c>
      <c r="G12" s="347">
        <v>2477.0240454999998</v>
      </c>
      <c r="H12" s="347">
        <v>2485.694583</v>
      </c>
      <c r="I12" s="347">
        <v>2484.1990608000001</v>
      </c>
      <c r="J12" s="347">
        <v>2491.3857969000001</v>
      </c>
      <c r="K12" s="347">
        <v>2500.4008573999999</v>
      </c>
      <c r="L12" s="347">
        <v>2519.3275967999998</v>
      </c>
      <c r="M12" s="347">
        <v>2525.9367904999999</v>
      </c>
      <c r="N12" s="347">
        <v>2528.3117928000001</v>
      </c>
      <c r="O12" s="347">
        <v>2520.3706977000002</v>
      </c>
      <c r="P12" s="347">
        <v>2518.8387469999998</v>
      </c>
      <c r="Q12" s="347">
        <v>2517.6340344999999</v>
      </c>
      <c r="R12" s="347">
        <v>2511.4841615999999</v>
      </c>
      <c r="S12" s="347">
        <v>2514.8882245999998</v>
      </c>
      <c r="T12" s="347">
        <v>2522.5738247999998</v>
      </c>
      <c r="U12" s="347">
        <v>2537.9619047000001</v>
      </c>
      <c r="V12" s="347">
        <v>2551.6448724000002</v>
      </c>
      <c r="W12" s="347">
        <v>2567.0436705000002</v>
      </c>
      <c r="X12" s="347">
        <v>2583.0841443999998</v>
      </c>
      <c r="Y12" s="347">
        <v>2602.7202191000001</v>
      </c>
      <c r="Z12" s="347">
        <v>2624.8777401000002</v>
      </c>
      <c r="AA12" s="347">
        <v>2658.7819798</v>
      </c>
      <c r="AB12" s="347">
        <v>2679.0634387999999</v>
      </c>
      <c r="AC12" s="347">
        <v>2694.9473896999998</v>
      </c>
      <c r="AD12" s="347">
        <v>2699.6370646999999</v>
      </c>
      <c r="AE12" s="347">
        <v>2711.8235751000002</v>
      </c>
      <c r="AF12" s="347">
        <v>2724.7101533</v>
      </c>
      <c r="AG12" s="347">
        <v>2739.6072186000001</v>
      </c>
      <c r="AH12" s="347">
        <v>2752.9111176000001</v>
      </c>
      <c r="AI12" s="347">
        <v>2765.9322695999999</v>
      </c>
      <c r="AJ12" s="347">
        <v>2784.4338542</v>
      </c>
      <c r="AK12" s="347">
        <v>2792.5671277000001</v>
      </c>
      <c r="AL12" s="347">
        <v>2796.0952695999999</v>
      </c>
      <c r="AM12" s="347">
        <v>2783.0972301000002</v>
      </c>
      <c r="AN12" s="347">
        <v>2786.3558962000002</v>
      </c>
      <c r="AO12" s="347">
        <v>2793.9502180999998</v>
      </c>
      <c r="AP12" s="347">
        <v>2812.1197751</v>
      </c>
      <c r="AQ12" s="347">
        <v>2823.7057241000002</v>
      </c>
      <c r="AR12" s="347">
        <v>2834.9476444000002</v>
      </c>
      <c r="AS12" s="347">
        <v>2848.1016169</v>
      </c>
      <c r="AT12" s="347">
        <v>2856.9634191999999</v>
      </c>
      <c r="AU12" s="347">
        <v>2863.7891322</v>
      </c>
      <c r="AV12" s="347">
        <v>2870.9274796</v>
      </c>
      <c r="AW12" s="347">
        <v>2871.9194713000002</v>
      </c>
      <c r="AX12" s="347">
        <v>2869.1138308999998</v>
      </c>
      <c r="AY12" s="875">
        <v>2848.5016123999999</v>
      </c>
      <c r="AZ12" s="875">
        <v>2848.6074176000002</v>
      </c>
      <c r="BA12" s="875">
        <v>2855.4223001999999</v>
      </c>
      <c r="BB12" s="875">
        <v>2879.9548758000001</v>
      </c>
      <c r="BC12" s="875">
        <v>2891.9314519</v>
      </c>
      <c r="BD12" s="875">
        <v>2902.3606438000002</v>
      </c>
      <c r="BE12" s="875">
        <v>2911.6813541000001</v>
      </c>
      <c r="BF12" s="875">
        <v>2918.6866009999999</v>
      </c>
      <c r="BG12" s="875">
        <v>2923.8152869</v>
      </c>
      <c r="BH12" s="875">
        <v>2923.2983957000001</v>
      </c>
      <c r="BI12" s="358">
        <v>2927.5010000000002</v>
      </c>
      <c r="BJ12" s="358">
        <v>2932.6529999999998</v>
      </c>
      <c r="BK12" s="358">
        <v>2940.0720000000001</v>
      </c>
      <c r="BL12" s="358">
        <v>2946.1379999999999</v>
      </c>
      <c r="BM12" s="358">
        <v>2952.1669999999999</v>
      </c>
      <c r="BN12" s="358">
        <v>2957.788</v>
      </c>
      <c r="BO12" s="358">
        <v>2964.0219999999999</v>
      </c>
      <c r="BP12" s="358">
        <v>2970.498</v>
      </c>
      <c r="BQ12" s="358">
        <v>2977.8310000000001</v>
      </c>
      <c r="BR12" s="358">
        <v>2984.3290000000002</v>
      </c>
      <c r="BS12" s="358">
        <v>2990.6080000000002</v>
      </c>
      <c r="BT12" s="358">
        <v>2996.5439999999999</v>
      </c>
      <c r="BU12" s="358">
        <v>3002.4769999999999</v>
      </c>
      <c r="BV12" s="358">
        <v>3008.2849999999999</v>
      </c>
    </row>
    <row r="13" spans="1:74" ht="11.1" customHeight="1" x14ac:dyDescent="0.2">
      <c r="A13" s="81" t="s">
        <v>391</v>
      </c>
      <c r="B13" s="528" t="s">
        <v>1019</v>
      </c>
      <c r="C13" s="347">
        <v>1431.5526312</v>
      </c>
      <c r="D13" s="347">
        <v>1440.0994466</v>
      </c>
      <c r="E13" s="347">
        <v>1448.7144249</v>
      </c>
      <c r="F13" s="347">
        <v>1458.2749137999999</v>
      </c>
      <c r="G13" s="347">
        <v>1466.3682074999999</v>
      </c>
      <c r="H13" s="347">
        <v>1473.8716534</v>
      </c>
      <c r="I13" s="347">
        <v>1478.6506231999999</v>
      </c>
      <c r="J13" s="347">
        <v>1486.5753451</v>
      </c>
      <c r="K13" s="347">
        <v>1495.5111907999999</v>
      </c>
      <c r="L13" s="347">
        <v>1510.2824926000001</v>
      </c>
      <c r="M13" s="347">
        <v>1517.6223364</v>
      </c>
      <c r="N13" s="347">
        <v>1522.3550547</v>
      </c>
      <c r="O13" s="347">
        <v>1521.3472095</v>
      </c>
      <c r="P13" s="347">
        <v>1523.2157549000001</v>
      </c>
      <c r="Q13" s="347">
        <v>1524.8272531</v>
      </c>
      <c r="R13" s="347">
        <v>1524.0506468999999</v>
      </c>
      <c r="S13" s="347">
        <v>1526.7463436</v>
      </c>
      <c r="T13" s="347">
        <v>1530.7832860000001</v>
      </c>
      <c r="U13" s="347">
        <v>1537.8906688</v>
      </c>
      <c r="V13" s="347">
        <v>1543.3132065</v>
      </c>
      <c r="W13" s="347">
        <v>1548.7800938</v>
      </c>
      <c r="X13" s="347">
        <v>1554.1707716999999</v>
      </c>
      <c r="Y13" s="347">
        <v>1559.8167774999999</v>
      </c>
      <c r="Z13" s="347">
        <v>1565.5975522000001</v>
      </c>
      <c r="AA13" s="347">
        <v>1572.0768945</v>
      </c>
      <c r="AB13" s="347">
        <v>1577.7043579000001</v>
      </c>
      <c r="AC13" s="347">
        <v>1583.0437412000001</v>
      </c>
      <c r="AD13" s="347">
        <v>1587.1798851999999</v>
      </c>
      <c r="AE13" s="347">
        <v>1592.6294776</v>
      </c>
      <c r="AF13" s="347">
        <v>1598.4773593</v>
      </c>
      <c r="AG13" s="347">
        <v>1606.1297102999999</v>
      </c>
      <c r="AH13" s="347">
        <v>1611.7195354</v>
      </c>
      <c r="AI13" s="347">
        <v>1616.6530146</v>
      </c>
      <c r="AJ13" s="347">
        <v>1621.0118639</v>
      </c>
      <c r="AK13" s="347">
        <v>1624.5713645999999</v>
      </c>
      <c r="AL13" s="347">
        <v>1627.4132324</v>
      </c>
      <c r="AM13" s="347">
        <v>1626.7947737</v>
      </c>
      <c r="AN13" s="347">
        <v>1630.2583964</v>
      </c>
      <c r="AO13" s="347">
        <v>1635.0614066000001</v>
      </c>
      <c r="AP13" s="347">
        <v>1643.5668641</v>
      </c>
      <c r="AQ13" s="347">
        <v>1649.2763548</v>
      </c>
      <c r="AR13" s="347">
        <v>1654.5529383999999</v>
      </c>
      <c r="AS13" s="347">
        <v>1659.1503121000001</v>
      </c>
      <c r="AT13" s="347">
        <v>1663.7458085999999</v>
      </c>
      <c r="AU13" s="347">
        <v>1668.0931251</v>
      </c>
      <c r="AV13" s="347">
        <v>1675.0509454</v>
      </c>
      <c r="AW13" s="347">
        <v>1676.757889</v>
      </c>
      <c r="AX13" s="347">
        <v>1676.0726397999999</v>
      </c>
      <c r="AY13" s="875">
        <v>1666.2257649999999</v>
      </c>
      <c r="AZ13" s="875">
        <v>1665.8332048</v>
      </c>
      <c r="BA13" s="875">
        <v>1668.1255262</v>
      </c>
      <c r="BB13" s="875">
        <v>1677.2264657000001</v>
      </c>
      <c r="BC13" s="875">
        <v>1681.7957484999999</v>
      </c>
      <c r="BD13" s="875">
        <v>1685.9571108</v>
      </c>
      <c r="BE13" s="875">
        <v>1690.1026176</v>
      </c>
      <c r="BF13" s="875">
        <v>1693.1540904999999</v>
      </c>
      <c r="BG13" s="875">
        <v>1695.5035943</v>
      </c>
      <c r="BH13" s="875">
        <v>1695.4908749000001</v>
      </c>
      <c r="BI13" s="358">
        <v>1697.682</v>
      </c>
      <c r="BJ13" s="358">
        <v>1700.4159999999999</v>
      </c>
      <c r="BK13" s="358">
        <v>1704.2950000000001</v>
      </c>
      <c r="BL13" s="358">
        <v>1707.664</v>
      </c>
      <c r="BM13" s="358">
        <v>1711.125</v>
      </c>
      <c r="BN13" s="358">
        <v>1714.7360000000001</v>
      </c>
      <c r="BO13" s="358">
        <v>1718.337</v>
      </c>
      <c r="BP13" s="358">
        <v>1721.9849999999999</v>
      </c>
      <c r="BQ13" s="358">
        <v>1725.838</v>
      </c>
      <c r="BR13" s="358">
        <v>1729.463</v>
      </c>
      <c r="BS13" s="358">
        <v>1733.018</v>
      </c>
      <c r="BT13" s="358">
        <v>1736.55</v>
      </c>
      <c r="BU13" s="358">
        <v>1739.9280000000001</v>
      </c>
      <c r="BV13" s="358">
        <v>1743.201</v>
      </c>
    </row>
    <row r="14" spans="1:74" ht="11.1" customHeight="1" x14ac:dyDescent="0.2">
      <c r="A14" s="81" t="s">
        <v>392</v>
      </c>
      <c r="B14" s="528" t="s">
        <v>1022</v>
      </c>
      <c r="C14" s="347">
        <v>4052.4478429000001</v>
      </c>
      <c r="D14" s="347">
        <v>4079.7312958000002</v>
      </c>
      <c r="E14" s="347">
        <v>4104.5722394000004</v>
      </c>
      <c r="F14" s="347">
        <v>4128.1366768999997</v>
      </c>
      <c r="G14" s="347">
        <v>4147.2180995999997</v>
      </c>
      <c r="H14" s="347">
        <v>4162.9825105999998</v>
      </c>
      <c r="I14" s="347">
        <v>4166.9585477000001</v>
      </c>
      <c r="J14" s="347">
        <v>4182.4424571999998</v>
      </c>
      <c r="K14" s="347">
        <v>4200.9628768000002</v>
      </c>
      <c r="L14" s="347">
        <v>4244.9171524000003</v>
      </c>
      <c r="M14" s="347">
        <v>4252.7125826000001</v>
      </c>
      <c r="N14" s="347">
        <v>4246.7465132999996</v>
      </c>
      <c r="O14" s="347">
        <v>4202.2618134000004</v>
      </c>
      <c r="P14" s="347">
        <v>4187.3405936999998</v>
      </c>
      <c r="Q14" s="347">
        <v>4177.2257229999996</v>
      </c>
      <c r="R14" s="347">
        <v>4174.7693275000001</v>
      </c>
      <c r="S14" s="347">
        <v>4172.1280602999996</v>
      </c>
      <c r="T14" s="347">
        <v>4172.1540474000003</v>
      </c>
      <c r="U14" s="347">
        <v>4179.352578</v>
      </c>
      <c r="V14" s="347">
        <v>4181.3341072000003</v>
      </c>
      <c r="W14" s="347">
        <v>4182.6039240999999</v>
      </c>
      <c r="X14" s="347">
        <v>4178.3095673999997</v>
      </c>
      <c r="Y14" s="347">
        <v>4181.7953054</v>
      </c>
      <c r="Z14" s="347">
        <v>4188.2086768999998</v>
      </c>
      <c r="AA14" s="347">
        <v>4199.6699497999998</v>
      </c>
      <c r="AB14" s="347">
        <v>4210.3483872999996</v>
      </c>
      <c r="AC14" s="347">
        <v>4222.3642573999996</v>
      </c>
      <c r="AD14" s="347">
        <v>4236.2630310000004</v>
      </c>
      <c r="AE14" s="347">
        <v>4250.5446629999997</v>
      </c>
      <c r="AF14" s="347">
        <v>4265.7546241999999</v>
      </c>
      <c r="AG14" s="347">
        <v>4285.2626504999998</v>
      </c>
      <c r="AH14" s="347">
        <v>4299.8019686999996</v>
      </c>
      <c r="AI14" s="347">
        <v>4312.7423144000004</v>
      </c>
      <c r="AJ14" s="347">
        <v>4322.2019055999999</v>
      </c>
      <c r="AK14" s="347">
        <v>4333.3556430999997</v>
      </c>
      <c r="AL14" s="347">
        <v>4344.3217447999996</v>
      </c>
      <c r="AM14" s="347">
        <v>4355.0313348999998</v>
      </c>
      <c r="AN14" s="347">
        <v>4365.6738218</v>
      </c>
      <c r="AO14" s="347">
        <v>4376.1803298000004</v>
      </c>
      <c r="AP14" s="347">
        <v>4384.8110906000002</v>
      </c>
      <c r="AQ14" s="347">
        <v>4396.3504670000002</v>
      </c>
      <c r="AR14" s="347">
        <v>4409.0586906999997</v>
      </c>
      <c r="AS14" s="347">
        <v>4426.4116289000003</v>
      </c>
      <c r="AT14" s="347">
        <v>4438.8506466999997</v>
      </c>
      <c r="AU14" s="347">
        <v>4449.8516114000004</v>
      </c>
      <c r="AV14" s="347">
        <v>4462.5714867999995</v>
      </c>
      <c r="AW14" s="347">
        <v>4468.3286220999998</v>
      </c>
      <c r="AX14" s="347">
        <v>4470.2799812000003</v>
      </c>
      <c r="AY14" s="875">
        <v>4456.0850155999997</v>
      </c>
      <c r="AZ14" s="875">
        <v>4459.6802336999999</v>
      </c>
      <c r="BA14" s="875">
        <v>4468.7250868000001</v>
      </c>
      <c r="BB14" s="875">
        <v>4492.5532174999998</v>
      </c>
      <c r="BC14" s="875">
        <v>4505.4971090999998</v>
      </c>
      <c r="BD14" s="875">
        <v>4516.8904040999996</v>
      </c>
      <c r="BE14" s="875">
        <v>4526.9280505999996</v>
      </c>
      <c r="BF14" s="875">
        <v>4535.0739413000001</v>
      </c>
      <c r="BG14" s="875">
        <v>4541.5230244000004</v>
      </c>
      <c r="BH14" s="875">
        <v>4542.3741127000003</v>
      </c>
      <c r="BI14" s="358">
        <v>4548.3549999999996</v>
      </c>
      <c r="BJ14" s="358">
        <v>4555.5659999999998</v>
      </c>
      <c r="BK14" s="358">
        <v>4565.1869999999999</v>
      </c>
      <c r="BL14" s="358">
        <v>4573.97</v>
      </c>
      <c r="BM14" s="358">
        <v>4583.0940000000001</v>
      </c>
      <c r="BN14" s="358">
        <v>4593.2160000000003</v>
      </c>
      <c r="BO14" s="358">
        <v>4602.5349999999999</v>
      </c>
      <c r="BP14" s="358">
        <v>4611.7049999999999</v>
      </c>
      <c r="BQ14" s="358">
        <v>4621.5739999999996</v>
      </c>
      <c r="BR14" s="358">
        <v>4629.8109999999997</v>
      </c>
      <c r="BS14" s="358">
        <v>4637.2629999999999</v>
      </c>
      <c r="BT14" s="358">
        <v>4643.4669999999996</v>
      </c>
      <c r="BU14" s="358">
        <v>4649.6980000000003</v>
      </c>
      <c r="BV14" s="358">
        <v>4655.491</v>
      </c>
    </row>
    <row r="15" spans="1:74" ht="11.1"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37"/>
      <c r="AZ15" s="937"/>
      <c r="BA15" s="937"/>
      <c r="BB15" s="937"/>
      <c r="BC15" s="937"/>
      <c r="BD15" s="937"/>
      <c r="BE15" s="937"/>
      <c r="BF15" s="937"/>
      <c r="BG15" s="937"/>
      <c r="BH15" s="937"/>
      <c r="BI15" s="524"/>
      <c r="BJ15" s="524"/>
      <c r="BK15" s="524"/>
      <c r="BL15" s="524"/>
      <c r="BM15" s="524"/>
      <c r="BN15" s="524"/>
      <c r="BO15" s="524"/>
      <c r="BP15" s="524"/>
      <c r="BQ15" s="524"/>
      <c r="BR15" s="524"/>
      <c r="BS15" s="524"/>
      <c r="BT15" s="524"/>
      <c r="BU15" s="524"/>
      <c r="BV15" s="524"/>
    </row>
    <row r="16" spans="1:74" ht="11.1"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96.724261308999999</v>
      </c>
      <c r="Y16" s="343">
        <v>96.443841796000001</v>
      </c>
      <c r="Z16" s="343">
        <v>96.296778128</v>
      </c>
      <c r="AA16" s="343">
        <v>96.522089416</v>
      </c>
      <c r="AB16" s="343">
        <v>96.462473102999994</v>
      </c>
      <c r="AC16" s="343">
        <v>96.356948301000003</v>
      </c>
      <c r="AD16" s="343">
        <v>96.145479907999999</v>
      </c>
      <c r="AE16" s="343">
        <v>95.993164453999995</v>
      </c>
      <c r="AF16" s="343">
        <v>95.839966837999995</v>
      </c>
      <c r="AG16" s="343">
        <v>95.712497456999998</v>
      </c>
      <c r="AH16" s="343">
        <v>95.537577717000005</v>
      </c>
      <c r="AI16" s="343">
        <v>95.341818015000001</v>
      </c>
      <c r="AJ16" s="343">
        <v>95.117839613000001</v>
      </c>
      <c r="AK16" s="343">
        <v>94.885934043999995</v>
      </c>
      <c r="AL16" s="343">
        <v>94.638722568000006</v>
      </c>
      <c r="AM16" s="343">
        <v>94.236211768999993</v>
      </c>
      <c r="AN16" s="343">
        <v>94.063383543</v>
      </c>
      <c r="AO16" s="343">
        <v>93.980244472999999</v>
      </c>
      <c r="AP16" s="343">
        <v>94.155096114000003</v>
      </c>
      <c r="AQ16" s="343">
        <v>94.125109191000007</v>
      </c>
      <c r="AR16" s="343">
        <v>94.058585257999994</v>
      </c>
      <c r="AS16" s="343">
        <v>93.920868501000001</v>
      </c>
      <c r="AT16" s="343">
        <v>93.807262410000007</v>
      </c>
      <c r="AU16" s="343">
        <v>93.683111170000004</v>
      </c>
      <c r="AV16" s="343">
        <v>93.356332076000001</v>
      </c>
      <c r="AW16" s="343">
        <v>93.355152567000005</v>
      </c>
      <c r="AX16" s="343">
        <v>93.487489939</v>
      </c>
      <c r="AY16" s="871">
        <v>94.024715227000002</v>
      </c>
      <c r="AZ16" s="871">
        <v>94.220558081999997</v>
      </c>
      <c r="BA16" s="871">
        <v>94.346389540000004</v>
      </c>
      <c r="BB16" s="871">
        <v>94.266953978999993</v>
      </c>
      <c r="BC16" s="871">
        <v>94.354204358999993</v>
      </c>
      <c r="BD16" s="871">
        <v>94.472885059000006</v>
      </c>
      <c r="BE16" s="871">
        <v>94.762546118000003</v>
      </c>
      <c r="BF16" s="871">
        <v>94.839424926000007</v>
      </c>
      <c r="BG16" s="871">
        <v>94.843071523000006</v>
      </c>
      <c r="BH16" s="871">
        <v>94.675770354999997</v>
      </c>
      <c r="BI16" s="354">
        <v>94.60624</v>
      </c>
      <c r="BJ16" s="354">
        <v>94.536760000000001</v>
      </c>
      <c r="BK16" s="354">
        <v>94.397869999999998</v>
      </c>
      <c r="BL16" s="354">
        <v>94.380610000000004</v>
      </c>
      <c r="BM16" s="354">
        <v>94.415490000000005</v>
      </c>
      <c r="BN16" s="354">
        <v>94.538669999999996</v>
      </c>
      <c r="BO16" s="354">
        <v>94.650760000000005</v>
      </c>
      <c r="BP16" s="354">
        <v>94.787899999999993</v>
      </c>
      <c r="BQ16" s="354">
        <v>94.998959999999997</v>
      </c>
      <c r="BR16" s="354">
        <v>95.149559999999994</v>
      </c>
      <c r="BS16" s="354">
        <v>95.288560000000004</v>
      </c>
      <c r="BT16" s="354">
        <v>95.445430000000002</v>
      </c>
      <c r="BU16" s="354">
        <v>95.539140000000003</v>
      </c>
      <c r="BV16" s="354">
        <v>95.599149999999995</v>
      </c>
    </row>
    <row r="17" spans="1:74" ht="11.1"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95.445871464999996</v>
      </c>
      <c r="Y17" s="343">
        <v>95.197169486000007</v>
      </c>
      <c r="Z17" s="343">
        <v>95.087385820999998</v>
      </c>
      <c r="AA17" s="343">
        <v>95.326170563000005</v>
      </c>
      <c r="AB17" s="343">
        <v>95.336985952999996</v>
      </c>
      <c r="AC17" s="343">
        <v>95.329482085999999</v>
      </c>
      <c r="AD17" s="343">
        <v>95.284667685000002</v>
      </c>
      <c r="AE17" s="343">
        <v>95.254768760999994</v>
      </c>
      <c r="AF17" s="343">
        <v>95.220794034999997</v>
      </c>
      <c r="AG17" s="343">
        <v>95.205904195000002</v>
      </c>
      <c r="AH17" s="343">
        <v>95.146407354999994</v>
      </c>
      <c r="AI17" s="343">
        <v>95.065464200999998</v>
      </c>
      <c r="AJ17" s="343">
        <v>94.937706415999997</v>
      </c>
      <c r="AK17" s="343">
        <v>94.832896871000003</v>
      </c>
      <c r="AL17" s="343">
        <v>94.725667250000001</v>
      </c>
      <c r="AM17" s="343">
        <v>94.517431359</v>
      </c>
      <c r="AN17" s="343">
        <v>94.479301227999997</v>
      </c>
      <c r="AO17" s="343">
        <v>94.512690663000001</v>
      </c>
      <c r="AP17" s="343">
        <v>94.761795970999998</v>
      </c>
      <c r="AQ17" s="343">
        <v>94.830077309999993</v>
      </c>
      <c r="AR17" s="343">
        <v>94.861730988000005</v>
      </c>
      <c r="AS17" s="343">
        <v>94.868235996999999</v>
      </c>
      <c r="AT17" s="343">
        <v>94.818025104</v>
      </c>
      <c r="AU17" s="343">
        <v>94.722577302000005</v>
      </c>
      <c r="AV17" s="343">
        <v>94.305882334000003</v>
      </c>
      <c r="AW17" s="343">
        <v>94.326968407999999</v>
      </c>
      <c r="AX17" s="343">
        <v>94.509825266000007</v>
      </c>
      <c r="AY17" s="871">
        <v>95.148844889000003</v>
      </c>
      <c r="AZ17" s="871">
        <v>95.434449330999996</v>
      </c>
      <c r="BA17" s="871">
        <v>95.661030572000001</v>
      </c>
      <c r="BB17" s="871">
        <v>95.739266103999995</v>
      </c>
      <c r="BC17" s="871">
        <v>95.914792821999995</v>
      </c>
      <c r="BD17" s="871">
        <v>96.098288220000001</v>
      </c>
      <c r="BE17" s="871">
        <v>96.424501121999995</v>
      </c>
      <c r="BF17" s="871">
        <v>96.522872258000007</v>
      </c>
      <c r="BG17" s="871">
        <v>96.528150452999995</v>
      </c>
      <c r="BH17" s="871">
        <v>96.317232916999998</v>
      </c>
      <c r="BI17" s="354">
        <v>96.228650000000002</v>
      </c>
      <c r="BJ17" s="354">
        <v>96.139309999999995</v>
      </c>
      <c r="BK17" s="354">
        <v>95.978089999999995</v>
      </c>
      <c r="BL17" s="354">
        <v>95.940539999999999</v>
      </c>
      <c r="BM17" s="354">
        <v>95.955550000000002</v>
      </c>
      <c r="BN17" s="354">
        <v>96.059920000000005</v>
      </c>
      <c r="BO17" s="354">
        <v>96.152469999999994</v>
      </c>
      <c r="BP17" s="354">
        <v>96.269980000000004</v>
      </c>
      <c r="BQ17" s="354">
        <v>96.465919999999997</v>
      </c>
      <c r="BR17" s="354">
        <v>96.593289999999996</v>
      </c>
      <c r="BS17" s="354">
        <v>96.705550000000002</v>
      </c>
      <c r="BT17" s="354">
        <v>96.823849999999993</v>
      </c>
      <c r="BU17" s="354">
        <v>96.890010000000004</v>
      </c>
      <c r="BV17" s="354">
        <v>96.925179999999997</v>
      </c>
    </row>
    <row r="18" spans="1:74" ht="11.1"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97.124902504000005</v>
      </c>
      <c r="Y18" s="343">
        <v>96.878935862999995</v>
      </c>
      <c r="Z18" s="343">
        <v>96.753991185000004</v>
      </c>
      <c r="AA18" s="343">
        <v>96.914781262000005</v>
      </c>
      <c r="AB18" s="343">
        <v>96.908345912000001</v>
      </c>
      <c r="AC18" s="343">
        <v>96.899397927999999</v>
      </c>
      <c r="AD18" s="343">
        <v>96.904472021000004</v>
      </c>
      <c r="AE18" s="343">
        <v>96.878097736000001</v>
      </c>
      <c r="AF18" s="343">
        <v>96.836809785</v>
      </c>
      <c r="AG18" s="343">
        <v>96.856896868999996</v>
      </c>
      <c r="AH18" s="343">
        <v>96.728565058000001</v>
      </c>
      <c r="AI18" s="343">
        <v>96.528103052999995</v>
      </c>
      <c r="AJ18" s="343">
        <v>96.078268850000001</v>
      </c>
      <c r="AK18" s="343">
        <v>95.866477962000005</v>
      </c>
      <c r="AL18" s="343">
        <v>95.715488385</v>
      </c>
      <c r="AM18" s="343">
        <v>95.640222777000005</v>
      </c>
      <c r="AN18" s="343">
        <v>95.599643826000005</v>
      </c>
      <c r="AO18" s="343">
        <v>95.608674191000006</v>
      </c>
      <c r="AP18" s="343">
        <v>95.818220061999995</v>
      </c>
      <c r="AQ18" s="343">
        <v>95.813289416000003</v>
      </c>
      <c r="AR18" s="343">
        <v>95.744788444999998</v>
      </c>
      <c r="AS18" s="343">
        <v>95.503675791999996</v>
      </c>
      <c r="AT18" s="343">
        <v>95.389815185000003</v>
      </c>
      <c r="AU18" s="343">
        <v>95.294165269000004</v>
      </c>
      <c r="AV18" s="343">
        <v>95.089694115</v>
      </c>
      <c r="AW18" s="343">
        <v>95.125739525</v>
      </c>
      <c r="AX18" s="343">
        <v>95.275269571999999</v>
      </c>
      <c r="AY18" s="871">
        <v>95.707570722</v>
      </c>
      <c r="AZ18" s="871">
        <v>95.957105190999997</v>
      </c>
      <c r="BA18" s="871">
        <v>96.193159446999999</v>
      </c>
      <c r="BB18" s="871">
        <v>96.443635408999995</v>
      </c>
      <c r="BC18" s="871">
        <v>96.631802797999995</v>
      </c>
      <c r="BD18" s="871">
        <v>96.785563533000001</v>
      </c>
      <c r="BE18" s="871">
        <v>96.981248125999997</v>
      </c>
      <c r="BF18" s="871">
        <v>97.008947668999994</v>
      </c>
      <c r="BG18" s="871">
        <v>96.944992674000005</v>
      </c>
      <c r="BH18" s="871">
        <v>96.647986767000006</v>
      </c>
      <c r="BI18" s="354">
        <v>96.506770000000003</v>
      </c>
      <c r="BJ18" s="354">
        <v>96.379949999999994</v>
      </c>
      <c r="BK18" s="354">
        <v>96.201660000000004</v>
      </c>
      <c r="BL18" s="354">
        <v>96.153009999999995</v>
      </c>
      <c r="BM18" s="354">
        <v>96.168139999999994</v>
      </c>
      <c r="BN18" s="354">
        <v>96.33672</v>
      </c>
      <c r="BO18" s="354">
        <v>96.41216</v>
      </c>
      <c r="BP18" s="354">
        <v>96.484129999999993</v>
      </c>
      <c r="BQ18" s="354">
        <v>96.531670000000005</v>
      </c>
      <c r="BR18" s="354">
        <v>96.612430000000003</v>
      </c>
      <c r="BS18" s="354">
        <v>96.705420000000004</v>
      </c>
      <c r="BT18" s="354">
        <v>96.858040000000003</v>
      </c>
      <c r="BU18" s="354">
        <v>96.940010000000001</v>
      </c>
      <c r="BV18" s="354">
        <v>96.998710000000003</v>
      </c>
    </row>
    <row r="19" spans="1:74" ht="11.1"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101.23757359</v>
      </c>
      <c r="Y19" s="343">
        <v>101.10105470000001</v>
      </c>
      <c r="Z19" s="343">
        <v>101.08607344000001</v>
      </c>
      <c r="AA19" s="343">
        <v>101.36868755</v>
      </c>
      <c r="AB19" s="343">
        <v>101.46473822999999</v>
      </c>
      <c r="AC19" s="343">
        <v>101.55028324</v>
      </c>
      <c r="AD19" s="343">
        <v>101.68268913</v>
      </c>
      <c r="AE19" s="343">
        <v>101.70419785</v>
      </c>
      <c r="AF19" s="343">
        <v>101.67217596</v>
      </c>
      <c r="AG19" s="343">
        <v>101.54358152</v>
      </c>
      <c r="AH19" s="343">
        <v>101.43677988</v>
      </c>
      <c r="AI19" s="343">
        <v>101.30872909</v>
      </c>
      <c r="AJ19" s="343">
        <v>101.0912565</v>
      </c>
      <c r="AK19" s="343">
        <v>100.97183692</v>
      </c>
      <c r="AL19" s="343">
        <v>100.88229767999999</v>
      </c>
      <c r="AM19" s="343">
        <v>100.79477203</v>
      </c>
      <c r="AN19" s="343">
        <v>100.78589354</v>
      </c>
      <c r="AO19" s="343">
        <v>100.82779548000001</v>
      </c>
      <c r="AP19" s="343">
        <v>101.11285373</v>
      </c>
      <c r="AQ19" s="343">
        <v>101.11203456</v>
      </c>
      <c r="AR19" s="343">
        <v>101.01771385000001</v>
      </c>
      <c r="AS19" s="343">
        <v>100.67604733</v>
      </c>
      <c r="AT19" s="343">
        <v>100.51010681</v>
      </c>
      <c r="AU19" s="343">
        <v>100.36604798</v>
      </c>
      <c r="AV19" s="343">
        <v>100.12827753000001</v>
      </c>
      <c r="AW19" s="343">
        <v>100.11467711</v>
      </c>
      <c r="AX19" s="343">
        <v>100.20965338000001</v>
      </c>
      <c r="AY19" s="871">
        <v>100.53719646</v>
      </c>
      <c r="AZ19" s="871">
        <v>100.75633354</v>
      </c>
      <c r="BA19" s="871">
        <v>100.99105475</v>
      </c>
      <c r="BB19" s="871">
        <v>101.30502629</v>
      </c>
      <c r="BC19" s="871">
        <v>101.52316605999999</v>
      </c>
      <c r="BD19" s="871">
        <v>101.70914027000001</v>
      </c>
      <c r="BE19" s="871">
        <v>101.94683765000001</v>
      </c>
      <c r="BF19" s="871">
        <v>102.00556419999999</v>
      </c>
      <c r="BG19" s="871">
        <v>101.96920865</v>
      </c>
      <c r="BH19" s="871">
        <v>101.70257528</v>
      </c>
      <c r="BI19" s="354">
        <v>101.5775</v>
      </c>
      <c r="BJ19" s="354">
        <v>101.4586</v>
      </c>
      <c r="BK19" s="354">
        <v>101.2717</v>
      </c>
      <c r="BL19" s="354">
        <v>101.2214</v>
      </c>
      <c r="BM19" s="354">
        <v>101.23309999999999</v>
      </c>
      <c r="BN19" s="354">
        <v>101.3493</v>
      </c>
      <c r="BO19" s="354">
        <v>101.4537</v>
      </c>
      <c r="BP19" s="354">
        <v>101.5885</v>
      </c>
      <c r="BQ19" s="354">
        <v>101.8075</v>
      </c>
      <c r="BR19" s="354">
        <v>101.9631</v>
      </c>
      <c r="BS19" s="354">
        <v>102.1088</v>
      </c>
      <c r="BT19" s="354">
        <v>102.2791</v>
      </c>
      <c r="BU19" s="354">
        <v>102.37949999999999</v>
      </c>
      <c r="BV19" s="354">
        <v>102.4443</v>
      </c>
    </row>
    <row r="20" spans="1:74" ht="11.1"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102.5592856</v>
      </c>
      <c r="Y20" s="343">
        <v>102.3525942</v>
      </c>
      <c r="Z20" s="343">
        <v>102.28773399000001</v>
      </c>
      <c r="AA20" s="343">
        <v>102.54366258</v>
      </c>
      <c r="AB20" s="343">
        <v>102.62824654000001</v>
      </c>
      <c r="AC20" s="343">
        <v>102.72044348999999</v>
      </c>
      <c r="AD20" s="343">
        <v>102.84915321</v>
      </c>
      <c r="AE20" s="343">
        <v>102.93490130000001</v>
      </c>
      <c r="AF20" s="343">
        <v>103.00658753</v>
      </c>
      <c r="AG20" s="343">
        <v>103.0738491</v>
      </c>
      <c r="AH20" s="343">
        <v>103.11018374</v>
      </c>
      <c r="AI20" s="343">
        <v>103.12522864</v>
      </c>
      <c r="AJ20" s="343">
        <v>103.1222789</v>
      </c>
      <c r="AK20" s="343">
        <v>103.09227301</v>
      </c>
      <c r="AL20" s="343">
        <v>103.03850606</v>
      </c>
      <c r="AM20" s="343">
        <v>102.81918874</v>
      </c>
      <c r="AN20" s="343">
        <v>102.82424167000001</v>
      </c>
      <c r="AO20" s="343">
        <v>102.91187552</v>
      </c>
      <c r="AP20" s="343">
        <v>103.26947884</v>
      </c>
      <c r="AQ20" s="343">
        <v>103.38173315</v>
      </c>
      <c r="AR20" s="343">
        <v>103.43602697999999</v>
      </c>
      <c r="AS20" s="343">
        <v>103.43315885</v>
      </c>
      <c r="AT20" s="343">
        <v>103.37093283999999</v>
      </c>
      <c r="AU20" s="343">
        <v>103.25014747</v>
      </c>
      <c r="AV20" s="343">
        <v>102.75575223</v>
      </c>
      <c r="AW20" s="343">
        <v>102.75413601</v>
      </c>
      <c r="AX20" s="343">
        <v>102.9302483</v>
      </c>
      <c r="AY20" s="871">
        <v>103.57854929</v>
      </c>
      <c r="AZ20" s="871">
        <v>103.88927347000001</v>
      </c>
      <c r="BA20" s="871">
        <v>104.15688102999999</v>
      </c>
      <c r="BB20" s="871">
        <v>104.40335985</v>
      </c>
      <c r="BC20" s="871">
        <v>104.56824324</v>
      </c>
      <c r="BD20" s="871">
        <v>104.67351909</v>
      </c>
      <c r="BE20" s="871">
        <v>104.67918999</v>
      </c>
      <c r="BF20" s="871">
        <v>104.69524882</v>
      </c>
      <c r="BG20" s="871">
        <v>104.68169818</v>
      </c>
      <c r="BH20" s="871">
        <v>104.60096061</v>
      </c>
      <c r="BI20" s="354">
        <v>104.5564</v>
      </c>
      <c r="BJ20" s="354">
        <v>104.5104</v>
      </c>
      <c r="BK20" s="354">
        <v>104.3905</v>
      </c>
      <c r="BL20" s="354">
        <v>104.396</v>
      </c>
      <c r="BM20" s="354">
        <v>104.4543</v>
      </c>
      <c r="BN20" s="354">
        <v>104.6002</v>
      </c>
      <c r="BO20" s="354">
        <v>104.73820000000001</v>
      </c>
      <c r="BP20" s="354">
        <v>104.90300000000001</v>
      </c>
      <c r="BQ20" s="354">
        <v>105.1433</v>
      </c>
      <c r="BR20" s="354">
        <v>105.3252</v>
      </c>
      <c r="BS20" s="354">
        <v>105.4973</v>
      </c>
      <c r="BT20" s="354">
        <v>105.6896</v>
      </c>
      <c r="BU20" s="354">
        <v>105.8199</v>
      </c>
      <c r="BV20" s="354">
        <v>105.91800000000001</v>
      </c>
    </row>
    <row r="21" spans="1:74" ht="11.1"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100.57170782999999</v>
      </c>
      <c r="Y21" s="343">
        <v>100.32212038999999</v>
      </c>
      <c r="Z21" s="343">
        <v>100.17540004</v>
      </c>
      <c r="AA21" s="343">
        <v>100.23668816999999</v>
      </c>
      <c r="AB21" s="343">
        <v>100.21684598</v>
      </c>
      <c r="AC21" s="343">
        <v>100.22101485</v>
      </c>
      <c r="AD21" s="343">
        <v>100.28939267</v>
      </c>
      <c r="AE21" s="343">
        <v>100.31143525</v>
      </c>
      <c r="AF21" s="343">
        <v>100.32734048</v>
      </c>
      <c r="AG21" s="343">
        <v>100.34409581</v>
      </c>
      <c r="AH21" s="343">
        <v>100.34248574999999</v>
      </c>
      <c r="AI21" s="343">
        <v>100.32949775</v>
      </c>
      <c r="AJ21" s="343">
        <v>100.28560246000001</v>
      </c>
      <c r="AK21" s="343">
        <v>100.26450560000001</v>
      </c>
      <c r="AL21" s="343">
        <v>100.24667782</v>
      </c>
      <c r="AM21" s="343">
        <v>100.15713556</v>
      </c>
      <c r="AN21" s="343">
        <v>100.20208361</v>
      </c>
      <c r="AO21" s="343">
        <v>100.30653841</v>
      </c>
      <c r="AP21" s="343">
        <v>100.63868468</v>
      </c>
      <c r="AQ21" s="343">
        <v>100.73601443</v>
      </c>
      <c r="AR21" s="343">
        <v>100.76671239</v>
      </c>
      <c r="AS21" s="343">
        <v>100.60831566</v>
      </c>
      <c r="AT21" s="343">
        <v>100.59759719</v>
      </c>
      <c r="AU21" s="343">
        <v>100.61209409999999</v>
      </c>
      <c r="AV21" s="343">
        <v>100.53259887</v>
      </c>
      <c r="AW21" s="343">
        <v>100.68693216</v>
      </c>
      <c r="AX21" s="343">
        <v>100.95588644999999</v>
      </c>
      <c r="AY21" s="871">
        <v>101.58543284</v>
      </c>
      <c r="AZ21" s="871">
        <v>101.89915083</v>
      </c>
      <c r="BA21" s="871">
        <v>102.14301152</v>
      </c>
      <c r="BB21" s="871">
        <v>102.26876697</v>
      </c>
      <c r="BC21" s="871">
        <v>102.40909898</v>
      </c>
      <c r="BD21" s="871">
        <v>102.51575961</v>
      </c>
      <c r="BE21" s="871">
        <v>102.61600335999999</v>
      </c>
      <c r="BF21" s="871">
        <v>102.63488038</v>
      </c>
      <c r="BG21" s="871">
        <v>102.59964515</v>
      </c>
      <c r="BH21" s="871">
        <v>102.43074127</v>
      </c>
      <c r="BI21" s="354">
        <v>102.34690000000001</v>
      </c>
      <c r="BJ21" s="354">
        <v>102.2687</v>
      </c>
      <c r="BK21" s="354">
        <v>102.1238</v>
      </c>
      <c r="BL21" s="354">
        <v>102.1109</v>
      </c>
      <c r="BM21" s="354">
        <v>102.1576</v>
      </c>
      <c r="BN21" s="354">
        <v>102.33450000000001</v>
      </c>
      <c r="BO21" s="354">
        <v>102.4478</v>
      </c>
      <c r="BP21" s="354">
        <v>102.56789999999999</v>
      </c>
      <c r="BQ21" s="354">
        <v>102.7008</v>
      </c>
      <c r="BR21" s="354">
        <v>102.83</v>
      </c>
      <c r="BS21" s="354">
        <v>102.9615</v>
      </c>
      <c r="BT21" s="354">
        <v>103.13039999999999</v>
      </c>
      <c r="BU21" s="354">
        <v>103.2402</v>
      </c>
      <c r="BV21" s="354">
        <v>103.32599999999999</v>
      </c>
    </row>
    <row r="22" spans="1:74" ht="11.1"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104.05537647</v>
      </c>
      <c r="Y22" s="343">
        <v>103.98781015</v>
      </c>
      <c r="Z22" s="343">
        <v>104.0251397</v>
      </c>
      <c r="AA22" s="343">
        <v>104.23831812</v>
      </c>
      <c r="AB22" s="343">
        <v>104.43222470000001</v>
      </c>
      <c r="AC22" s="343">
        <v>104.67781244</v>
      </c>
      <c r="AD22" s="343">
        <v>105.11965813</v>
      </c>
      <c r="AE22" s="343">
        <v>105.36017557</v>
      </c>
      <c r="AF22" s="343">
        <v>105.54394155999999</v>
      </c>
      <c r="AG22" s="343">
        <v>105.58491798</v>
      </c>
      <c r="AH22" s="343">
        <v>105.71970966000001</v>
      </c>
      <c r="AI22" s="343">
        <v>105.86227848</v>
      </c>
      <c r="AJ22" s="343">
        <v>106.05965005</v>
      </c>
      <c r="AK22" s="343">
        <v>106.18250395</v>
      </c>
      <c r="AL22" s="343">
        <v>106.27786578</v>
      </c>
      <c r="AM22" s="343">
        <v>106.25018786</v>
      </c>
      <c r="AN22" s="343">
        <v>106.36222632</v>
      </c>
      <c r="AO22" s="343">
        <v>106.51843347000001</v>
      </c>
      <c r="AP22" s="343">
        <v>106.81554321</v>
      </c>
      <c r="AQ22" s="343">
        <v>106.98753734</v>
      </c>
      <c r="AR22" s="343">
        <v>107.13114975000001</v>
      </c>
      <c r="AS22" s="343">
        <v>107.26697015000001</v>
      </c>
      <c r="AT22" s="343">
        <v>107.33837684</v>
      </c>
      <c r="AU22" s="343">
        <v>107.36595954000001</v>
      </c>
      <c r="AV22" s="343">
        <v>107.15465706000001</v>
      </c>
      <c r="AW22" s="343">
        <v>107.24088766</v>
      </c>
      <c r="AX22" s="343">
        <v>107.42959015</v>
      </c>
      <c r="AY22" s="871">
        <v>107.82520734000001</v>
      </c>
      <c r="AZ22" s="871">
        <v>108.14052153</v>
      </c>
      <c r="BA22" s="871">
        <v>108.47997553</v>
      </c>
      <c r="BB22" s="871">
        <v>109.01367771</v>
      </c>
      <c r="BC22" s="871">
        <v>109.27383004000001</v>
      </c>
      <c r="BD22" s="871">
        <v>109.43054089</v>
      </c>
      <c r="BE22" s="871">
        <v>109.41328015000001</v>
      </c>
      <c r="BF22" s="871">
        <v>109.41600561</v>
      </c>
      <c r="BG22" s="871">
        <v>109.36818717</v>
      </c>
      <c r="BH22" s="871">
        <v>109.19965142</v>
      </c>
      <c r="BI22" s="354">
        <v>109.10339999999999</v>
      </c>
      <c r="BJ22" s="354">
        <v>109.00920000000001</v>
      </c>
      <c r="BK22" s="354">
        <v>108.83329999999999</v>
      </c>
      <c r="BL22" s="354">
        <v>108.8061</v>
      </c>
      <c r="BM22" s="354">
        <v>108.8438</v>
      </c>
      <c r="BN22" s="354">
        <v>108.9903</v>
      </c>
      <c r="BO22" s="354">
        <v>109.12479999999999</v>
      </c>
      <c r="BP22" s="354">
        <v>109.2914</v>
      </c>
      <c r="BQ22" s="354">
        <v>109.5502</v>
      </c>
      <c r="BR22" s="354">
        <v>109.73560000000001</v>
      </c>
      <c r="BS22" s="354">
        <v>109.90779999999999</v>
      </c>
      <c r="BT22" s="354">
        <v>110.0947</v>
      </c>
      <c r="BU22" s="354">
        <v>110.2195</v>
      </c>
      <c r="BV22" s="354">
        <v>110.31010000000001</v>
      </c>
    </row>
    <row r="23" spans="1:74" ht="11.1"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111.74072024</v>
      </c>
      <c r="Y23" s="343">
        <v>111.4352166</v>
      </c>
      <c r="Z23" s="343">
        <v>111.24299314</v>
      </c>
      <c r="AA23" s="343">
        <v>111.26870067999999</v>
      </c>
      <c r="AB23" s="343">
        <v>111.22454944</v>
      </c>
      <c r="AC23" s="343">
        <v>111.21519025000001</v>
      </c>
      <c r="AD23" s="343">
        <v>111.29719762000001</v>
      </c>
      <c r="AE23" s="343">
        <v>111.31499164</v>
      </c>
      <c r="AF23" s="343">
        <v>111.32514681000001</v>
      </c>
      <c r="AG23" s="343">
        <v>111.41638602</v>
      </c>
      <c r="AH23" s="343">
        <v>111.34472135999999</v>
      </c>
      <c r="AI23" s="343">
        <v>111.1988757</v>
      </c>
      <c r="AJ23" s="343">
        <v>110.74368488</v>
      </c>
      <c r="AK23" s="343">
        <v>110.62585036999999</v>
      </c>
      <c r="AL23" s="343">
        <v>110.61020799000001</v>
      </c>
      <c r="AM23" s="343">
        <v>110.79028571000001</v>
      </c>
      <c r="AN23" s="343">
        <v>110.90888164</v>
      </c>
      <c r="AO23" s="343">
        <v>111.05952375</v>
      </c>
      <c r="AP23" s="343">
        <v>111.42246181</v>
      </c>
      <c r="AQ23" s="343">
        <v>111.50200894</v>
      </c>
      <c r="AR23" s="343">
        <v>111.47841491</v>
      </c>
      <c r="AS23" s="343">
        <v>111.09495320000001</v>
      </c>
      <c r="AT23" s="343">
        <v>111.05762176</v>
      </c>
      <c r="AU23" s="343">
        <v>111.10969407</v>
      </c>
      <c r="AV23" s="343">
        <v>111.21312164</v>
      </c>
      <c r="AW23" s="343">
        <v>111.47253782</v>
      </c>
      <c r="AX23" s="343">
        <v>111.84989410999999</v>
      </c>
      <c r="AY23" s="871">
        <v>112.67620887</v>
      </c>
      <c r="AZ23" s="871">
        <v>113.04118164</v>
      </c>
      <c r="BA23" s="871">
        <v>113.27583075</v>
      </c>
      <c r="BB23" s="871">
        <v>113.236757</v>
      </c>
      <c r="BC23" s="871">
        <v>113.31830823999999</v>
      </c>
      <c r="BD23" s="871">
        <v>113.37708524</v>
      </c>
      <c r="BE23" s="871">
        <v>113.43406038000001</v>
      </c>
      <c r="BF23" s="871">
        <v>113.43155965</v>
      </c>
      <c r="BG23" s="871">
        <v>113.3905554</v>
      </c>
      <c r="BH23" s="871">
        <v>113.2488307</v>
      </c>
      <c r="BI23" s="354">
        <v>113.17749999999999</v>
      </c>
      <c r="BJ23" s="354">
        <v>113.1143</v>
      </c>
      <c r="BK23" s="354">
        <v>112.98520000000001</v>
      </c>
      <c r="BL23" s="354">
        <v>112.9939</v>
      </c>
      <c r="BM23" s="354">
        <v>113.0663</v>
      </c>
      <c r="BN23" s="354">
        <v>113.2517</v>
      </c>
      <c r="BO23" s="354">
        <v>113.41459999999999</v>
      </c>
      <c r="BP23" s="354">
        <v>113.60429999999999</v>
      </c>
      <c r="BQ23" s="354">
        <v>113.87</v>
      </c>
      <c r="BR23" s="354">
        <v>114.0763</v>
      </c>
      <c r="BS23" s="354">
        <v>114.2724</v>
      </c>
      <c r="BT23" s="354">
        <v>114.4965</v>
      </c>
      <c r="BU23" s="354">
        <v>114.64360000000001</v>
      </c>
      <c r="BV23" s="354">
        <v>114.75190000000001</v>
      </c>
    </row>
    <row r="24" spans="1:74" ht="11.1"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96.857610718000004</v>
      </c>
      <c r="Y24" s="343">
        <v>96.551530958000001</v>
      </c>
      <c r="Z24" s="343">
        <v>96.367066546000004</v>
      </c>
      <c r="AA24" s="343">
        <v>96.492197200000007</v>
      </c>
      <c r="AB24" s="343">
        <v>96.409978695999996</v>
      </c>
      <c r="AC24" s="343">
        <v>96.308390751999994</v>
      </c>
      <c r="AD24" s="343">
        <v>96.200823916999994</v>
      </c>
      <c r="AE24" s="343">
        <v>96.050454181000006</v>
      </c>
      <c r="AF24" s="343">
        <v>95.870672091000003</v>
      </c>
      <c r="AG24" s="343">
        <v>95.610297889999998</v>
      </c>
      <c r="AH24" s="343">
        <v>95.410075915999997</v>
      </c>
      <c r="AI24" s="343">
        <v>95.218826409000002</v>
      </c>
      <c r="AJ24" s="343">
        <v>95.073996106999999</v>
      </c>
      <c r="AK24" s="343">
        <v>94.872606482999998</v>
      </c>
      <c r="AL24" s="343">
        <v>94.652104273000006</v>
      </c>
      <c r="AM24" s="343">
        <v>94.291492926000004</v>
      </c>
      <c r="AN24" s="343">
        <v>94.123512958000006</v>
      </c>
      <c r="AO24" s="343">
        <v>94.027167817000006</v>
      </c>
      <c r="AP24" s="343">
        <v>94.146053928000001</v>
      </c>
      <c r="AQ24" s="343">
        <v>94.085281124000005</v>
      </c>
      <c r="AR24" s="343">
        <v>93.988445831000007</v>
      </c>
      <c r="AS24" s="343">
        <v>93.938047812999997</v>
      </c>
      <c r="AT24" s="343">
        <v>93.707212713999994</v>
      </c>
      <c r="AU24" s="343">
        <v>93.378440299000005</v>
      </c>
      <c r="AV24" s="343">
        <v>92.528112952000001</v>
      </c>
      <c r="AW24" s="343">
        <v>92.321179119999996</v>
      </c>
      <c r="AX24" s="343">
        <v>92.334021184999997</v>
      </c>
      <c r="AY24" s="871">
        <v>92.970629695</v>
      </c>
      <c r="AZ24" s="871">
        <v>93.120030645</v>
      </c>
      <c r="BA24" s="871">
        <v>93.186214581000002</v>
      </c>
      <c r="BB24" s="871">
        <v>93.034836835999997</v>
      </c>
      <c r="BC24" s="871">
        <v>93.035345247999999</v>
      </c>
      <c r="BD24" s="871">
        <v>93.053395148999996</v>
      </c>
      <c r="BE24" s="871">
        <v>93.176494708999996</v>
      </c>
      <c r="BF24" s="871">
        <v>93.163996460000007</v>
      </c>
      <c r="BG24" s="871">
        <v>93.103408572999996</v>
      </c>
      <c r="BH24" s="871">
        <v>92.915326612000001</v>
      </c>
      <c r="BI24" s="354">
        <v>92.818110000000004</v>
      </c>
      <c r="BJ24" s="354">
        <v>92.73236</v>
      </c>
      <c r="BK24" s="354">
        <v>92.612269999999995</v>
      </c>
      <c r="BL24" s="354">
        <v>92.583799999999997</v>
      </c>
      <c r="BM24" s="354">
        <v>92.601150000000004</v>
      </c>
      <c r="BN24" s="354">
        <v>92.678889999999996</v>
      </c>
      <c r="BO24" s="354">
        <v>92.776949999999999</v>
      </c>
      <c r="BP24" s="354">
        <v>92.909899999999993</v>
      </c>
      <c r="BQ24" s="354">
        <v>93.144310000000004</v>
      </c>
      <c r="BR24" s="354">
        <v>93.2971</v>
      </c>
      <c r="BS24" s="354">
        <v>93.434839999999994</v>
      </c>
      <c r="BT24" s="354">
        <v>93.576520000000002</v>
      </c>
      <c r="BU24" s="354">
        <v>93.669929999999994</v>
      </c>
      <c r="BV24" s="354">
        <v>93.734049999999996</v>
      </c>
    </row>
    <row r="25" spans="1:74" ht="11.1"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38"/>
      <c r="AZ25" s="938"/>
      <c r="BA25" s="938"/>
      <c r="BB25" s="938"/>
      <c r="BC25" s="938"/>
      <c r="BD25" s="938"/>
      <c r="BE25" s="938"/>
      <c r="BF25" s="938"/>
      <c r="BG25" s="938"/>
      <c r="BH25" s="938"/>
      <c r="BI25" s="525"/>
      <c r="BJ25" s="525"/>
      <c r="BK25" s="525"/>
      <c r="BL25" s="525"/>
      <c r="BM25" s="525"/>
      <c r="BN25" s="525"/>
      <c r="BO25" s="525"/>
      <c r="BP25" s="525"/>
      <c r="BQ25" s="525"/>
      <c r="BR25" s="525"/>
      <c r="BS25" s="525"/>
      <c r="BT25" s="525"/>
      <c r="BU25" s="525"/>
      <c r="BV25" s="525"/>
    </row>
    <row r="26" spans="1:74" ht="11.1" customHeight="1" x14ac:dyDescent="0.2">
      <c r="A26" s="81" t="s">
        <v>402</v>
      </c>
      <c r="B26" s="528" t="s">
        <v>1012</v>
      </c>
      <c r="C26" s="347">
        <v>1072.1516254000001</v>
      </c>
      <c r="D26" s="347">
        <v>1089.053322</v>
      </c>
      <c r="E26" s="347">
        <v>1090.112725</v>
      </c>
      <c r="F26" s="347">
        <v>1049.5060565000001</v>
      </c>
      <c r="G26" s="347">
        <v>1038.2487054000001</v>
      </c>
      <c r="H26" s="347">
        <v>1030.5168940000001</v>
      </c>
      <c r="I26" s="347">
        <v>1032.1711677999999</v>
      </c>
      <c r="J26" s="347">
        <v>1027.0950266</v>
      </c>
      <c r="K26" s="347">
        <v>1021.1490158</v>
      </c>
      <c r="L26" s="347">
        <v>1014.1820291</v>
      </c>
      <c r="M26" s="347">
        <v>1006.609609</v>
      </c>
      <c r="N26" s="347">
        <v>998.28064899000003</v>
      </c>
      <c r="O26" s="347">
        <v>986.59131436999996</v>
      </c>
      <c r="P26" s="347">
        <v>978.70215084999995</v>
      </c>
      <c r="Q26" s="347">
        <v>972.00932361000002</v>
      </c>
      <c r="R26" s="347">
        <v>965.07761680999999</v>
      </c>
      <c r="S26" s="347">
        <v>961.85387403000004</v>
      </c>
      <c r="T26" s="347">
        <v>960.90287941999998</v>
      </c>
      <c r="U26" s="347">
        <v>962.82446683000001</v>
      </c>
      <c r="V26" s="347">
        <v>965.96909316999995</v>
      </c>
      <c r="W26" s="347">
        <v>970.93659230000003</v>
      </c>
      <c r="X26" s="347">
        <v>982.03982903999997</v>
      </c>
      <c r="Y26" s="347">
        <v>987.41842510000004</v>
      </c>
      <c r="Z26" s="347">
        <v>991.38524530999996</v>
      </c>
      <c r="AA26" s="347">
        <v>990.72869367999999</v>
      </c>
      <c r="AB26" s="347">
        <v>994.28065919000005</v>
      </c>
      <c r="AC26" s="347">
        <v>998.82954586000005</v>
      </c>
      <c r="AD26" s="347">
        <v>1006.8965475</v>
      </c>
      <c r="AE26" s="347">
        <v>1011.5483811</v>
      </c>
      <c r="AF26" s="347">
        <v>1015.3062404999999</v>
      </c>
      <c r="AG26" s="347">
        <v>1016.4735303</v>
      </c>
      <c r="AH26" s="347">
        <v>1019.7158877000001</v>
      </c>
      <c r="AI26" s="347">
        <v>1023.3367173</v>
      </c>
      <c r="AJ26" s="347">
        <v>1027.6524346000001</v>
      </c>
      <c r="AK26" s="347">
        <v>1031.7928972</v>
      </c>
      <c r="AL26" s="347">
        <v>1036.0745205000001</v>
      </c>
      <c r="AM26" s="347">
        <v>1041.9316518000001</v>
      </c>
      <c r="AN26" s="347">
        <v>1045.419836</v>
      </c>
      <c r="AO26" s="347">
        <v>1047.9734203</v>
      </c>
      <c r="AP26" s="347">
        <v>1048.5684232000001</v>
      </c>
      <c r="AQ26" s="347">
        <v>1050.0207942</v>
      </c>
      <c r="AR26" s="347">
        <v>1051.3065515999999</v>
      </c>
      <c r="AS26" s="347">
        <v>1052.4671781</v>
      </c>
      <c r="AT26" s="347">
        <v>1053.3885963</v>
      </c>
      <c r="AU26" s="347">
        <v>1054.1122889999999</v>
      </c>
      <c r="AV26" s="347">
        <v>1053.2554233000001</v>
      </c>
      <c r="AW26" s="347">
        <v>1054.6207895</v>
      </c>
      <c r="AX26" s="347">
        <v>1056.8255549999999</v>
      </c>
      <c r="AY26" s="875">
        <v>1060.8524434999999</v>
      </c>
      <c r="AZ26" s="875">
        <v>1063.9989642</v>
      </c>
      <c r="BA26" s="875">
        <v>1067.2478410000001</v>
      </c>
      <c r="BB26" s="875">
        <v>1072.2324756</v>
      </c>
      <c r="BC26" s="875">
        <v>1074.4610135</v>
      </c>
      <c r="BD26" s="875">
        <v>1075.5668562000001</v>
      </c>
      <c r="BE26" s="875">
        <v>1073.7978327999999</v>
      </c>
      <c r="BF26" s="875">
        <v>1073.9724134999999</v>
      </c>
      <c r="BG26" s="875">
        <v>1074.3384272999999</v>
      </c>
      <c r="BH26" s="875">
        <v>1074.3274231</v>
      </c>
      <c r="BI26" s="358">
        <v>1075.5029999999999</v>
      </c>
      <c r="BJ26" s="358">
        <v>1077.296</v>
      </c>
      <c r="BK26" s="358">
        <v>1080.4580000000001</v>
      </c>
      <c r="BL26" s="358">
        <v>1082.923</v>
      </c>
      <c r="BM26" s="358">
        <v>1085.441</v>
      </c>
      <c r="BN26" s="358">
        <v>1088.1010000000001</v>
      </c>
      <c r="BO26" s="358">
        <v>1090.6610000000001</v>
      </c>
      <c r="BP26" s="358">
        <v>1093.21</v>
      </c>
      <c r="BQ26" s="358">
        <v>1095.729</v>
      </c>
      <c r="BR26" s="358">
        <v>1098.268</v>
      </c>
      <c r="BS26" s="358">
        <v>1100.808</v>
      </c>
      <c r="BT26" s="358">
        <v>1103.0150000000001</v>
      </c>
      <c r="BU26" s="358">
        <v>1105.809</v>
      </c>
      <c r="BV26" s="358">
        <v>1108.856</v>
      </c>
    </row>
    <row r="27" spans="1:74" ht="11.1" customHeight="1" x14ac:dyDescent="0.2">
      <c r="A27" s="81" t="s">
        <v>403</v>
      </c>
      <c r="B27" s="528" t="s">
        <v>1013</v>
      </c>
      <c r="C27" s="347">
        <v>2780.6715211999999</v>
      </c>
      <c r="D27" s="347">
        <v>2821.5971719999998</v>
      </c>
      <c r="E27" s="347">
        <v>2814.1082236000002</v>
      </c>
      <c r="F27" s="347">
        <v>2672.7833030000002</v>
      </c>
      <c r="G27" s="347">
        <v>2632.5311858</v>
      </c>
      <c r="H27" s="347">
        <v>2607.9304993000001</v>
      </c>
      <c r="I27" s="347">
        <v>2619.5015616999999</v>
      </c>
      <c r="J27" s="347">
        <v>2610.8134974</v>
      </c>
      <c r="K27" s="347">
        <v>2602.3866247000001</v>
      </c>
      <c r="L27" s="347">
        <v>2596.2536248000001</v>
      </c>
      <c r="M27" s="347">
        <v>2586.8246245999999</v>
      </c>
      <c r="N27" s="347">
        <v>2576.1323051999998</v>
      </c>
      <c r="O27" s="347">
        <v>2559.4227713999999</v>
      </c>
      <c r="P27" s="347">
        <v>2549.7692351000001</v>
      </c>
      <c r="Q27" s="347">
        <v>2542.4178010999999</v>
      </c>
      <c r="R27" s="347">
        <v>2536.2544357000002</v>
      </c>
      <c r="S27" s="347">
        <v>2534.3427314</v>
      </c>
      <c r="T27" s="347">
        <v>2535.5686547</v>
      </c>
      <c r="U27" s="347">
        <v>2544.2735342000001</v>
      </c>
      <c r="V27" s="347">
        <v>2548.5187159000002</v>
      </c>
      <c r="W27" s="347">
        <v>2552.6455285000002</v>
      </c>
      <c r="X27" s="347">
        <v>2558.8042518000002</v>
      </c>
      <c r="Y27" s="347">
        <v>2561.0816166</v>
      </c>
      <c r="Z27" s="347">
        <v>2561.6279024999999</v>
      </c>
      <c r="AA27" s="347">
        <v>2554.4915136</v>
      </c>
      <c r="AB27" s="347">
        <v>2556.0393388000002</v>
      </c>
      <c r="AC27" s="347">
        <v>2560.3197823</v>
      </c>
      <c r="AD27" s="347">
        <v>2572.2055412</v>
      </c>
      <c r="AE27" s="347">
        <v>2578.2966978999998</v>
      </c>
      <c r="AF27" s="347">
        <v>2583.4659496999998</v>
      </c>
      <c r="AG27" s="347">
        <v>2586.7903326000001</v>
      </c>
      <c r="AH27" s="347">
        <v>2590.8079977000002</v>
      </c>
      <c r="AI27" s="347">
        <v>2594.5959807999998</v>
      </c>
      <c r="AJ27" s="347">
        <v>2597.3090868999998</v>
      </c>
      <c r="AK27" s="347">
        <v>2601.2716025999998</v>
      </c>
      <c r="AL27" s="347">
        <v>2605.6383326999999</v>
      </c>
      <c r="AM27" s="347">
        <v>2610.7329728999998</v>
      </c>
      <c r="AN27" s="347">
        <v>2615.66536</v>
      </c>
      <c r="AO27" s="347">
        <v>2620.7591898000001</v>
      </c>
      <c r="AP27" s="347">
        <v>2626.6266472000002</v>
      </c>
      <c r="AQ27" s="347">
        <v>2631.5842235</v>
      </c>
      <c r="AR27" s="347">
        <v>2636.2441038000002</v>
      </c>
      <c r="AS27" s="347">
        <v>2641.6142368000001</v>
      </c>
      <c r="AT27" s="347">
        <v>2644.9227633</v>
      </c>
      <c r="AU27" s="347">
        <v>2647.1776319999999</v>
      </c>
      <c r="AV27" s="347">
        <v>2644.3066239</v>
      </c>
      <c r="AW27" s="347">
        <v>2647.5083414999999</v>
      </c>
      <c r="AX27" s="347">
        <v>2652.7105657000002</v>
      </c>
      <c r="AY27" s="875">
        <v>2662.9520929</v>
      </c>
      <c r="AZ27" s="875">
        <v>2669.8762329000001</v>
      </c>
      <c r="BA27" s="875">
        <v>2676.5217821000001</v>
      </c>
      <c r="BB27" s="875">
        <v>2683.9657471999999</v>
      </c>
      <c r="BC27" s="875">
        <v>2689.2463598999998</v>
      </c>
      <c r="BD27" s="875">
        <v>2693.4406269000001</v>
      </c>
      <c r="BE27" s="875">
        <v>2695.5573027</v>
      </c>
      <c r="BF27" s="875">
        <v>2698.3223124000001</v>
      </c>
      <c r="BG27" s="875">
        <v>2700.7444105</v>
      </c>
      <c r="BH27" s="875">
        <v>2700.1931205999999</v>
      </c>
      <c r="BI27" s="358">
        <v>2703.902</v>
      </c>
      <c r="BJ27" s="358">
        <v>2709.241</v>
      </c>
      <c r="BK27" s="358">
        <v>2718.346</v>
      </c>
      <c r="BL27" s="358">
        <v>2725.3429999999998</v>
      </c>
      <c r="BM27" s="358">
        <v>2732.3690000000001</v>
      </c>
      <c r="BN27" s="358">
        <v>2739.491</v>
      </c>
      <c r="BO27" s="358">
        <v>2746.5219999999999</v>
      </c>
      <c r="BP27" s="358">
        <v>2753.5309999999999</v>
      </c>
      <c r="BQ27" s="358">
        <v>2760.4589999999998</v>
      </c>
      <c r="BR27" s="358">
        <v>2767.4659999999999</v>
      </c>
      <c r="BS27" s="358">
        <v>2774.4929999999999</v>
      </c>
      <c r="BT27" s="358">
        <v>2780.94</v>
      </c>
      <c r="BU27" s="358">
        <v>2788.4589999999998</v>
      </c>
      <c r="BV27" s="358">
        <v>2796.451</v>
      </c>
    </row>
    <row r="28" spans="1:74" ht="11.1" customHeight="1" x14ac:dyDescent="0.2">
      <c r="A28" s="81" t="s">
        <v>404</v>
      </c>
      <c r="B28" s="528" t="s">
        <v>1014</v>
      </c>
      <c r="C28" s="347">
        <v>2909.5570859999998</v>
      </c>
      <c r="D28" s="347">
        <v>2952.2908670000002</v>
      </c>
      <c r="E28" s="347">
        <v>2936.6247779</v>
      </c>
      <c r="F28" s="347">
        <v>2757.3348271999998</v>
      </c>
      <c r="G28" s="347">
        <v>2703.7869919999998</v>
      </c>
      <c r="H28" s="347">
        <v>2670.7572807000001</v>
      </c>
      <c r="I28" s="347">
        <v>2683.6823571</v>
      </c>
      <c r="J28" s="347">
        <v>2672.6113955999999</v>
      </c>
      <c r="K28" s="347">
        <v>2662.9810600000001</v>
      </c>
      <c r="L28" s="347">
        <v>2655.4670906000001</v>
      </c>
      <c r="M28" s="347">
        <v>2648.2112017999998</v>
      </c>
      <c r="N28" s="347">
        <v>2641.8891337999999</v>
      </c>
      <c r="O28" s="347">
        <v>2638.0985194</v>
      </c>
      <c r="P28" s="347">
        <v>2632.4458685</v>
      </c>
      <c r="Q28" s="347">
        <v>2626.5288138000001</v>
      </c>
      <c r="R28" s="347">
        <v>2614.8716866999998</v>
      </c>
      <c r="S28" s="347">
        <v>2612.5325762000002</v>
      </c>
      <c r="T28" s="347">
        <v>2614.0358133999998</v>
      </c>
      <c r="U28" s="347">
        <v>2625.2924413000001</v>
      </c>
      <c r="V28" s="347">
        <v>2630.0470918999999</v>
      </c>
      <c r="W28" s="347">
        <v>2634.2108082</v>
      </c>
      <c r="X28" s="347">
        <v>2635.6142249</v>
      </c>
      <c r="Y28" s="347">
        <v>2640.2230961999999</v>
      </c>
      <c r="Z28" s="347">
        <v>2645.8680570000001</v>
      </c>
      <c r="AA28" s="347">
        <v>2653.9972468000001</v>
      </c>
      <c r="AB28" s="347">
        <v>2660.6282818</v>
      </c>
      <c r="AC28" s="347">
        <v>2667.2093017000002</v>
      </c>
      <c r="AD28" s="347">
        <v>2674.8684598999998</v>
      </c>
      <c r="AE28" s="347">
        <v>2680.5033342000002</v>
      </c>
      <c r="AF28" s="347">
        <v>2685.2420781000001</v>
      </c>
      <c r="AG28" s="347">
        <v>2686.7529791000002</v>
      </c>
      <c r="AH28" s="347">
        <v>2691.4482466999998</v>
      </c>
      <c r="AI28" s="347">
        <v>2696.9961681999998</v>
      </c>
      <c r="AJ28" s="347">
        <v>2704.9791141000001</v>
      </c>
      <c r="AK28" s="347">
        <v>2711.0455659999998</v>
      </c>
      <c r="AL28" s="347">
        <v>2716.7778942</v>
      </c>
      <c r="AM28" s="347">
        <v>2721.8226826999999</v>
      </c>
      <c r="AN28" s="347">
        <v>2727.1518255999999</v>
      </c>
      <c r="AO28" s="347">
        <v>2732.4119068</v>
      </c>
      <c r="AP28" s="347">
        <v>2739.6259154999998</v>
      </c>
      <c r="AQ28" s="347">
        <v>2743.2306314000002</v>
      </c>
      <c r="AR28" s="347">
        <v>2745.2490437000001</v>
      </c>
      <c r="AS28" s="347">
        <v>2742.0074236999999</v>
      </c>
      <c r="AT28" s="347">
        <v>2743.6085253000001</v>
      </c>
      <c r="AU28" s="347">
        <v>2746.3786197999998</v>
      </c>
      <c r="AV28" s="347">
        <v>2750.853239</v>
      </c>
      <c r="AW28" s="347">
        <v>2755.5596707</v>
      </c>
      <c r="AX28" s="347">
        <v>2761.0334465999999</v>
      </c>
      <c r="AY28" s="875">
        <v>2767.6667240000002</v>
      </c>
      <c r="AZ28" s="875">
        <v>2774.3810701000002</v>
      </c>
      <c r="BA28" s="875">
        <v>2781.5686423000002</v>
      </c>
      <c r="BB28" s="875">
        <v>2792.1945747</v>
      </c>
      <c r="BC28" s="875">
        <v>2798.1047484999999</v>
      </c>
      <c r="BD28" s="875">
        <v>2802.2642979000002</v>
      </c>
      <c r="BE28" s="875">
        <v>2802.3978182999999</v>
      </c>
      <c r="BF28" s="875">
        <v>2804.7626719999998</v>
      </c>
      <c r="BG28" s="875">
        <v>2807.0834544999998</v>
      </c>
      <c r="BH28" s="875">
        <v>2807.0528988000001</v>
      </c>
      <c r="BI28" s="358">
        <v>2811.0160000000001</v>
      </c>
      <c r="BJ28" s="358">
        <v>2816.665</v>
      </c>
      <c r="BK28" s="358">
        <v>2826.29</v>
      </c>
      <c r="BL28" s="358">
        <v>2833.596</v>
      </c>
      <c r="BM28" s="358">
        <v>2840.8710000000001</v>
      </c>
      <c r="BN28" s="358">
        <v>2848.4989999999998</v>
      </c>
      <c r="BO28" s="358">
        <v>2855.4259999999999</v>
      </c>
      <c r="BP28" s="358">
        <v>2862.0349999999999</v>
      </c>
      <c r="BQ28" s="358">
        <v>2867.6320000000001</v>
      </c>
      <c r="BR28" s="358">
        <v>2874.125</v>
      </c>
      <c r="BS28" s="358">
        <v>2880.8209999999999</v>
      </c>
      <c r="BT28" s="358">
        <v>2886.9290000000001</v>
      </c>
      <c r="BU28" s="358">
        <v>2894.6219999999998</v>
      </c>
      <c r="BV28" s="358">
        <v>2903.1089999999999</v>
      </c>
    </row>
    <row r="29" spans="1:74" ht="11.1" customHeight="1" x14ac:dyDescent="0.2">
      <c r="A29" s="81" t="s">
        <v>405</v>
      </c>
      <c r="B29" s="528" t="s">
        <v>1015</v>
      </c>
      <c r="C29" s="347">
        <v>1367.8092432000001</v>
      </c>
      <c r="D29" s="347">
        <v>1390.0925709999999</v>
      </c>
      <c r="E29" s="347">
        <v>1389.1255057000001</v>
      </c>
      <c r="F29" s="347">
        <v>1325.7151025999999</v>
      </c>
      <c r="G29" s="347">
        <v>1307.6419599999999</v>
      </c>
      <c r="H29" s="347">
        <v>1295.7131328999999</v>
      </c>
      <c r="I29" s="347">
        <v>1297.6954000000001</v>
      </c>
      <c r="J29" s="347">
        <v>1292.2301204</v>
      </c>
      <c r="K29" s="347">
        <v>1287.0840724</v>
      </c>
      <c r="L29" s="347">
        <v>1277.9603035</v>
      </c>
      <c r="M29" s="347">
        <v>1276.6754334</v>
      </c>
      <c r="N29" s="347">
        <v>1278.9325096</v>
      </c>
      <c r="O29" s="347">
        <v>1292.2748360000001</v>
      </c>
      <c r="P29" s="347">
        <v>1295.9583267</v>
      </c>
      <c r="Q29" s="347">
        <v>1297.5262857</v>
      </c>
      <c r="R29" s="347">
        <v>1291.7633803000001</v>
      </c>
      <c r="S29" s="347">
        <v>1293.0117753</v>
      </c>
      <c r="T29" s="347">
        <v>1296.0561381</v>
      </c>
      <c r="U29" s="347">
        <v>1305.7642871999999</v>
      </c>
      <c r="V29" s="347">
        <v>1308.7497215999999</v>
      </c>
      <c r="W29" s="347">
        <v>1309.8802599999999</v>
      </c>
      <c r="X29" s="347">
        <v>1306.1697861</v>
      </c>
      <c r="Y29" s="347">
        <v>1305.8301193</v>
      </c>
      <c r="Z29" s="347">
        <v>1305.8751434000001</v>
      </c>
      <c r="AA29" s="347">
        <v>1306.5407884000001</v>
      </c>
      <c r="AB29" s="347">
        <v>1307.1782469</v>
      </c>
      <c r="AC29" s="347">
        <v>1308.0234488999999</v>
      </c>
      <c r="AD29" s="347">
        <v>1309.7594101</v>
      </c>
      <c r="AE29" s="347">
        <v>1310.5078372</v>
      </c>
      <c r="AF29" s="347">
        <v>1310.951746</v>
      </c>
      <c r="AG29" s="347">
        <v>1310.0595556000001</v>
      </c>
      <c r="AH29" s="347">
        <v>1310.6681133</v>
      </c>
      <c r="AI29" s="347">
        <v>1311.7458383999999</v>
      </c>
      <c r="AJ29" s="347">
        <v>1313.9632262</v>
      </c>
      <c r="AK29" s="347">
        <v>1315.4764141999999</v>
      </c>
      <c r="AL29" s="347">
        <v>1316.9558979000001</v>
      </c>
      <c r="AM29" s="347">
        <v>1318.3009773000001</v>
      </c>
      <c r="AN29" s="347">
        <v>1319.7885773</v>
      </c>
      <c r="AO29" s="347">
        <v>1321.317998</v>
      </c>
      <c r="AP29" s="347">
        <v>1323.1392464</v>
      </c>
      <c r="AQ29" s="347">
        <v>1324.5648033</v>
      </c>
      <c r="AR29" s="347">
        <v>1325.8446756999999</v>
      </c>
      <c r="AS29" s="347">
        <v>1326.3593370999999</v>
      </c>
      <c r="AT29" s="347">
        <v>1327.8124852999999</v>
      </c>
      <c r="AU29" s="347">
        <v>1329.5845938</v>
      </c>
      <c r="AV29" s="347">
        <v>1331.0606905</v>
      </c>
      <c r="AW29" s="347">
        <v>1333.9319487</v>
      </c>
      <c r="AX29" s="347">
        <v>1337.5833963</v>
      </c>
      <c r="AY29" s="875">
        <v>1343.2543128</v>
      </c>
      <c r="AZ29" s="875">
        <v>1347.5366796000001</v>
      </c>
      <c r="BA29" s="875">
        <v>1351.6697763</v>
      </c>
      <c r="BB29" s="875">
        <v>1357.1960501999999</v>
      </c>
      <c r="BC29" s="875">
        <v>1359.8737709</v>
      </c>
      <c r="BD29" s="875">
        <v>1361.2453859</v>
      </c>
      <c r="BE29" s="875">
        <v>1359.4405544000001</v>
      </c>
      <c r="BF29" s="875">
        <v>1359.6027133</v>
      </c>
      <c r="BG29" s="875">
        <v>1359.8615221</v>
      </c>
      <c r="BH29" s="875">
        <v>1358.9297709</v>
      </c>
      <c r="BI29" s="358">
        <v>1360.347</v>
      </c>
      <c r="BJ29" s="358">
        <v>1362.827</v>
      </c>
      <c r="BK29" s="358">
        <v>1367.76</v>
      </c>
      <c r="BL29" s="358">
        <v>1371.32</v>
      </c>
      <c r="BM29" s="358">
        <v>1374.8989999999999</v>
      </c>
      <c r="BN29" s="358">
        <v>1378.633</v>
      </c>
      <c r="BO29" s="358">
        <v>1382.1479999999999</v>
      </c>
      <c r="BP29" s="358">
        <v>1385.58</v>
      </c>
      <c r="BQ29" s="358">
        <v>1388.674</v>
      </c>
      <c r="BR29" s="358">
        <v>1392.1310000000001</v>
      </c>
      <c r="BS29" s="358">
        <v>1395.6969999999999</v>
      </c>
      <c r="BT29" s="358">
        <v>1398.979</v>
      </c>
      <c r="BU29" s="358">
        <v>1403.0550000000001</v>
      </c>
      <c r="BV29" s="358">
        <v>1407.5329999999999</v>
      </c>
    </row>
    <row r="30" spans="1:74" ht="11.1" customHeight="1" x14ac:dyDescent="0.2">
      <c r="A30" s="81" t="s">
        <v>406</v>
      </c>
      <c r="B30" s="528" t="s">
        <v>1016</v>
      </c>
      <c r="C30" s="347">
        <v>3969.9236887000002</v>
      </c>
      <c r="D30" s="347">
        <v>4034.5377466</v>
      </c>
      <c r="E30" s="347">
        <v>4018.3429578</v>
      </c>
      <c r="F30" s="347">
        <v>3774.4120512999998</v>
      </c>
      <c r="G30" s="347">
        <v>3706.7950222999998</v>
      </c>
      <c r="H30" s="347">
        <v>3668.5645998999998</v>
      </c>
      <c r="I30" s="347">
        <v>3695.3523331000001</v>
      </c>
      <c r="J30" s="347">
        <v>3689.1714619999998</v>
      </c>
      <c r="K30" s="347">
        <v>3685.6535359</v>
      </c>
      <c r="L30" s="347">
        <v>3689.8967594999999</v>
      </c>
      <c r="M30" s="347">
        <v>3687.8810692000002</v>
      </c>
      <c r="N30" s="347">
        <v>3684.7046700000001</v>
      </c>
      <c r="O30" s="347">
        <v>3676.1077693000002</v>
      </c>
      <c r="P30" s="347">
        <v>3673.8047965999999</v>
      </c>
      <c r="Q30" s="347">
        <v>3673.5359594000001</v>
      </c>
      <c r="R30" s="347">
        <v>3672.0338259</v>
      </c>
      <c r="S30" s="347">
        <v>3678.2838333999998</v>
      </c>
      <c r="T30" s="347">
        <v>3689.0185501999999</v>
      </c>
      <c r="U30" s="347">
        <v>3712.6214626000001</v>
      </c>
      <c r="V30" s="347">
        <v>3726.0379831</v>
      </c>
      <c r="W30" s="347">
        <v>3737.6515980999998</v>
      </c>
      <c r="X30" s="347">
        <v>3744.6172621999999</v>
      </c>
      <c r="Y30" s="347">
        <v>3754.7588503000002</v>
      </c>
      <c r="Z30" s="347">
        <v>3765.2313170000002</v>
      </c>
      <c r="AA30" s="347">
        <v>3776.7958994000001</v>
      </c>
      <c r="AB30" s="347">
        <v>3787.3591953999999</v>
      </c>
      <c r="AC30" s="347">
        <v>3797.6824422</v>
      </c>
      <c r="AD30" s="347">
        <v>3808.7720795</v>
      </c>
      <c r="AE30" s="347">
        <v>3817.8603981000001</v>
      </c>
      <c r="AF30" s="347">
        <v>3825.9538378000002</v>
      </c>
      <c r="AG30" s="347">
        <v>3828.6171221</v>
      </c>
      <c r="AH30" s="347">
        <v>3838.0472613000002</v>
      </c>
      <c r="AI30" s="347">
        <v>3849.8089789000001</v>
      </c>
      <c r="AJ30" s="347">
        <v>3866.3976686000001</v>
      </c>
      <c r="AK30" s="347">
        <v>3880.9509978999999</v>
      </c>
      <c r="AL30" s="347">
        <v>3895.9643603999998</v>
      </c>
      <c r="AM30" s="347">
        <v>3915.2348935999999</v>
      </c>
      <c r="AN30" s="347">
        <v>3928.3204692999998</v>
      </c>
      <c r="AO30" s="347">
        <v>3939.0182251000001</v>
      </c>
      <c r="AP30" s="347">
        <v>3943.6042118999999</v>
      </c>
      <c r="AQ30" s="347">
        <v>3952.3192895000002</v>
      </c>
      <c r="AR30" s="347">
        <v>3961.4395088000001</v>
      </c>
      <c r="AS30" s="347">
        <v>3971.8086312</v>
      </c>
      <c r="AT30" s="347">
        <v>3981.1063130000002</v>
      </c>
      <c r="AU30" s="347">
        <v>3990.1763156000002</v>
      </c>
      <c r="AV30" s="347">
        <v>3998.1192712000002</v>
      </c>
      <c r="AW30" s="347">
        <v>4007.408441</v>
      </c>
      <c r="AX30" s="347">
        <v>4017.1444572999999</v>
      </c>
      <c r="AY30" s="875">
        <v>4026.9800675000001</v>
      </c>
      <c r="AZ30" s="875">
        <v>4037.8702162</v>
      </c>
      <c r="BA30" s="875">
        <v>4049.4676507999998</v>
      </c>
      <c r="BB30" s="875">
        <v>4067.4629988000002</v>
      </c>
      <c r="BC30" s="875">
        <v>4076.2070346999999</v>
      </c>
      <c r="BD30" s="875">
        <v>4081.3903859000002</v>
      </c>
      <c r="BE30" s="875">
        <v>4078.0756931999999</v>
      </c>
      <c r="BF30" s="875">
        <v>4079.8406946999999</v>
      </c>
      <c r="BG30" s="875">
        <v>4081.7480311999998</v>
      </c>
      <c r="BH30" s="875">
        <v>4079.8061329000002</v>
      </c>
      <c r="BI30" s="358">
        <v>4084.9920000000002</v>
      </c>
      <c r="BJ30" s="358">
        <v>4093.3139999999999</v>
      </c>
      <c r="BK30" s="358">
        <v>4109.1180000000004</v>
      </c>
      <c r="BL30" s="358">
        <v>4120.4520000000002</v>
      </c>
      <c r="BM30" s="358">
        <v>4131.6610000000001</v>
      </c>
      <c r="BN30" s="358">
        <v>4142.4229999999998</v>
      </c>
      <c r="BO30" s="358">
        <v>4153.6260000000002</v>
      </c>
      <c r="BP30" s="358">
        <v>4164.9449999999997</v>
      </c>
      <c r="BQ30" s="358">
        <v>4176.3919999999998</v>
      </c>
      <c r="BR30" s="358">
        <v>4187.9390000000003</v>
      </c>
      <c r="BS30" s="358">
        <v>4199.5959999999995</v>
      </c>
      <c r="BT30" s="358">
        <v>4210.0519999999997</v>
      </c>
      <c r="BU30" s="358">
        <v>4222.9129999999996</v>
      </c>
      <c r="BV30" s="358">
        <v>4236.8680000000004</v>
      </c>
    </row>
    <row r="31" spans="1:74" ht="11.1" customHeight="1" x14ac:dyDescent="0.2">
      <c r="A31" s="81" t="s">
        <v>407</v>
      </c>
      <c r="B31" s="528" t="s">
        <v>1017</v>
      </c>
      <c r="C31" s="347">
        <v>1129.8534141</v>
      </c>
      <c r="D31" s="347">
        <v>1151.883742</v>
      </c>
      <c r="E31" s="347">
        <v>1146.3741697</v>
      </c>
      <c r="F31" s="347">
        <v>1063.0892527999999</v>
      </c>
      <c r="G31" s="347">
        <v>1040.1764633</v>
      </c>
      <c r="H31" s="347">
        <v>1027.400357</v>
      </c>
      <c r="I31" s="347">
        <v>1038.1603095</v>
      </c>
      <c r="J31" s="347">
        <v>1035.6080376</v>
      </c>
      <c r="K31" s="347">
        <v>1033.1429169999999</v>
      </c>
      <c r="L31" s="347">
        <v>1031.2127038000001</v>
      </c>
      <c r="M31" s="347">
        <v>1028.5860686000001</v>
      </c>
      <c r="N31" s="347">
        <v>1025.7107673999999</v>
      </c>
      <c r="O31" s="347">
        <v>1022.3761732</v>
      </c>
      <c r="P31" s="347">
        <v>1019.1615108</v>
      </c>
      <c r="Q31" s="347">
        <v>1015.8561528</v>
      </c>
      <c r="R31" s="347">
        <v>1010.3510594000001</v>
      </c>
      <c r="S31" s="347">
        <v>1008.4460905</v>
      </c>
      <c r="T31" s="347">
        <v>1008.032206</v>
      </c>
      <c r="U31" s="347">
        <v>1011.0823057</v>
      </c>
      <c r="V31" s="347">
        <v>1012.1709154</v>
      </c>
      <c r="W31" s="347">
        <v>1013.2709347</v>
      </c>
      <c r="X31" s="347">
        <v>1013.0472919</v>
      </c>
      <c r="Y31" s="347">
        <v>1015.1714344</v>
      </c>
      <c r="Z31" s="347">
        <v>1018.3082905</v>
      </c>
      <c r="AA31" s="347">
        <v>1025.0471749999999</v>
      </c>
      <c r="AB31" s="347">
        <v>1028.2674721999999</v>
      </c>
      <c r="AC31" s="347">
        <v>1030.5584968999999</v>
      </c>
      <c r="AD31" s="347">
        <v>1030.680474</v>
      </c>
      <c r="AE31" s="347">
        <v>1032.0427849</v>
      </c>
      <c r="AF31" s="347">
        <v>1033.4056545999999</v>
      </c>
      <c r="AG31" s="347">
        <v>1034.1331537999999</v>
      </c>
      <c r="AH31" s="347">
        <v>1035.9740879000001</v>
      </c>
      <c r="AI31" s="347">
        <v>1038.2925279000001</v>
      </c>
      <c r="AJ31" s="347">
        <v>1041.5950244000001</v>
      </c>
      <c r="AK31" s="347">
        <v>1044.4885626</v>
      </c>
      <c r="AL31" s="347">
        <v>1047.4796934000001</v>
      </c>
      <c r="AM31" s="347">
        <v>1050.6338555</v>
      </c>
      <c r="AN31" s="347">
        <v>1053.7710923</v>
      </c>
      <c r="AO31" s="347">
        <v>1056.9568425</v>
      </c>
      <c r="AP31" s="347">
        <v>1060.9959904</v>
      </c>
      <c r="AQ31" s="347">
        <v>1063.6751042999999</v>
      </c>
      <c r="AR31" s="347">
        <v>1065.7990683</v>
      </c>
      <c r="AS31" s="347">
        <v>1066.5898953999999</v>
      </c>
      <c r="AT31" s="347">
        <v>1068.1870503</v>
      </c>
      <c r="AU31" s="347">
        <v>1069.8125457000001</v>
      </c>
      <c r="AV31" s="347">
        <v>1070.8969196999999</v>
      </c>
      <c r="AW31" s="347">
        <v>1073.0061926999999</v>
      </c>
      <c r="AX31" s="347">
        <v>1075.5709027</v>
      </c>
      <c r="AY31" s="875">
        <v>1079.6408974999999</v>
      </c>
      <c r="AZ31" s="875">
        <v>1082.3290955</v>
      </c>
      <c r="BA31" s="875">
        <v>1084.6853447000001</v>
      </c>
      <c r="BB31" s="875">
        <v>1086.8214674999999</v>
      </c>
      <c r="BC31" s="875">
        <v>1088.429952</v>
      </c>
      <c r="BD31" s="875">
        <v>1089.6226207</v>
      </c>
      <c r="BE31" s="875">
        <v>1089.6022634999999</v>
      </c>
      <c r="BF31" s="875">
        <v>1090.5612083999999</v>
      </c>
      <c r="BG31" s="875">
        <v>1091.7022452000001</v>
      </c>
      <c r="BH31" s="875">
        <v>1092.5207579999999</v>
      </c>
      <c r="BI31" s="358">
        <v>1094.404</v>
      </c>
      <c r="BJ31" s="358">
        <v>1096.8489999999999</v>
      </c>
      <c r="BK31" s="358">
        <v>1100.538</v>
      </c>
      <c r="BL31" s="358">
        <v>1103.5899999999999</v>
      </c>
      <c r="BM31" s="358">
        <v>1106.6890000000001</v>
      </c>
      <c r="BN31" s="358">
        <v>1109.9839999999999</v>
      </c>
      <c r="BO31" s="358">
        <v>1113.0640000000001</v>
      </c>
      <c r="BP31" s="358">
        <v>1116.079</v>
      </c>
      <c r="BQ31" s="358">
        <v>1118.9090000000001</v>
      </c>
      <c r="BR31" s="358">
        <v>1121.883</v>
      </c>
      <c r="BS31" s="358">
        <v>1124.8820000000001</v>
      </c>
      <c r="BT31" s="358">
        <v>1127.559</v>
      </c>
      <c r="BU31" s="358">
        <v>1130.8689999999999</v>
      </c>
      <c r="BV31" s="358">
        <v>1134.4649999999999</v>
      </c>
    </row>
    <row r="32" spans="1:74" ht="11.1" customHeight="1" x14ac:dyDescent="0.2">
      <c r="A32" s="81" t="s">
        <v>408</v>
      </c>
      <c r="B32" s="528" t="s">
        <v>1018</v>
      </c>
      <c r="C32" s="347">
        <v>2394.7887150000001</v>
      </c>
      <c r="D32" s="347">
        <v>2441.1445017999999</v>
      </c>
      <c r="E32" s="347">
        <v>2438.6607733999999</v>
      </c>
      <c r="F32" s="347">
        <v>2299.8273902999999</v>
      </c>
      <c r="G32" s="347">
        <v>2265.2972361000002</v>
      </c>
      <c r="H32" s="347">
        <v>2247.5601710999999</v>
      </c>
      <c r="I32" s="347">
        <v>2266.4463491000001</v>
      </c>
      <c r="J32" s="347">
        <v>2267.4228478</v>
      </c>
      <c r="K32" s="347">
        <v>2270.3198207</v>
      </c>
      <c r="L32" s="347">
        <v>2278.1154139</v>
      </c>
      <c r="M32" s="347">
        <v>2282.6197259</v>
      </c>
      <c r="N32" s="347">
        <v>2286.8109026000002</v>
      </c>
      <c r="O32" s="347">
        <v>2289.4440672000001</v>
      </c>
      <c r="P32" s="347">
        <v>2293.9426309999999</v>
      </c>
      <c r="Q32" s="347">
        <v>2299.0617172000002</v>
      </c>
      <c r="R32" s="347">
        <v>2303.0761842000002</v>
      </c>
      <c r="S32" s="347">
        <v>2310.7301713000002</v>
      </c>
      <c r="T32" s="347">
        <v>2320.2985368</v>
      </c>
      <c r="U32" s="347">
        <v>2337.5522999999998</v>
      </c>
      <c r="V32" s="347">
        <v>2346.6211582999999</v>
      </c>
      <c r="W32" s="347">
        <v>2353.2761307000001</v>
      </c>
      <c r="X32" s="347">
        <v>2349.1672659000001</v>
      </c>
      <c r="Y32" s="347">
        <v>2357.2569302000002</v>
      </c>
      <c r="Z32" s="347">
        <v>2369.1951723000002</v>
      </c>
      <c r="AA32" s="347">
        <v>2396.5340299999998</v>
      </c>
      <c r="AB32" s="347">
        <v>2407.5053991999998</v>
      </c>
      <c r="AC32" s="347">
        <v>2413.6613179000001</v>
      </c>
      <c r="AD32" s="347">
        <v>2407.0330794000001</v>
      </c>
      <c r="AE32" s="347">
        <v>2409.5346267</v>
      </c>
      <c r="AF32" s="347">
        <v>2413.1972531000001</v>
      </c>
      <c r="AG32" s="347">
        <v>2418.0561919000002</v>
      </c>
      <c r="AH32" s="347">
        <v>2424.0145520000001</v>
      </c>
      <c r="AI32" s="347">
        <v>2431.1075663000001</v>
      </c>
      <c r="AJ32" s="347">
        <v>2441.9423385</v>
      </c>
      <c r="AK32" s="347">
        <v>2449.3493340999999</v>
      </c>
      <c r="AL32" s="347">
        <v>2455.9356564</v>
      </c>
      <c r="AM32" s="347">
        <v>2460.8134894</v>
      </c>
      <c r="AN32" s="347">
        <v>2466.4243271999999</v>
      </c>
      <c r="AO32" s="347">
        <v>2471.8803539</v>
      </c>
      <c r="AP32" s="347">
        <v>2477.3906585999998</v>
      </c>
      <c r="AQ32" s="347">
        <v>2482.3802461</v>
      </c>
      <c r="AR32" s="347">
        <v>2487.0582055999998</v>
      </c>
      <c r="AS32" s="347">
        <v>2491.5763700000002</v>
      </c>
      <c r="AT32" s="347">
        <v>2495.5171986999999</v>
      </c>
      <c r="AU32" s="347">
        <v>2499.0325246000002</v>
      </c>
      <c r="AV32" s="347">
        <v>2499.5393048000001</v>
      </c>
      <c r="AW32" s="347">
        <v>2504.1409075000001</v>
      </c>
      <c r="AX32" s="347">
        <v>2510.2542896999998</v>
      </c>
      <c r="AY32" s="875">
        <v>2519.8993965999998</v>
      </c>
      <c r="AZ32" s="875">
        <v>2527.5213788999999</v>
      </c>
      <c r="BA32" s="875">
        <v>2535.1401815999998</v>
      </c>
      <c r="BB32" s="875">
        <v>2545.6311586000002</v>
      </c>
      <c r="BC32" s="875">
        <v>2551.0870872</v>
      </c>
      <c r="BD32" s="875">
        <v>2554.3833212</v>
      </c>
      <c r="BE32" s="875">
        <v>2552.2998575000001</v>
      </c>
      <c r="BF32" s="875">
        <v>2553.6917042999999</v>
      </c>
      <c r="BG32" s="875">
        <v>2555.3388586000001</v>
      </c>
      <c r="BH32" s="875">
        <v>2555.6435621000001</v>
      </c>
      <c r="BI32" s="358">
        <v>2559</v>
      </c>
      <c r="BJ32" s="358">
        <v>2563.8090000000002</v>
      </c>
      <c r="BK32" s="358">
        <v>2571.6080000000002</v>
      </c>
      <c r="BL32" s="358">
        <v>2578.1729999999998</v>
      </c>
      <c r="BM32" s="358">
        <v>2585.0419999999999</v>
      </c>
      <c r="BN32" s="358">
        <v>2592.482</v>
      </c>
      <c r="BO32" s="358">
        <v>2599.7530000000002</v>
      </c>
      <c r="BP32" s="358">
        <v>2607.123</v>
      </c>
      <c r="BQ32" s="358">
        <v>2614.4740000000002</v>
      </c>
      <c r="BR32" s="358">
        <v>2622.1329999999998</v>
      </c>
      <c r="BS32" s="358">
        <v>2629.9830000000002</v>
      </c>
      <c r="BT32" s="358">
        <v>2637.44</v>
      </c>
      <c r="BU32" s="358">
        <v>2646.105</v>
      </c>
      <c r="BV32" s="358">
        <v>2655.3980000000001</v>
      </c>
    </row>
    <row r="33" spans="1:74" ht="11.1" customHeight="1" x14ac:dyDescent="0.2">
      <c r="A33" s="81" t="s">
        <v>409</v>
      </c>
      <c r="B33" s="528" t="s">
        <v>1019</v>
      </c>
      <c r="C33" s="347">
        <v>1515.2124472999999</v>
      </c>
      <c r="D33" s="347">
        <v>1545.2533791999999</v>
      </c>
      <c r="E33" s="347">
        <v>1544.8101862000001</v>
      </c>
      <c r="F33" s="347">
        <v>1459.3337782000001</v>
      </c>
      <c r="G33" s="347">
        <v>1438.8341534000001</v>
      </c>
      <c r="H33" s="347">
        <v>1428.7622214</v>
      </c>
      <c r="I33" s="347">
        <v>1443.2055479999999</v>
      </c>
      <c r="J33" s="347">
        <v>1443.4233274999999</v>
      </c>
      <c r="K33" s="347">
        <v>1443.5031256</v>
      </c>
      <c r="L33" s="347">
        <v>1444.2624202</v>
      </c>
      <c r="M33" s="347">
        <v>1443.4531469999999</v>
      </c>
      <c r="N33" s="347">
        <v>1441.8927839999999</v>
      </c>
      <c r="O33" s="347">
        <v>1438.9211593</v>
      </c>
      <c r="P33" s="347">
        <v>1436.3537455999999</v>
      </c>
      <c r="Q33" s="347">
        <v>1433.5303712</v>
      </c>
      <c r="R33" s="347">
        <v>1425.8204423</v>
      </c>
      <c r="S33" s="347">
        <v>1425.9580914000001</v>
      </c>
      <c r="T33" s="347">
        <v>1429.3127248999999</v>
      </c>
      <c r="U33" s="347">
        <v>1443.5284664000001</v>
      </c>
      <c r="V33" s="347">
        <v>1447.5839759999999</v>
      </c>
      <c r="W33" s="347">
        <v>1449.1233772</v>
      </c>
      <c r="X33" s="347">
        <v>1441.8070408999999</v>
      </c>
      <c r="Y33" s="347">
        <v>1443.0689473</v>
      </c>
      <c r="Z33" s="347">
        <v>1446.5694672</v>
      </c>
      <c r="AA33" s="347">
        <v>1455.8840697999999</v>
      </c>
      <c r="AB33" s="347">
        <v>1461.1802147999999</v>
      </c>
      <c r="AC33" s="347">
        <v>1466.0333714000001</v>
      </c>
      <c r="AD33" s="347">
        <v>1470.8854509</v>
      </c>
      <c r="AE33" s="347">
        <v>1474.521197</v>
      </c>
      <c r="AF33" s="347">
        <v>1477.3825211000001</v>
      </c>
      <c r="AG33" s="347">
        <v>1477.5048881</v>
      </c>
      <c r="AH33" s="347">
        <v>1480.2907694999999</v>
      </c>
      <c r="AI33" s="347">
        <v>1483.7756304</v>
      </c>
      <c r="AJ33" s="347">
        <v>1488.5655122999999</v>
      </c>
      <c r="AK33" s="347">
        <v>1492.9938006</v>
      </c>
      <c r="AL33" s="347">
        <v>1497.6665370000001</v>
      </c>
      <c r="AM33" s="347">
        <v>1503.3668634999999</v>
      </c>
      <c r="AN33" s="347">
        <v>1507.9411395</v>
      </c>
      <c r="AO33" s="347">
        <v>1512.1725071000001</v>
      </c>
      <c r="AP33" s="347">
        <v>1516.4922179</v>
      </c>
      <c r="AQ33" s="347">
        <v>1519.7143298999999</v>
      </c>
      <c r="AR33" s="347">
        <v>1522.2700947999999</v>
      </c>
      <c r="AS33" s="347">
        <v>1522.3616838999999</v>
      </c>
      <c r="AT33" s="347">
        <v>1524.9331259000001</v>
      </c>
      <c r="AU33" s="347">
        <v>1528.1865921000001</v>
      </c>
      <c r="AV33" s="347">
        <v>1533.5046523000001</v>
      </c>
      <c r="AW33" s="347">
        <v>1537.0852399</v>
      </c>
      <c r="AX33" s="347">
        <v>1540.3109245000001</v>
      </c>
      <c r="AY33" s="875">
        <v>1541.561537</v>
      </c>
      <c r="AZ33" s="875">
        <v>1545.2925425999999</v>
      </c>
      <c r="BA33" s="875">
        <v>1549.8837722000001</v>
      </c>
      <c r="BB33" s="875">
        <v>1558.5992295999999</v>
      </c>
      <c r="BC33" s="875">
        <v>1562.462904</v>
      </c>
      <c r="BD33" s="875">
        <v>1564.7387993</v>
      </c>
      <c r="BE33" s="875">
        <v>1562.9139992</v>
      </c>
      <c r="BF33" s="875">
        <v>1563.8990236</v>
      </c>
      <c r="BG33" s="875">
        <v>1565.1809562999999</v>
      </c>
      <c r="BH33" s="875">
        <v>1565.8724921</v>
      </c>
      <c r="BI33" s="358">
        <v>1568.414</v>
      </c>
      <c r="BJ33" s="358">
        <v>1571.9169999999999</v>
      </c>
      <c r="BK33" s="358">
        <v>1577.5039999999999</v>
      </c>
      <c r="BL33" s="358">
        <v>1582.0920000000001</v>
      </c>
      <c r="BM33" s="358">
        <v>1586.8019999999999</v>
      </c>
      <c r="BN33" s="358">
        <v>1591.8009999999999</v>
      </c>
      <c r="BO33" s="358">
        <v>1596.63</v>
      </c>
      <c r="BP33" s="358">
        <v>1601.4559999999999</v>
      </c>
      <c r="BQ33" s="358">
        <v>1606.2139999999999</v>
      </c>
      <c r="BR33" s="358">
        <v>1611.0840000000001</v>
      </c>
      <c r="BS33" s="358">
        <v>1616</v>
      </c>
      <c r="BT33" s="358">
        <v>1620.4760000000001</v>
      </c>
      <c r="BU33" s="358">
        <v>1625.85</v>
      </c>
      <c r="BV33" s="358">
        <v>1631.6369999999999</v>
      </c>
    </row>
    <row r="34" spans="1:74" ht="11.1" customHeight="1" x14ac:dyDescent="0.2">
      <c r="A34" s="81" t="s">
        <v>410</v>
      </c>
      <c r="B34" s="528" t="s">
        <v>1022</v>
      </c>
      <c r="C34" s="347">
        <v>3464.7672526000001</v>
      </c>
      <c r="D34" s="347">
        <v>3511.8735018000002</v>
      </c>
      <c r="E34" s="347">
        <v>3502.1538243</v>
      </c>
      <c r="F34" s="347">
        <v>3334.6681269000001</v>
      </c>
      <c r="G34" s="347">
        <v>3287.0016660000001</v>
      </c>
      <c r="H34" s="347">
        <v>3258.2143485000001</v>
      </c>
      <c r="I34" s="347">
        <v>3277.8909109000001</v>
      </c>
      <c r="J34" s="347">
        <v>3264.6733275000001</v>
      </c>
      <c r="K34" s="347">
        <v>3248.1463349999999</v>
      </c>
      <c r="L34" s="347">
        <v>3225.2807028000002</v>
      </c>
      <c r="M34" s="347">
        <v>3204.4068149</v>
      </c>
      <c r="N34" s="347">
        <v>3182.4954409000002</v>
      </c>
      <c r="O34" s="347">
        <v>3155.6002156999998</v>
      </c>
      <c r="P34" s="347">
        <v>3134.5736431</v>
      </c>
      <c r="Q34" s="347">
        <v>3115.4693582999998</v>
      </c>
      <c r="R34" s="347">
        <v>3091.6898216</v>
      </c>
      <c r="S34" s="347">
        <v>3081.3782666000002</v>
      </c>
      <c r="T34" s="347">
        <v>3077.9371538</v>
      </c>
      <c r="U34" s="347">
        <v>3088.3661280000001</v>
      </c>
      <c r="V34" s="347">
        <v>3093.4161660999998</v>
      </c>
      <c r="W34" s="347">
        <v>3100.0869127999999</v>
      </c>
      <c r="X34" s="347">
        <v>3112.3098294000001</v>
      </c>
      <c r="Y34" s="347">
        <v>3119.2733973999998</v>
      </c>
      <c r="Z34" s="347">
        <v>3124.9090781999998</v>
      </c>
      <c r="AA34" s="347">
        <v>3123.5454036000001</v>
      </c>
      <c r="AB34" s="347">
        <v>3130.7789109</v>
      </c>
      <c r="AC34" s="347">
        <v>3140.9381318999999</v>
      </c>
      <c r="AD34" s="347">
        <v>3161.3264144</v>
      </c>
      <c r="AE34" s="347">
        <v>3171.8595521000002</v>
      </c>
      <c r="AF34" s="347">
        <v>3179.8408927</v>
      </c>
      <c r="AG34" s="347">
        <v>3180.8425167999999</v>
      </c>
      <c r="AH34" s="347">
        <v>3187.0412028000001</v>
      </c>
      <c r="AI34" s="347">
        <v>3194.0090313000001</v>
      </c>
      <c r="AJ34" s="347">
        <v>3198.4420922999998</v>
      </c>
      <c r="AK34" s="347">
        <v>3209.4261382999998</v>
      </c>
      <c r="AL34" s="347">
        <v>3223.6572593999999</v>
      </c>
      <c r="AM34" s="347">
        <v>3248.7466682999998</v>
      </c>
      <c r="AN34" s="347">
        <v>3263.7635297000002</v>
      </c>
      <c r="AO34" s="347">
        <v>3276.3190565</v>
      </c>
      <c r="AP34" s="347">
        <v>3284.5838748000001</v>
      </c>
      <c r="AQ34" s="347">
        <v>3293.5887625999999</v>
      </c>
      <c r="AR34" s="347">
        <v>3301.5043461999999</v>
      </c>
      <c r="AS34" s="347">
        <v>3304.0086025000001</v>
      </c>
      <c r="AT34" s="347">
        <v>3312.9870947999998</v>
      </c>
      <c r="AU34" s="347">
        <v>3324.1178000999998</v>
      </c>
      <c r="AV34" s="347">
        <v>3344.7509654999999</v>
      </c>
      <c r="AW34" s="347">
        <v>3354.6734114999999</v>
      </c>
      <c r="AX34" s="347">
        <v>3361.2353852000001</v>
      </c>
      <c r="AY34" s="875">
        <v>3358.0547016999999</v>
      </c>
      <c r="AZ34" s="875">
        <v>3362.6823693000001</v>
      </c>
      <c r="BA34" s="875">
        <v>3368.7362032000001</v>
      </c>
      <c r="BB34" s="875">
        <v>3381.4579236999998</v>
      </c>
      <c r="BC34" s="875">
        <v>3386.4327999000002</v>
      </c>
      <c r="BD34" s="875">
        <v>3388.9025520999999</v>
      </c>
      <c r="BE34" s="875">
        <v>3384.5484200000001</v>
      </c>
      <c r="BF34" s="875">
        <v>3385.2469946000001</v>
      </c>
      <c r="BG34" s="875">
        <v>3386.6795155</v>
      </c>
      <c r="BH34" s="875">
        <v>3386.9007866000002</v>
      </c>
      <c r="BI34" s="358">
        <v>3391.26</v>
      </c>
      <c r="BJ34" s="358">
        <v>3397.8119999999999</v>
      </c>
      <c r="BK34" s="358">
        <v>3409.2930000000001</v>
      </c>
      <c r="BL34" s="358">
        <v>3418.1790000000001</v>
      </c>
      <c r="BM34" s="358">
        <v>3427.2069999999999</v>
      </c>
      <c r="BN34" s="358">
        <v>3436.7550000000001</v>
      </c>
      <c r="BO34" s="358">
        <v>3445.7809999999999</v>
      </c>
      <c r="BP34" s="358">
        <v>3454.6640000000002</v>
      </c>
      <c r="BQ34" s="358">
        <v>3463.2750000000001</v>
      </c>
      <c r="BR34" s="358">
        <v>3471.9690000000001</v>
      </c>
      <c r="BS34" s="358">
        <v>3480.616</v>
      </c>
      <c r="BT34" s="358">
        <v>3488.098</v>
      </c>
      <c r="BU34" s="358">
        <v>3497.4920000000002</v>
      </c>
      <c r="BV34" s="358">
        <v>3507.68</v>
      </c>
    </row>
    <row r="35" spans="1:74" ht="11.1"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39"/>
      <c r="AZ35" s="939"/>
      <c r="BA35" s="939"/>
      <c r="BB35" s="939"/>
      <c r="BC35" s="939"/>
      <c r="BD35" s="939"/>
      <c r="BE35" s="939"/>
      <c r="BF35" s="939"/>
      <c r="BG35" s="939"/>
      <c r="BH35" s="939"/>
      <c r="BI35" s="526"/>
      <c r="BJ35" s="526"/>
      <c r="BK35" s="526"/>
      <c r="BL35" s="526"/>
      <c r="BM35" s="526"/>
      <c r="BN35" s="526"/>
      <c r="BO35" s="526"/>
      <c r="BP35" s="526"/>
      <c r="BQ35" s="526"/>
      <c r="BR35" s="526"/>
      <c r="BS35" s="526"/>
      <c r="BT35" s="526"/>
      <c r="BU35" s="526"/>
      <c r="BV35" s="526"/>
    </row>
    <row r="36" spans="1:74" ht="11.1" customHeight="1" x14ac:dyDescent="0.2">
      <c r="A36" s="81" t="s">
        <v>411</v>
      </c>
      <c r="B36" s="528" t="s">
        <v>1012</v>
      </c>
      <c r="C36" s="347">
        <v>6030.9497289999999</v>
      </c>
      <c r="D36" s="347">
        <v>6035.1767909999999</v>
      </c>
      <c r="E36" s="347">
        <v>6039.4740853000003</v>
      </c>
      <c r="F36" s="347">
        <v>6043.7410997999996</v>
      </c>
      <c r="G36" s="347">
        <v>6047.8099019000001</v>
      </c>
      <c r="H36" s="347">
        <v>6051.4957041999996</v>
      </c>
      <c r="I36" s="347">
        <v>6054.6468438000002</v>
      </c>
      <c r="J36" s="347">
        <v>6057.2441576000001</v>
      </c>
      <c r="K36" s="347">
        <v>6059.3016074999996</v>
      </c>
      <c r="L36" s="347">
        <v>6060.8542936000003</v>
      </c>
      <c r="M36" s="347">
        <v>6062.0218709999999</v>
      </c>
      <c r="N36" s="347">
        <v>6062.9451329000003</v>
      </c>
      <c r="O36" s="347">
        <v>6063.7127356999999</v>
      </c>
      <c r="P36" s="347">
        <v>6064.2047878000003</v>
      </c>
      <c r="Q36" s="347">
        <v>6064.2492601000004</v>
      </c>
      <c r="R36" s="347">
        <v>6063.8147209999997</v>
      </c>
      <c r="S36" s="347">
        <v>6063.4321271999997</v>
      </c>
      <c r="T36" s="347">
        <v>6063.7730325000002</v>
      </c>
      <c r="U36" s="347">
        <v>6065.3005529000002</v>
      </c>
      <c r="V36" s="347">
        <v>6067.6440528000003</v>
      </c>
      <c r="W36" s="347">
        <v>6070.2244589000002</v>
      </c>
      <c r="X36" s="347">
        <v>6072.5935941999996</v>
      </c>
      <c r="Y36" s="347">
        <v>6074.8268667000002</v>
      </c>
      <c r="Z36" s="347">
        <v>6077.1305812000001</v>
      </c>
      <c r="AA36" s="347">
        <v>6079.6536838000002</v>
      </c>
      <c r="AB36" s="347">
        <v>6082.3156884999999</v>
      </c>
      <c r="AC36" s="347">
        <v>6084.9787507999999</v>
      </c>
      <c r="AD36" s="347">
        <v>6087.5810410000004</v>
      </c>
      <c r="AE36" s="347">
        <v>6090.3647867999998</v>
      </c>
      <c r="AF36" s="347">
        <v>6093.6482306999997</v>
      </c>
      <c r="AG36" s="347">
        <v>6097.6403576000002</v>
      </c>
      <c r="AH36" s="347">
        <v>6102.1131228000004</v>
      </c>
      <c r="AI36" s="347">
        <v>6106.7292237000001</v>
      </c>
      <c r="AJ36" s="347">
        <v>6111.2151216000002</v>
      </c>
      <c r="AK36" s="347">
        <v>6115.5523303999998</v>
      </c>
      <c r="AL36" s="347">
        <v>6119.7861277000002</v>
      </c>
      <c r="AM36" s="347">
        <v>6123.9839105000001</v>
      </c>
      <c r="AN36" s="347">
        <v>6128.3015557999997</v>
      </c>
      <c r="AO36" s="347">
        <v>6132.9170600999996</v>
      </c>
      <c r="AP36" s="347">
        <v>6137.8485821000004</v>
      </c>
      <c r="AQ36" s="347">
        <v>6142.4749288000003</v>
      </c>
      <c r="AR36" s="347">
        <v>6146.0150695000002</v>
      </c>
      <c r="AS36" s="347">
        <v>6148.0549891000001</v>
      </c>
      <c r="AT36" s="347">
        <v>6149.6487361999998</v>
      </c>
      <c r="AU36" s="347">
        <v>6152.2173755000003</v>
      </c>
      <c r="AV36" s="347">
        <v>6156.7319568000003</v>
      </c>
      <c r="AW36" s="347">
        <v>6162.3634714</v>
      </c>
      <c r="AX36" s="347">
        <v>6167.8328958000002</v>
      </c>
      <c r="AY36" s="875">
        <v>6172.1676128999998</v>
      </c>
      <c r="AZ36" s="875">
        <v>6175.620629</v>
      </c>
      <c r="BA36" s="875">
        <v>6178.7513568000004</v>
      </c>
      <c r="BB36" s="875">
        <v>6182.0183485999996</v>
      </c>
      <c r="BC36" s="875">
        <v>6185.4767161</v>
      </c>
      <c r="BD36" s="875">
        <v>6189.0807108999998</v>
      </c>
      <c r="BE36" s="875">
        <v>6192.7615426000002</v>
      </c>
      <c r="BF36" s="875">
        <v>6196.3582533999997</v>
      </c>
      <c r="BG36" s="875">
        <v>6199.6868436000004</v>
      </c>
      <c r="BH36" s="875">
        <v>6202.6302096999998</v>
      </c>
      <c r="BI36" s="358">
        <v>6205.3389999999999</v>
      </c>
      <c r="BJ36" s="358">
        <v>6208.03</v>
      </c>
      <c r="BK36" s="358">
        <v>6210.875</v>
      </c>
      <c r="BL36" s="358">
        <v>6213.8559999999998</v>
      </c>
      <c r="BM36" s="358">
        <v>6216.91</v>
      </c>
      <c r="BN36" s="358">
        <v>6219.9780000000001</v>
      </c>
      <c r="BO36" s="358">
        <v>6223.0129999999999</v>
      </c>
      <c r="BP36" s="358">
        <v>6225.9719999999998</v>
      </c>
      <c r="BQ36" s="358">
        <v>6228.8209999999999</v>
      </c>
      <c r="BR36" s="358">
        <v>6231.56</v>
      </c>
      <c r="BS36" s="358">
        <v>6234.1959999999999</v>
      </c>
      <c r="BT36" s="358">
        <v>6236.7470000000003</v>
      </c>
      <c r="BU36" s="358">
        <v>6239.2619999999997</v>
      </c>
      <c r="BV36" s="358">
        <v>6241.8010000000004</v>
      </c>
    </row>
    <row r="37" spans="1:74" ht="11.1" customHeight="1" x14ac:dyDescent="0.2">
      <c r="A37" s="81" t="s">
        <v>412</v>
      </c>
      <c r="B37" s="528" t="s">
        <v>1013</v>
      </c>
      <c r="C37" s="347">
        <v>16115.426288000001</v>
      </c>
      <c r="D37" s="347">
        <v>16092.839934</v>
      </c>
      <c r="E37" s="347">
        <v>16067.718145000001</v>
      </c>
      <c r="F37" s="347">
        <v>16039.772005999999</v>
      </c>
      <c r="G37" s="347">
        <v>16014.132728</v>
      </c>
      <c r="H37" s="347">
        <v>15997.286550000001</v>
      </c>
      <c r="I37" s="347">
        <v>15993.511286999999</v>
      </c>
      <c r="J37" s="347">
        <v>15998.251050000001</v>
      </c>
      <c r="K37" s="347">
        <v>16004.741522</v>
      </c>
      <c r="L37" s="347">
        <v>16007.697075</v>
      </c>
      <c r="M37" s="347">
        <v>16007.746832000001</v>
      </c>
      <c r="N37" s="347">
        <v>16006.998604</v>
      </c>
      <c r="O37" s="347">
        <v>16007.095020000001</v>
      </c>
      <c r="P37" s="347">
        <v>16007.81799</v>
      </c>
      <c r="Q37" s="347">
        <v>16008.48424</v>
      </c>
      <c r="R37" s="347">
        <v>16008.715455</v>
      </c>
      <c r="S37" s="347">
        <v>16009.353144999999</v>
      </c>
      <c r="T37" s="347">
        <v>16011.543777999999</v>
      </c>
      <c r="U37" s="347">
        <v>16016.104455999999</v>
      </c>
      <c r="V37" s="347">
        <v>16022.534819</v>
      </c>
      <c r="W37" s="347">
        <v>16030.005141</v>
      </c>
      <c r="X37" s="347">
        <v>16037.821067999999</v>
      </c>
      <c r="Y37" s="347">
        <v>16045.829731</v>
      </c>
      <c r="Z37" s="347">
        <v>16054.013629999999</v>
      </c>
      <c r="AA37" s="347">
        <v>16062.434759</v>
      </c>
      <c r="AB37" s="347">
        <v>16071.473072000001</v>
      </c>
      <c r="AC37" s="347">
        <v>16081.588014999999</v>
      </c>
      <c r="AD37" s="347">
        <v>16092.869032000001</v>
      </c>
      <c r="AE37" s="347">
        <v>16103.925558999999</v>
      </c>
      <c r="AF37" s="347">
        <v>16112.997033</v>
      </c>
      <c r="AG37" s="347">
        <v>16118.882361</v>
      </c>
      <c r="AH37" s="347">
        <v>16122.618347</v>
      </c>
      <c r="AI37" s="347">
        <v>16125.801269</v>
      </c>
      <c r="AJ37" s="347">
        <v>16129.688173</v>
      </c>
      <c r="AK37" s="347">
        <v>16134.179187</v>
      </c>
      <c r="AL37" s="347">
        <v>16138.835206</v>
      </c>
      <c r="AM37" s="347">
        <v>16143.336569999999</v>
      </c>
      <c r="AN37" s="347">
        <v>16147.841388999999</v>
      </c>
      <c r="AO37" s="347">
        <v>16152.627216000001</v>
      </c>
      <c r="AP37" s="347">
        <v>16157.795413</v>
      </c>
      <c r="AQ37" s="347">
        <v>16162.742571999999</v>
      </c>
      <c r="AR37" s="347">
        <v>16166.689096</v>
      </c>
      <c r="AS37" s="347">
        <v>16169.413576999999</v>
      </c>
      <c r="AT37" s="347">
        <v>16172.927372</v>
      </c>
      <c r="AU37" s="347">
        <v>16179.800029</v>
      </c>
      <c r="AV37" s="347">
        <v>16191.63917</v>
      </c>
      <c r="AW37" s="347">
        <v>16206.204712999999</v>
      </c>
      <c r="AX37" s="347">
        <v>16220.294648999999</v>
      </c>
      <c r="AY37" s="875">
        <v>16231.441053</v>
      </c>
      <c r="AZ37" s="875">
        <v>16240.11233</v>
      </c>
      <c r="BA37" s="875">
        <v>16247.510967</v>
      </c>
      <c r="BB37" s="875">
        <v>16254.694527</v>
      </c>
      <c r="BC37" s="875">
        <v>16262.140880000001</v>
      </c>
      <c r="BD37" s="875">
        <v>16270.182975</v>
      </c>
      <c r="BE37" s="875">
        <v>16278.966453999999</v>
      </c>
      <c r="BF37" s="875">
        <v>16287.887745</v>
      </c>
      <c r="BG37" s="875">
        <v>16296.155968999999</v>
      </c>
      <c r="BH37" s="875">
        <v>16303.194544</v>
      </c>
      <c r="BI37" s="358">
        <v>16309.28</v>
      </c>
      <c r="BJ37" s="358">
        <v>16314.92</v>
      </c>
      <c r="BK37" s="358">
        <v>16320.5</v>
      </c>
      <c r="BL37" s="358">
        <v>16326.03</v>
      </c>
      <c r="BM37" s="358">
        <v>16331.41</v>
      </c>
      <c r="BN37" s="358">
        <v>16336.59</v>
      </c>
      <c r="BO37" s="358">
        <v>16341.63</v>
      </c>
      <c r="BP37" s="358">
        <v>16346.61</v>
      </c>
      <c r="BQ37" s="358">
        <v>16351.58</v>
      </c>
      <c r="BR37" s="358">
        <v>16356.36</v>
      </c>
      <c r="BS37" s="358">
        <v>16360.77</v>
      </c>
      <c r="BT37" s="358">
        <v>16364.67</v>
      </c>
      <c r="BU37" s="358">
        <v>16368.33</v>
      </c>
      <c r="BV37" s="358">
        <v>16372.12</v>
      </c>
    </row>
    <row r="38" spans="1:74" ht="11.1" customHeight="1" x14ac:dyDescent="0.2">
      <c r="A38" s="81" t="s">
        <v>413</v>
      </c>
      <c r="B38" s="528" t="s">
        <v>1014</v>
      </c>
      <c r="C38" s="347">
        <v>18905.218100999999</v>
      </c>
      <c r="D38" s="347">
        <v>18899.571628999998</v>
      </c>
      <c r="E38" s="347">
        <v>18892.620234999999</v>
      </c>
      <c r="F38" s="347">
        <v>18883.950583000002</v>
      </c>
      <c r="G38" s="347">
        <v>18876.086825999999</v>
      </c>
      <c r="H38" s="347">
        <v>18872.287488000002</v>
      </c>
      <c r="I38" s="347">
        <v>18874.703164999999</v>
      </c>
      <c r="J38" s="347">
        <v>18881.052749999999</v>
      </c>
      <c r="K38" s="347">
        <v>18887.947205</v>
      </c>
      <c r="L38" s="347">
        <v>18892.776447</v>
      </c>
      <c r="M38" s="347">
        <v>18896.046198</v>
      </c>
      <c r="N38" s="347">
        <v>18899.041130000001</v>
      </c>
      <c r="O38" s="347">
        <v>18902.759394000001</v>
      </c>
      <c r="P38" s="347">
        <v>18907.053061999999</v>
      </c>
      <c r="Q38" s="347">
        <v>18911.487680999999</v>
      </c>
      <c r="R38" s="347">
        <v>18915.740463999999</v>
      </c>
      <c r="S38" s="347">
        <v>18919.935268000001</v>
      </c>
      <c r="T38" s="347">
        <v>18924.307617999999</v>
      </c>
      <c r="U38" s="347">
        <v>18929.012138999999</v>
      </c>
      <c r="V38" s="347">
        <v>18933.879886999999</v>
      </c>
      <c r="W38" s="347">
        <v>18938.66102</v>
      </c>
      <c r="X38" s="347">
        <v>18943.213729999999</v>
      </c>
      <c r="Y38" s="347">
        <v>18947.828336999999</v>
      </c>
      <c r="Z38" s="347">
        <v>18952.903191000001</v>
      </c>
      <c r="AA38" s="347">
        <v>18958.643550000001</v>
      </c>
      <c r="AB38" s="347">
        <v>18964.482296999999</v>
      </c>
      <c r="AC38" s="347">
        <v>18969.659220000001</v>
      </c>
      <c r="AD38" s="347">
        <v>18973.903113</v>
      </c>
      <c r="AE38" s="347">
        <v>18978.898793</v>
      </c>
      <c r="AF38" s="347">
        <v>18986.820079000001</v>
      </c>
      <c r="AG38" s="347">
        <v>18999.12127</v>
      </c>
      <c r="AH38" s="347">
        <v>19014.378579</v>
      </c>
      <c r="AI38" s="347">
        <v>19030.448694999999</v>
      </c>
      <c r="AJ38" s="347">
        <v>19045.621571</v>
      </c>
      <c r="AK38" s="347">
        <v>19059.920203000001</v>
      </c>
      <c r="AL38" s="347">
        <v>19073.80085</v>
      </c>
      <c r="AM38" s="347">
        <v>19087.711658</v>
      </c>
      <c r="AN38" s="347">
        <v>19102.068325</v>
      </c>
      <c r="AO38" s="347">
        <v>19117.278435</v>
      </c>
      <c r="AP38" s="347">
        <v>19133.339004000001</v>
      </c>
      <c r="AQ38" s="347">
        <v>19148.604777</v>
      </c>
      <c r="AR38" s="347">
        <v>19161.019931999999</v>
      </c>
      <c r="AS38" s="347">
        <v>19169.541019</v>
      </c>
      <c r="AT38" s="347">
        <v>19177.174086999999</v>
      </c>
      <c r="AU38" s="347">
        <v>19187.937554</v>
      </c>
      <c r="AV38" s="347">
        <v>19204.509095000001</v>
      </c>
      <c r="AW38" s="347">
        <v>19224.203388999998</v>
      </c>
      <c r="AX38" s="347">
        <v>19242.994371000001</v>
      </c>
      <c r="AY38" s="875">
        <v>19257.851613999999</v>
      </c>
      <c r="AZ38" s="875">
        <v>19269.727264000001</v>
      </c>
      <c r="BA38" s="875">
        <v>19280.569108</v>
      </c>
      <c r="BB38" s="875">
        <v>19291.939662000001</v>
      </c>
      <c r="BC38" s="875">
        <v>19303.860352</v>
      </c>
      <c r="BD38" s="875">
        <v>19315.967334000001</v>
      </c>
      <c r="BE38" s="875">
        <v>19327.900921</v>
      </c>
      <c r="BF38" s="875">
        <v>19339.318050000002</v>
      </c>
      <c r="BG38" s="875">
        <v>19349.879815</v>
      </c>
      <c r="BH38" s="875">
        <v>19359.370203999999</v>
      </c>
      <c r="BI38" s="358">
        <v>19368.060000000001</v>
      </c>
      <c r="BJ38" s="358">
        <v>19376.36</v>
      </c>
      <c r="BK38" s="358">
        <v>19384.59</v>
      </c>
      <c r="BL38" s="358">
        <v>19392.78</v>
      </c>
      <c r="BM38" s="358">
        <v>19400.91</v>
      </c>
      <c r="BN38" s="358">
        <v>19408.95</v>
      </c>
      <c r="BO38" s="358">
        <v>19416.96</v>
      </c>
      <c r="BP38" s="358">
        <v>19425</v>
      </c>
      <c r="BQ38" s="358">
        <v>19433.080000000002</v>
      </c>
      <c r="BR38" s="358">
        <v>19440.91</v>
      </c>
      <c r="BS38" s="358">
        <v>19448.18</v>
      </c>
      <c r="BT38" s="358">
        <v>19454.66</v>
      </c>
      <c r="BU38" s="358">
        <v>19460.71</v>
      </c>
      <c r="BV38" s="358">
        <v>19466.810000000001</v>
      </c>
    </row>
    <row r="39" spans="1:74" ht="11.1" customHeight="1" x14ac:dyDescent="0.2">
      <c r="A39" s="81" t="s">
        <v>414</v>
      </c>
      <c r="B39" s="528" t="s">
        <v>1015</v>
      </c>
      <c r="C39" s="347">
        <v>8577.3153958000003</v>
      </c>
      <c r="D39" s="347">
        <v>8573.3549315</v>
      </c>
      <c r="E39" s="347">
        <v>8568.0585195000003</v>
      </c>
      <c r="F39" s="347">
        <v>8561.0087932000006</v>
      </c>
      <c r="G39" s="347">
        <v>8554.7315490000001</v>
      </c>
      <c r="H39" s="347">
        <v>8552.4883742999991</v>
      </c>
      <c r="I39" s="347">
        <v>8556.4583920999994</v>
      </c>
      <c r="J39" s="347">
        <v>8564.4908691000001</v>
      </c>
      <c r="K39" s="347">
        <v>8573.3526075999998</v>
      </c>
      <c r="L39" s="347">
        <v>8580.5119814999998</v>
      </c>
      <c r="M39" s="347">
        <v>8586.2436517999995</v>
      </c>
      <c r="N39" s="347">
        <v>8591.5238509999999</v>
      </c>
      <c r="O39" s="347">
        <v>8597.1226824000005</v>
      </c>
      <c r="P39" s="347">
        <v>8602.9857327000009</v>
      </c>
      <c r="Q39" s="347">
        <v>8608.8524591999994</v>
      </c>
      <c r="R39" s="347">
        <v>8614.5399285000003</v>
      </c>
      <c r="S39" s="347">
        <v>8620.1756439000001</v>
      </c>
      <c r="T39" s="347">
        <v>8625.9647181</v>
      </c>
      <c r="U39" s="347">
        <v>8632.0586261000008</v>
      </c>
      <c r="V39" s="347">
        <v>8638.3942927999997</v>
      </c>
      <c r="W39" s="347">
        <v>8644.8550056999993</v>
      </c>
      <c r="X39" s="347">
        <v>8651.3572836999992</v>
      </c>
      <c r="Y39" s="347">
        <v>8657.9505714000006</v>
      </c>
      <c r="Z39" s="347">
        <v>8664.7175447999998</v>
      </c>
      <c r="AA39" s="347">
        <v>8671.6947332</v>
      </c>
      <c r="AB39" s="347">
        <v>8678.7340788000001</v>
      </c>
      <c r="AC39" s="347">
        <v>8685.6413768999992</v>
      </c>
      <c r="AD39" s="347">
        <v>8692.3405831</v>
      </c>
      <c r="AE39" s="347">
        <v>8699.2282926000007</v>
      </c>
      <c r="AF39" s="347">
        <v>8706.8192608999998</v>
      </c>
      <c r="AG39" s="347">
        <v>8715.4546382999997</v>
      </c>
      <c r="AH39" s="347">
        <v>8724.7811554</v>
      </c>
      <c r="AI39" s="347">
        <v>8734.2719378999991</v>
      </c>
      <c r="AJ39" s="347">
        <v>8743.4975768999993</v>
      </c>
      <c r="AK39" s="347">
        <v>8752.4185261000002</v>
      </c>
      <c r="AL39" s="347">
        <v>8761.0927045999997</v>
      </c>
      <c r="AM39" s="347">
        <v>8769.6277580999995</v>
      </c>
      <c r="AN39" s="347">
        <v>8778.3302375999992</v>
      </c>
      <c r="AO39" s="347">
        <v>8787.5564205999999</v>
      </c>
      <c r="AP39" s="347">
        <v>8797.3635126999998</v>
      </c>
      <c r="AQ39" s="347">
        <v>8806.6124314000008</v>
      </c>
      <c r="AR39" s="347">
        <v>8813.8650223999994</v>
      </c>
      <c r="AS39" s="347">
        <v>8818.3305297999996</v>
      </c>
      <c r="AT39" s="347">
        <v>8821.8077916000002</v>
      </c>
      <c r="AU39" s="347">
        <v>8826.7430442000004</v>
      </c>
      <c r="AV39" s="347">
        <v>8834.8365878999994</v>
      </c>
      <c r="AW39" s="347">
        <v>8844.8049785000003</v>
      </c>
      <c r="AX39" s="347">
        <v>8854.6188356000002</v>
      </c>
      <c r="AY39" s="875">
        <v>8862.7369039999994</v>
      </c>
      <c r="AZ39" s="875">
        <v>8869.5704280000009</v>
      </c>
      <c r="BA39" s="875">
        <v>8876.0187769000004</v>
      </c>
      <c r="BB39" s="875">
        <v>8882.8037091000006</v>
      </c>
      <c r="BC39" s="875">
        <v>8889.9365398000009</v>
      </c>
      <c r="BD39" s="875">
        <v>8897.2509733999996</v>
      </c>
      <c r="BE39" s="875">
        <v>8904.5716721000008</v>
      </c>
      <c r="BF39" s="875">
        <v>8911.6871305999994</v>
      </c>
      <c r="BG39" s="875">
        <v>8918.3768010999993</v>
      </c>
      <c r="BH39" s="875">
        <v>8924.5010070000008</v>
      </c>
      <c r="BI39" s="358">
        <v>8930.2440000000006</v>
      </c>
      <c r="BJ39" s="358">
        <v>8935.8690000000006</v>
      </c>
      <c r="BK39" s="358">
        <v>8941.5959999999995</v>
      </c>
      <c r="BL39" s="358">
        <v>8947.4549999999999</v>
      </c>
      <c r="BM39" s="358">
        <v>8953.4320000000007</v>
      </c>
      <c r="BN39" s="358">
        <v>8959.4889999999996</v>
      </c>
      <c r="BO39" s="358">
        <v>8965.4940000000006</v>
      </c>
      <c r="BP39" s="358">
        <v>8971.2919999999995</v>
      </c>
      <c r="BQ39" s="358">
        <v>8976.7710000000006</v>
      </c>
      <c r="BR39" s="358">
        <v>8981.9979999999996</v>
      </c>
      <c r="BS39" s="358">
        <v>8987.0789999999997</v>
      </c>
      <c r="BT39" s="358">
        <v>8992.1059999999998</v>
      </c>
      <c r="BU39" s="358">
        <v>8997.1</v>
      </c>
      <c r="BV39" s="358">
        <v>9002.0619999999999</v>
      </c>
    </row>
    <row r="40" spans="1:74" ht="11.1" customHeight="1" x14ac:dyDescent="0.2">
      <c r="A40" s="81" t="s">
        <v>415</v>
      </c>
      <c r="B40" s="528" t="s">
        <v>1016</v>
      </c>
      <c r="C40" s="347">
        <v>26322.076342</v>
      </c>
      <c r="D40" s="347">
        <v>26370.978875000001</v>
      </c>
      <c r="E40" s="347">
        <v>26422.006534</v>
      </c>
      <c r="F40" s="347">
        <v>26476.225122</v>
      </c>
      <c r="G40" s="347">
        <v>26529.399817000001</v>
      </c>
      <c r="H40" s="347">
        <v>26575.970643000001</v>
      </c>
      <c r="I40" s="347">
        <v>26612.249273000001</v>
      </c>
      <c r="J40" s="347">
        <v>26642.033982000001</v>
      </c>
      <c r="K40" s="347">
        <v>26670.994696999998</v>
      </c>
      <c r="L40" s="347">
        <v>26703.516321999999</v>
      </c>
      <c r="M40" s="347">
        <v>26738.843680999998</v>
      </c>
      <c r="N40" s="347">
        <v>26774.936576</v>
      </c>
      <c r="O40" s="347">
        <v>26810.184988000001</v>
      </c>
      <c r="P40" s="347">
        <v>26844.699605000002</v>
      </c>
      <c r="Q40" s="347">
        <v>26879.021295999999</v>
      </c>
      <c r="R40" s="347">
        <v>26913.561298000001</v>
      </c>
      <c r="S40" s="347">
        <v>26948.212329999998</v>
      </c>
      <c r="T40" s="347">
        <v>26982.737477999999</v>
      </c>
      <c r="U40" s="347">
        <v>27016.919328</v>
      </c>
      <c r="V40" s="347">
        <v>27050.618451999999</v>
      </c>
      <c r="W40" s="347">
        <v>27083.714923</v>
      </c>
      <c r="X40" s="347">
        <v>27116.145321</v>
      </c>
      <c r="Y40" s="347">
        <v>27148.072276999999</v>
      </c>
      <c r="Z40" s="347">
        <v>27179.714934</v>
      </c>
      <c r="AA40" s="347">
        <v>27211.12241</v>
      </c>
      <c r="AB40" s="347">
        <v>27241.663729</v>
      </c>
      <c r="AC40" s="347">
        <v>27270.53789</v>
      </c>
      <c r="AD40" s="347">
        <v>27297.573560000001</v>
      </c>
      <c r="AE40" s="347">
        <v>27325.118068</v>
      </c>
      <c r="AF40" s="347">
        <v>27356.148406</v>
      </c>
      <c r="AG40" s="347">
        <v>27392.694842000001</v>
      </c>
      <c r="AH40" s="347">
        <v>27433.000719</v>
      </c>
      <c r="AI40" s="347">
        <v>27474.362657000001</v>
      </c>
      <c r="AJ40" s="347">
        <v>27514.580737</v>
      </c>
      <c r="AK40" s="347">
        <v>27553.468904000001</v>
      </c>
      <c r="AL40" s="347">
        <v>27591.344572000002</v>
      </c>
      <c r="AM40" s="347">
        <v>27628.666754999998</v>
      </c>
      <c r="AN40" s="347">
        <v>27666.460878999998</v>
      </c>
      <c r="AO40" s="347">
        <v>27705.893972999998</v>
      </c>
      <c r="AP40" s="347">
        <v>27747.160891</v>
      </c>
      <c r="AQ40" s="347">
        <v>27786.567790000001</v>
      </c>
      <c r="AR40" s="347">
        <v>27819.448649999998</v>
      </c>
      <c r="AS40" s="347">
        <v>27843.166343000001</v>
      </c>
      <c r="AT40" s="347">
        <v>27863.199309</v>
      </c>
      <c r="AU40" s="347">
        <v>27887.054878999999</v>
      </c>
      <c r="AV40" s="347">
        <v>27919.965722000001</v>
      </c>
      <c r="AW40" s="347">
        <v>27958.065871999999</v>
      </c>
      <c r="AX40" s="347">
        <v>27995.214704999999</v>
      </c>
      <c r="AY40" s="875">
        <v>28026.743908</v>
      </c>
      <c r="AZ40" s="875">
        <v>28053.874434000001</v>
      </c>
      <c r="BA40" s="875">
        <v>28079.299548999999</v>
      </c>
      <c r="BB40" s="875">
        <v>28105.241827000002</v>
      </c>
      <c r="BC40" s="875">
        <v>28132.041071</v>
      </c>
      <c r="BD40" s="875">
        <v>28159.566391</v>
      </c>
      <c r="BE40" s="875">
        <v>28187.567867999998</v>
      </c>
      <c r="BF40" s="875">
        <v>28215.319454</v>
      </c>
      <c r="BG40" s="875">
        <v>28241.976069</v>
      </c>
      <c r="BH40" s="875">
        <v>28266.944031999999</v>
      </c>
      <c r="BI40" s="358">
        <v>28290.639999999999</v>
      </c>
      <c r="BJ40" s="358">
        <v>28313.71</v>
      </c>
      <c r="BK40" s="358">
        <v>28336.74</v>
      </c>
      <c r="BL40" s="358">
        <v>28359.89</v>
      </c>
      <c r="BM40" s="358">
        <v>28383.23</v>
      </c>
      <c r="BN40" s="358">
        <v>28406.79</v>
      </c>
      <c r="BO40" s="358">
        <v>28430.47</v>
      </c>
      <c r="BP40" s="358">
        <v>28454.12</v>
      </c>
      <c r="BQ40" s="358">
        <v>28477.66</v>
      </c>
      <c r="BR40" s="358">
        <v>28501.21</v>
      </c>
      <c r="BS40" s="358">
        <v>28524.98</v>
      </c>
      <c r="BT40" s="358">
        <v>28549.06</v>
      </c>
      <c r="BU40" s="358">
        <v>28573.26</v>
      </c>
      <c r="BV40" s="358">
        <v>28597.279999999999</v>
      </c>
    </row>
    <row r="41" spans="1:74" ht="11.1" customHeight="1" x14ac:dyDescent="0.2">
      <c r="A41" s="81" t="s">
        <v>416</v>
      </c>
      <c r="B41" s="528" t="s">
        <v>1017</v>
      </c>
      <c r="C41" s="347">
        <v>7715.8128225</v>
      </c>
      <c r="D41" s="347">
        <v>7714.7552240000005</v>
      </c>
      <c r="E41" s="347">
        <v>7712.7902330999996</v>
      </c>
      <c r="F41" s="347">
        <v>7709.9500003000003</v>
      </c>
      <c r="G41" s="347">
        <v>7708.0367987999998</v>
      </c>
      <c r="H41" s="347">
        <v>7709.2954321999996</v>
      </c>
      <c r="I41" s="347">
        <v>7715.2358241000002</v>
      </c>
      <c r="J41" s="347">
        <v>7724.4283767999996</v>
      </c>
      <c r="K41" s="347">
        <v>7734.7086123999998</v>
      </c>
      <c r="L41" s="347">
        <v>7744.3411250999998</v>
      </c>
      <c r="M41" s="347">
        <v>7753.3067971999999</v>
      </c>
      <c r="N41" s="347">
        <v>7762.0155832</v>
      </c>
      <c r="O41" s="347">
        <v>7770.8051169</v>
      </c>
      <c r="P41" s="347">
        <v>7779.7237478999996</v>
      </c>
      <c r="Q41" s="347">
        <v>7788.7475052999998</v>
      </c>
      <c r="R41" s="347">
        <v>7797.8478053999997</v>
      </c>
      <c r="S41" s="347">
        <v>7806.9776148000001</v>
      </c>
      <c r="T41" s="347">
        <v>7816.0852875999999</v>
      </c>
      <c r="U41" s="347">
        <v>7825.1190893000003</v>
      </c>
      <c r="V41" s="347">
        <v>7834.0269313999997</v>
      </c>
      <c r="W41" s="347">
        <v>7842.7566372000001</v>
      </c>
      <c r="X41" s="347">
        <v>7851.2784143999997</v>
      </c>
      <c r="Y41" s="347">
        <v>7859.6520105999998</v>
      </c>
      <c r="Z41" s="347">
        <v>7867.9595578999997</v>
      </c>
      <c r="AA41" s="347">
        <v>7876.2502410999996</v>
      </c>
      <c r="AB41" s="347">
        <v>7884.4414551</v>
      </c>
      <c r="AC41" s="347">
        <v>7892.4176471999999</v>
      </c>
      <c r="AD41" s="347">
        <v>7900.1320379999997</v>
      </c>
      <c r="AE41" s="347">
        <v>7907.8129398999999</v>
      </c>
      <c r="AF41" s="347">
        <v>7915.7574384</v>
      </c>
      <c r="AG41" s="347">
        <v>7924.1724680999996</v>
      </c>
      <c r="AH41" s="347">
        <v>7932.9043591999998</v>
      </c>
      <c r="AI41" s="347">
        <v>7941.7092908000004</v>
      </c>
      <c r="AJ41" s="347">
        <v>7950.3772558000001</v>
      </c>
      <c r="AK41" s="347">
        <v>7958.8335018999996</v>
      </c>
      <c r="AL41" s="347">
        <v>7967.0370903000003</v>
      </c>
      <c r="AM41" s="347">
        <v>7975.0194262000005</v>
      </c>
      <c r="AN41" s="347">
        <v>7983.1012890000002</v>
      </c>
      <c r="AO41" s="347">
        <v>7991.6758019999997</v>
      </c>
      <c r="AP41" s="347">
        <v>8000.8417903</v>
      </c>
      <c r="AQ41" s="347">
        <v>8009.5208859000004</v>
      </c>
      <c r="AR41" s="347">
        <v>8016.3404227999999</v>
      </c>
      <c r="AS41" s="347">
        <v>8020.5321297999999</v>
      </c>
      <c r="AT41" s="347">
        <v>8023.7453154000004</v>
      </c>
      <c r="AU41" s="347">
        <v>8028.2336831000002</v>
      </c>
      <c r="AV41" s="347">
        <v>8035.5723127000001</v>
      </c>
      <c r="AW41" s="347">
        <v>8044.6217895</v>
      </c>
      <c r="AX41" s="347">
        <v>8053.5640752999998</v>
      </c>
      <c r="AY41" s="875">
        <v>8061.0299267</v>
      </c>
      <c r="AZ41" s="875">
        <v>8067.4452807999996</v>
      </c>
      <c r="BA41" s="875">
        <v>8073.6848698000003</v>
      </c>
      <c r="BB41" s="875">
        <v>8080.4487208</v>
      </c>
      <c r="BC41" s="875">
        <v>8087.7380415999996</v>
      </c>
      <c r="BD41" s="875">
        <v>8095.3793346000002</v>
      </c>
      <c r="BE41" s="875">
        <v>8103.1894441000004</v>
      </c>
      <c r="BF41" s="875">
        <v>8110.9465796000004</v>
      </c>
      <c r="BG41" s="875">
        <v>8118.4192922000002</v>
      </c>
      <c r="BH41" s="875">
        <v>8125.4446653000005</v>
      </c>
      <c r="BI41" s="358">
        <v>8132.134</v>
      </c>
      <c r="BJ41" s="358">
        <v>8138.6670000000004</v>
      </c>
      <c r="BK41" s="358">
        <v>8145.1949999999997</v>
      </c>
      <c r="BL41" s="358">
        <v>8151.7560000000003</v>
      </c>
      <c r="BM41" s="358">
        <v>8158.36</v>
      </c>
      <c r="BN41" s="358">
        <v>8164.9989999999998</v>
      </c>
      <c r="BO41" s="358">
        <v>8171.5950000000003</v>
      </c>
      <c r="BP41" s="358">
        <v>8178.0519999999997</v>
      </c>
      <c r="BQ41" s="358">
        <v>8184.2950000000001</v>
      </c>
      <c r="BR41" s="358">
        <v>8190.3310000000001</v>
      </c>
      <c r="BS41" s="358">
        <v>8196.1890000000003</v>
      </c>
      <c r="BT41" s="358">
        <v>8201.8979999999992</v>
      </c>
      <c r="BU41" s="358">
        <v>8207.4959999999992</v>
      </c>
      <c r="BV41" s="358">
        <v>8213.0210000000006</v>
      </c>
    </row>
    <row r="42" spans="1:74" ht="11.1" customHeight="1" x14ac:dyDescent="0.2">
      <c r="A42" s="81" t="s">
        <v>417</v>
      </c>
      <c r="B42" s="528" t="s">
        <v>1018</v>
      </c>
      <c r="C42" s="347">
        <v>15391.711964</v>
      </c>
      <c r="D42" s="347">
        <v>15423.033975</v>
      </c>
      <c r="E42" s="347">
        <v>15455.616409</v>
      </c>
      <c r="F42" s="347">
        <v>15490.277556999999</v>
      </c>
      <c r="G42" s="347">
        <v>15523.945652</v>
      </c>
      <c r="H42" s="347">
        <v>15552.576413000001</v>
      </c>
      <c r="I42" s="347">
        <v>15573.48567</v>
      </c>
      <c r="J42" s="347">
        <v>15589.429699</v>
      </c>
      <c r="K42" s="347">
        <v>15604.524883</v>
      </c>
      <c r="L42" s="347">
        <v>15621.955615999999</v>
      </c>
      <c r="M42" s="347">
        <v>15641.178317</v>
      </c>
      <c r="N42" s="347">
        <v>15660.717413</v>
      </c>
      <c r="O42" s="347">
        <v>15679.440505</v>
      </c>
      <c r="P42" s="347">
        <v>15697.587890999999</v>
      </c>
      <c r="Q42" s="347">
        <v>15715.743047</v>
      </c>
      <c r="R42" s="347">
        <v>15734.336676000001</v>
      </c>
      <c r="S42" s="347">
        <v>15753.188402</v>
      </c>
      <c r="T42" s="347">
        <v>15771.965077000001</v>
      </c>
      <c r="U42" s="347">
        <v>15790.410748</v>
      </c>
      <c r="V42" s="347">
        <v>15808.578233</v>
      </c>
      <c r="W42" s="347">
        <v>15826.597544</v>
      </c>
      <c r="X42" s="347">
        <v>15844.578681000001</v>
      </c>
      <c r="Y42" s="347">
        <v>15862.551598</v>
      </c>
      <c r="Z42" s="347">
        <v>15880.526238</v>
      </c>
      <c r="AA42" s="347">
        <v>15898.427489</v>
      </c>
      <c r="AB42" s="347">
        <v>15915.840015</v>
      </c>
      <c r="AC42" s="347">
        <v>15932.263424999999</v>
      </c>
      <c r="AD42" s="347">
        <v>15947.563058</v>
      </c>
      <c r="AE42" s="347">
        <v>15963.067188000001</v>
      </c>
      <c r="AF42" s="347">
        <v>15980.469819</v>
      </c>
      <c r="AG42" s="347">
        <v>16000.924644999999</v>
      </c>
      <c r="AH42" s="347">
        <v>16023.42412</v>
      </c>
      <c r="AI42" s="347">
        <v>16046.420388</v>
      </c>
      <c r="AJ42" s="347">
        <v>16068.649432</v>
      </c>
      <c r="AK42" s="347">
        <v>16089.982581</v>
      </c>
      <c r="AL42" s="347">
        <v>16110.575008</v>
      </c>
      <c r="AM42" s="347">
        <v>16130.675370999999</v>
      </c>
      <c r="AN42" s="347">
        <v>16150.906298</v>
      </c>
      <c r="AO42" s="347">
        <v>16171.983904999999</v>
      </c>
      <c r="AP42" s="347">
        <v>16194.051085999999</v>
      </c>
      <c r="AQ42" s="347">
        <v>16214.957842</v>
      </c>
      <c r="AR42" s="347">
        <v>16231.980949000001</v>
      </c>
      <c r="AS42" s="347">
        <v>16243.606753</v>
      </c>
      <c r="AT42" s="347">
        <v>16253.159873000001</v>
      </c>
      <c r="AU42" s="347">
        <v>16265.174498</v>
      </c>
      <c r="AV42" s="347">
        <v>16282.810851</v>
      </c>
      <c r="AW42" s="347">
        <v>16303.733313000001</v>
      </c>
      <c r="AX42" s="347">
        <v>16324.232298000001</v>
      </c>
      <c r="AY42" s="875">
        <v>16341.494479999999</v>
      </c>
      <c r="AZ42" s="875">
        <v>16356.291551</v>
      </c>
      <c r="BA42" s="875">
        <v>16370.291464</v>
      </c>
      <c r="BB42" s="875">
        <v>16384.857803999999</v>
      </c>
      <c r="BC42" s="875">
        <v>16400.136703</v>
      </c>
      <c r="BD42" s="875">
        <v>16415.969928999999</v>
      </c>
      <c r="BE42" s="875">
        <v>16432.138498</v>
      </c>
      <c r="BF42" s="875">
        <v>16448.180424999999</v>
      </c>
      <c r="BG42" s="875">
        <v>16463.572974999999</v>
      </c>
      <c r="BH42" s="875">
        <v>16477.979910999999</v>
      </c>
      <c r="BI42" s="358">
        <v>16491.810000000001</v>
      </c>
      <c r="BJ42" s="358">
        <v>16505.66</v>
      </c>
      <c r="BK42" s="358">
        <v>16519.98</v>
      </c>
      <c r="BL42" s="358">
        <v>16534.62</v>
      </c>
      <c r="BM42" s="358">
        <v>16549.29</v>
      </c>
      <c r="BN42" s="358">
        <v>16563.77</v>
      </c>
      <c r="BO42" s="358">
        <v>16578.169999999998</v>
      </c>
      <c r="BP42" s="358">
        <v>16592.669999999998</v>
      </c>
      <c r="BQ42" s="358">
        <v>16607.38</v>
      </c>
      <c r="BR42" s="358">
        <v>16622.07</v>
      </c>
      <c r="BS42" s="358">
        <v>16636.46</v>
      </c>
      <c r="BT42" s="358">
        <v>16650.349999999999</v>
      </c>
      <c r="BU42" s="358">
        <v>16664.02</v>
      </c>
      <c r="BV42" s="358">
        <v>16677.830000000002</v>
      </c>
    </row>
    <row r="43" spans="1:74" ht="11.1" customHeight="1" x14ac:dyDescent="0.2">
      <c r="A43" s="81" t="s">
        <v>418</v>
      </c>
      <c r="B43" s="528" t="s">
        <v>1019</v>
      </c>
      <c r="C43" s="347">
        <v>9537.5664601000008</v>
      </c>
      <c r="D43" s="347">
        <v>9550.9546616000007</v>
      </c>
      <c r="E43" s="347">
        <v>9564.2355174999993</v>
      </c>
      <c r="F43" s="347">
        <v>9577.5107086000007</v>
      </c>
      <c r="G43" s="347">
        <v>9590.1869060000008</v>
      </c>
      <c r="H43" s="347">
        <v>9601.4970283000002</v>
      </c>
      <c r="I43" s="347">
        <v>9610.9139907999997</v>
      </c>
      <c r="J43" s="347">
        <v>9618.8706970000003</v>
      </c>
      <c r="K43" s="347">
        <v>9626.0400470000004</v>
      </c>
      <c r="L43" s="347">
        <v>9633.0095029999993</v>
      </c>
      <c r="M43" s="347">
        <v>9640.0247751000006</v>
      </c>
      <c r="N43" s="347">
        <v>9647.2461354000006</v>
      </c>
      <c r="O43" s="347">
        <v>9654.7095776000006</v>
      </c>
      <c r="P43" s="347">
        <v>9661.9539826</v>
      </c>
      <c r="Q43" s="347">
        <v>9668.3939530999996</v>
      </c>
      <c r="R43" s="347">
        <v>9673.9015204999996</v>
      </c>
      <c r="S43" s="347">
        <v>9680.1784315999994</v>
      </c>
      <c r="T43" s="347">
        <v>9689.3838620999995</v>
      </c>
      <c r="U43" s="347">
        <v>9702.9487482000004</v>
      </c>
      <c r="V43" s="347">
        <v>9719.3910677000003</v>
      </c>
      <c r="W43" s="347">
        <v>9736.5005591000008</v>
      </c>
      <c r="X43" s="347">
        <v>9752.5461419000003</v>
      </c>
      <c r="Y43" s="347">
        <v>9767.7134604999992</v>
      </c>
      <c r="Z43" s="347">
        <v>9782.6673405000001</v>
      </c>
      <c r="AA43" s="347">
        <v>9797.9112265000003</v>
      </c>
      <c r="AB43" s="347">
        <v>9813.3030397999992</v>
      </c>
      <c r="AC43" s="347">
        <v>9828.5393208000005</v>
      </c>
      <c r="AD43" s="347">
        <v>9843.4403540000003</v>
      </c>
      <c r="AE43" s="347">
        <v>9858.3213995999995</v>
      </c>
      <c r="AF43" s="347">
        <v>9873.6214620999999</v>
      </c>
      <c r="AG43" s="347">
        <v>9889.6582182999991</v>
      </c>
      <c r="AH43" s="347">
        <v>9906.2640350000001</v>
      </c>
      <c r="AI43" s="347">
        <v>9923.1499514999996</v>
      </c>
      <c r="AJ43" s="347">
        <v>9940.0594725999999</v>
      </c>
      <c r="AK43" s="347">
        <v>9956.8659657999997</v>
      </c>
      <c r="AL43" s="347">
        <v>9973.4752638999998</v>
      </c>
      <c r="AM43" s="347">
        <v>9989.9053404000006</v>
      </c>
      <c r="AN43" s="347">
        <v>10006.622730999999</v>
      </c>
      <c r="AO43" s="347">
        <v>10024.206111</v>
      </c>
      <c r="AP43" s="347">
        <v>10042.740162</v>
      </c>
      <c r="AQ43" s="347">
        <v>10060.333584</v>
      </c>
      <c r="AR43" s="347">
        <v>10074.601081000001</v>
      </c>
      <c r="AS43" s="347">
        <v>10084.147322999999</v>
      </c>
      <c r="AT43" s="347">
        <v>10091.536843</v>
      </c>
      <c r="AU43" s="347">
        <v>10100.324135999999</v>
      </c>
      <c r="AV43" s="347">
        <v>10113.051323</v>
      </c>
      <c r="AW43" s="347">
        <v>10128.211013</v>
      </c>
      <c r="AX43" s="347">
        <v>10143.283437</v>
      </c>
      <c r="AY43" s="875">
        <v>10156.345160000001</v>
      </c>
      <c r="AZ43" s="875">
        <v>10167.858069</v>
      </c>
      <c r="BA43" s="875">
        <v>10178.880384</v>
      </c>
      <c r="BB43" s="875">
        <v>10190.264304</v>
      </c>
      <c r="BC43" s="875">
        <v>10202.037935</v>
      </c>
      <c r="BD43" s="875">
        <v>10214.023359000001</v>
      </c>
      <c r="BE43" s="875">
        <v>10226.024660999999</v>
      </c>
      <c r="BF43" s="875">
        <v>10237.773929999999</v>
      </c>
      <c r="BG43" s="875">
        <v>10248.985256</v>
      </c>
      <c r="BH43" s="875">
        <v>10259.496655999999</v>
      </c>
      <c r="BI43" s="358">
        <v>10269.64</v>
      </c>
      <c r="BJ43" s="358">
        <v>10279.879999999999</v>
      </c>
      <c r="BK43" s="358">
        <v>10290.549999999999</v>
      </c>
      <c r="BL43" s="358">
        <v>10301.57</v>
      </c>
      <c r="BM43" s="358">
        <v>10312.73</v>
      </c>
      <c r="BN43" s="358">
        <v>10323.86</v>
      </c>
      <c r="BO43" s="358">
        <v>10334.950000000001</v>
      </c>
      <c r="BP43" s="358">
        <v>10346.030000000001</v>
      </c>
      <c r="BQ43" s="358">
        <v>10357.11</v>
      </c>
      <c r="BR43" s="358">
        <v>10368.120000000001</v>
      </c>
      <c r="BS43" s="358">
        <v>10378.959999999999</v>
      </c>
      <c r="BT43" s="358">
        <v>10389.59</v>
      </c>
      <c r="BU43" s="358">
        <v>10400.129999999999</v>
      </c>
      <c r="BV43" s="358">
        <v>10410.719999999999</v>
      </c>
    </row>
    <row r="44" spans="1:74" ht="11.1" customHeight="1" x14ac:dyDescent="0.2">
      <c r="A44" s="81" t="s">
        <v>419</v>
      </c>
      <c r="B44" s="528" t="s">
        <v>1022</v>
      </c>
      <c r="C44" s="347">
        <v>18895.935580000001</v>
      </c>
      <c r="D44" s="347">
        <v>18890.472709000001</v>
      </c>
      <c r="E44" s="347">
        <v>18884.480321999999</v>
      </c>
      <c r="F44" s="347">
        <v>18878.733826</v>
      </c>
      <c r="G44" s="347">
        <v>18874.296212000001</v>
      </c>
      <c r="H44" s="347">
        <v>18872.302367</v>
      </c>
      <c r="I44" s="347">
        <v>18873.489270999999</v>
      </c>
      <c r="J44" s="347">
        <v>18877.002273999999</v>
      </c>
      <c r="K44" s="347">
        <v>18881.588819000001</v>
      </c>
      <c r="L44" s="347">
        <v>18886.256032000001</v>
      </c>
      <c r="M44" s="347">
        <v>18891.049771000002</v>
      </c>
      <c r="N44" s="347">
        <v>18896.275575</v>
      </c>
      <c r="O44" s="347">
        <v>18902.054530000001</v>
      </c>
      <c r="P44" s="347">
        <v>18907.769916000001</v>
      </c>
      <c r="Q44" s="347">
        <v>18912.620557999999</v>
      </c>
      <c r="R44" s="347">
        <v>18916.329980999999</v>
      </c>
      <c r="S44" s="347">
        <v>18920.720504000001</v>
      </c>
      <c r="T44" s="347">
        <v>18928.139148999999</v>
      </c>
      <c r="U44" s="347">
        <v>18940.153331000001</v>
      </c>
      <c r="V44" s="347">
        <v>18955.212050999999</v>
      </c>
      <c r="W44" s="347">
        <v>18970.984711000001</v>
      </c>
      <c r="X44" s="347">
        <v>18985.640214999999</v>
      </c>
      <c r="Y44" s="347">
        <v>18999.345493000001</v>
      </c>
      <c r="Z44" s="347">
        <v>19012.766982000001</v>
      </c>
      <c r="AA44" s="347">
        <v>19026.485240999998</v>
      </c>
      <c r="AB44" s="347">
        <v>19040.737311000001</v>
      </c>
      <c r="AC44" s="347">
        <v>19055.674354999999</v>
      </c>
      <c r="AD44" s="347">
        <v>19071.277583999999</v>
      </c>
      <c r="AE44" s="347">
        <v>19086.848405000001</v>
      </c>
      <c r="AF44" s="347">
        <v>19101.518271000001</v>
      </c>
      <c r="AG44" s="347">
        <v>19114.736042</v>
      </c>
      <c r="AH44" s="347">
        <v>19127.220189</v>
      </c>
      <c r="AI44" s="347">
        <v>19140.006587</v>
      </c>
      <c r="AJ44" s="347">
        <v>19153.861302000001</v>
      </c>
      <c r="AK44" s="347">
        <v>19168.471160000001</v>
      </c>
      <c r="AL44" s="347">
        <v>19183.253176999999</v>
      </c>
      <c r="AM44" s="347">
        <v>19197.863582999998</v>
      </c>
      <c r="AN44" s="347">
        <v>19212.915454000002</v>
      </c>
      <c r="AO44" s="347">
        <v>19229.261076999999</v>
      </c>
      <c r="AP44" s="347">
        <v>19247.051126999999</v>
      </c>
      <c r="AQ44" s="347">
        <v>19263.629825</v>
      </c>
      <c r="AR44" s="347">
        <v>19275.639779000001</v>
      </c>
      <c r="AS44" s="347">
        <v>19281.176616000001</v>
      </c>
      <c r="AT44" s="347">
        <v>19284.148046999999</v>
      </c>
      <c r="AU44" s="347">
        <v>19289.914800999999</v>
      </c>
      <c r="AV44" s="347">
        <v>19302.232810000001</v>
      </c>
      <c r="AW44" s="347">
        <v>19318.438807999999</v>
      </c>
      <c r="AX44" s="347">
        <v>19334.264733</v>
      </c>
      <c r="AY44" s="875">
        <v>19346.468895000002</v>
      </c>
      <c r="AZ44" s="875">
        <v>19355.915099000002</v>
      </c>
      <c r="BA44" s="875">
        <v>19364.493524000001</v>
      </c>
      <c r="BB44" s="875">
        <v>19373.737128000001</v>
      </c>
      <c r="BC44" s="875">
        <v>19383.749995999999</v>
      </c>
      <c r="BD44" s="875">
        <v>19394.278993</v>
      </c>
      <c r="BE44" s="875">
        <v>19405.056745000002</v>
      </c>
      <c r="BF44" s="875">
        <v>19415.758927999999</v>
      </c>
      <c r="BG44" s="875">
        <v>19426.046978999999</v>
      </c>
      <c r="BH44" s="875">
        <v>19435.662253999999</v>
      </c>
      <c r="BI44" s="358">
        <v>19444.669999999998</v>
      </c>
      <c r="BJ44" s="358">
        <v>19453.2</v>
      </c>
      <c r="BK44" s="358">
        <v>19461.39</v>
      </c>
      <c r="BL44" s="358">
        <v>19469.310000000001</v>
      </c>
      <c r="BM44" s="358">
        <v>19477.03</v>
      </c>
      <c r="BN44" s="358">
        <v>19484.64</v>
      </c>
      <c r="BO44" s="358">
        <v>19492.39</v>
      </c>
      <c r="BP44" s="358">
        <v>19500.560000000001</v>
      </c>
      <c r="BQ44" s="358">
        <v>19509.259999999998</v>
      </c>
      <c r="BR44" s="358">
        <v>19518.02</v>
      </c>
      <c r="BS44" s="358">
        <v>19526.189999999999</v>
      </c>
      <c r="BT44" s="358">
        <v>19533.37</v>
      </c>
      <c r="BU44" s="358">
        <v>19540.060000000001</v>
      </c>
      <c r="BV44" s="358">
        <v>19546.96</v>
      </c>
    </row>
    <row r="45" spans="1:74" ht="11.1"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0"/>
      <c r="AZ45" s="940"/>
      <c r="BA45" s="940"/>
      <c r="BB45" s="940"/>
      <c r="BC45" s="940"/>
      <c r="BD45" s="940"/>
      <c r="BE45" s="940"/>
      <c r="BF45" s="940"/>
      <c r="BG45" s="940"/>
      <c r="BH45" s="940"/>
      <c r="BI45" s="527"/>
      <c r="BJ45" s="527"/>
      <c r="BK45" s="527"/>
      <c r="BL45" s="527"/>
      <c r="BM45" s="527"/>
      <c r="BN45" s="527"/>
      <c r="BO45" s="527"/>
      <c r="BP45" s="527"/>
      <c r="BQ45" s="527"/>
      <c r="BR45" s="527"/>
      <c r="BS45" s="527"/>
      <c r="BT45" s="527"/>
      <c r="BU45" s="527"/>
      <c r="BV45" s="527"/>
    </row>
    <row r="46" spans="1:74" ht="11.1"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7.6352507555000004</v>
      </c>
      <c r="AT46" s="343">
        <v>7.6391383813999996</v>
      </c>
      <c r="AU46" s="343">
        <v>7.6435863400999997</v>
      </c>
      <c r="AV46" s="343">
        <v>7.6503851313000002</v>
      </c>
      <c r="AW46" s="343">
        <v>7.6546108811</v>
      </c>
      <c r="AX46" s="343">
        <v>7.6580540890000002</v>
      </c>
      <c r="AY46" s="871">
        <v>7.6604382310999997</v>
      </c>
      <c r="AZ46" s="871">
        <v>7.6625237481999999</v>
      </c>
      <c r="BA46" s="871">
        <v>7.6640341164999999</v>
      </c>
      <c r="BB46" s="871">
        <v>7.6653312055000002</v>
      </c>
      <c r="BC46" s="871">
        <v>7.6654198737000003</v>
      </c>
      <c r="BD46" s="871">
        <v>7.6646619907</v>
      </c>
      <c r="BE46" s="871">
        <v>7.6607262270999996</v>
      </c>
      <c r="BF46" s="871">
        <v>7.6600237387999996</v>
      </c>
      <c r="BG46" s="871">
        <v>7.6602231962999996</v>
      </c>
      <c r="BH46" s="871">
        <v>7.6616149534</v>
      </c>
      <c r="BI46" s="354">
        <v>7.6634010000000004</v>
      </c>
      <c r="BJ46" s="354">
        <v>7.66587</v>
      </c>
      <c r="BK46" s="354">
        <v>7.6694420000000001</v>
      </c>
      <c r="BL46" s="354">
        <v>7.6729669999999999</v>
      </c>
      <c r="BM46" s="354">
        <v>7.6768619999999999</v>
      </c>
      <c r="BN46" s="354">
        <v>7.6818340000000003</v>
      </c>
      <c r="BO46" s="354">
        <v>7.6859409999999997</v>
      </c>
      <c r="BP46" s="354">
        <v>7.689889</v>
      </c>
      <c r="BQ46" s="354">
        <v>7.6936590000000002</v>
      </c>
      <c r="BR46" s="354">
        <v>7.6973029999999998</v>
      </c>
      <c r="BS46" s="354">
        <v>7.7008010000000002</v>
      </c>
      <c r="BT46" s="354">
        <v>7.7040150000000001</v>
      </c>
      <c r="BU46" s="354">
        <v>7.7073280000000004</v>
      </c>
      <c r="BV46" s="354">
        <v>7.7106000000000003</v>
      </c>
    </row>
    <row r="47" spans="1:74" ht="11.1"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20.446752588999999</v>
      </c>
      <c r="AT47" s="343">
        <v>20.467004287999998</v>
      </c>
      <c r="AU47" s="343">
        <v>20.489605447999999</v>
      </c>
      <c r="AV47" s="343">
        <v>20.513995518000002</v>
      </c>
      <c r="AW47" s="343">
        <v>20.541716015999999</v>
      </c>
      <c r="AX47" s="343">
        <v>20.572206388000001</v>
      </c>
      <c r="AY47" s="871">
        <v>20.623076087000001</v>
      </c>
      <c r="AZ47" s="871">
        <v>20.645899123</v>
      </c>
      <c r="BA47" s="871">
        <v>20.658284946999999</v>
      </c>
      <c r="BB47" s="871">
        <v>20.638329348999999</v>
      </c>
      <c r="BC47" s="871">
        <v>20.646268907</v>
      </c>
      <c r="BD47" s="871">
        <v>20.660199411000001</v>
      </c>
      <c r="BE47" s="871">
        <v>20.697523578999999</v>
      </c>
      <c r="BF47" s="871">
        <v>20.710383933999999</v>
      </c>
      <c r="BG47" s="871">
        <v>20.716183195999999</v>
      </c>
      <c r="BH47" s="871">
        <v>20.700839752</v>
      </c>
      <c r="BI47" s="354">
        <v>20.70308</v>
      </c>
      <c r="BJ47" s="354">
        <v>20.708819999999999</v>
      </c>
      <c r="BK47" s="354">
        <v>20.72231</v>
      </c>
      <c r="BL47" s="354">
        <v>20.731860000000001</v>
      </c>
      <c r="BM47" s="354">
        <v>20.741720000000001</v>
      </c>
      <c r="BN47" s="354">
        <v>20.752849999999999</v>
      </c>
      <c r="BO47" s="354">
        <v>20.762609999999999</v>
      </c>
      <c r="BP47" s="354">
        <v>20.771979999999999</v>
      </c>
      <c r="BQ47" s="354">
        <v>20.780809999999999</v>
      </c>
      <c r="BR47" s="354">
        <v>20.789459999999998</v>
      </c>
      <c r="BS47" s="354">
        <v>20.797799999999999</v>
      </c>
      <c r="BT47" s="354">
        <v>20.806519999999999</v>
      </c>
      <c r="BU47" s="354">
        <v>20.81373</v>
      </c>
      <c r="BV47" s="354">
        <v>20.82011</v>
      </c>
    </row>
    <row r="48" spans="1:74" ht="11.1"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22.654417990999999</v>
      </c>
      <c r="AT48" s="343">
        <v>22.669215389000001</v>
      </c>
      <c r="AU48" s="343">
        <v>22.683507603999999</v>
      </c>
      <c r="AV48" s="343">
        <v>22.694770642999998</v>
      </c>
      <c r="AW48" s="343">
        <v>22.709945491999999</v>
      </c>
      <c r="AX48" s="343">
        <v>22.726508155000001</v>
      </c>
      <c r="AY48" s="871">
        <v>22.746611803</v>
      </c>
      <c r="AZ48" s="871">
        <v>22.764335217999999</v>
      </c>
      <c r="BA48" s="871">
        <v>22.781831570000001</v>
      </c>
      <c r="BB48" s="871">
        <v>22.802426501999999</v>
      </c>
      <c r="BC48" s="871">
        <v>22.816974496</v>
      </c>
      <c r="BD48" s="871">
        <v>22.828801195</v>
      </c>
      <c r="BE48" s="871">
        <v>22.836952325999999</v>
      </c>
      <c r="BF48" s="871">
        <v>22.844052138999999</v>
      </c>
      <c r="BG48" s="871">
        <v>22.849146362999999</v>
      </c>
      <c r="BH48" s="871">
        <v>22.848082991999998</v>
      </c>
      <c r="BI48" s="354">
        <v>22.85228</v>
      </c>
      <c r="BJ48" s="354">
        <v>22.857589999999998</v>
      </c>
      <c r="BK48" s="354">
        <v>22.86347</v>
      </c>
      <c r="BL48" s="354">
        <v>22.871390000000002</v>
      </c>
      <c r="BM48" s="354">
        <v>22.88081</v>
      </c>
      <c r="BN48" s="354">
        <v>22.89584</v>
      </c>
      <c r="BO48" s="354">
        <v>22.905180000000001</v>
      </c>
      <c r="BP48" s="354">
        <v>22.912949999999999</v>
      </c>
      <c r="BQ48" s="354">
        <v>22.916499999999999</v>
      </c>
      <c r="BR48" s="354">
        <v>22.923110000000001</v>
      </c>
      <c r="BS48" s="354">
        <v>22.930129999999998</v>
      </c>
      <c r="BT48" s="354">
        <v>22.93863</v>
      </c>
      <c r="BU48" s="354">
        <v>22.945679999999999</v>
      </c>
      <c r="BV48" s="354">
        <v>22.952359999999999</v>
      </c>
    </row>
    <row r="49" spans="1:74" ht="11.1"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11.056370125999999</v>
      </c>
      <c r="AT49" s="343">
        <v>11.062434066</v>
      </c>
      <c r="AU49" s="343">
        <v>11.071058121</v>
      </c>
      <c r="AV49" s="343">
        <v>11.087911364</v>
      </c>
      <c r="AW49" s="343">
        <v>11.097403849000001</v>
      </c>
      <c r="AX49" s="343">
        <v>11.105204647000001</v>
      </c>
      <c r="AY49" s="871">
        <v>11.10811891</v>
      </c>
      <c r="AZ49" s="871">
        <v>11.114932469999999</v>
      </c>
      <c r="BA49" s="871">
        <v>11.122450477999999</v>
      </c>
      <c r="BB49" s="871">
        <v>11.134479441</v>
      </c>
      <c r="BC49" s="871">
        <v>11.140551466</v>
      </c>
      <c r="BD49" s="871">
        <v>11.144473058999999</v>
      </c>
      <c r="BE49" s="871">
        <v>11.142973592000001</v>
      </c>
      <c r="BF49" s="871">
        <v>11.145047292999999</v>
      </c>
      <c r="BG49" s="871">
        <v>11.147423534</v>
      </c>
      <c r="BH49" s="871">
        <v>11.148651728999999</v>
      </c>
      <c r="BI49" s="354">
        <v>11.15272</v>
      </c>
      <c r="BJ49" s="354">
        <v>11.15818</v>
      </c>
      <c r="BK49" s="354">
        <v>11.16625</v>
      </c>
      <c r="BL49" s="354">
        <v>11.173579999999999</v>
      </c>
      <c r="BM49" s="354">
        <v>11.181380000000001</v>
      </c>
      <c r="BN49" s="354">
        <v>11.191229999999999</v>
      </c>
      <c r="BO49" s="354">
        <v>11.198829999999999</v>
      </c>
      <c r="BP49" s="354">
        <v>11.205730000000001</v>
      </c>
      <c r="BQ49" s="354">
        <v>11.210979999999999</v>
      </c>
      <c r="BR49" s="354">
        <v>11.21724</v>
      </c>
      <c r="BS49" s="354">
        <v>11.22353</v>
      </c>
      <c r="BT49" s="354">
        <v>11.23028</v>
      </c>
      <c r="BU49" s="354">
        <v>11.23634</v>
      </c>
      <c r="BV49" s="354">
        <v>11.24213</v>
      </c>
    </row>
    <row r="50" spans="1:74" ht="11.1"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31.425083353000002</v>
      </c>
      <c r="AT50" s="343">
        <v>31.452916321</v>
      </c>
      <c r="AU50" s="343">
        <v>31.481948574</v>
      </c>
      <c r="AV50" s="343">
        <v>31.505295759999999</v>
      </c>
      <c r="AW50" s="343">
        <v>31.541889849</v>
      </c>
      <c r="AX50" s="343">
        <v>31.584846488</v>
      </c>
      <c r="AY50" s="871">
        <v>31.652150410000001</v>
      </c>
      <c r="AZ50" s="871">
        <v>31.694343602</v>
      </c>
      <c r="BA50" s="871">
        <v>31.729410795</v>
      </c>
      <c r="BB50" s="871">
        <v>31.760894360999998</v>
      </c>
      <c r="BC50" s="871">
        <v>31.779052779000001</v>
      </c>
      <c r="BD50" s="871">
        <v>31.787428418000001</v>
      </c>
      <c r="BE50" s="871">
        <v>31.775565309000001</v>
      </c>
      <c r="BF50" s="871">
        <v>31.772217373</v>
      </c>
      <c r="BG50" s="871">
        <v>31.766928639</v>
      </c>
      <c r="BH50" s="871">
        <v>31.748493234000001</v>
      </c>
      <c r="BI50" s="354">
        <v>31.747730000000001</v>
      </c>
      <c r="BJ50" s="354">
        <v>31.753419999999998</v>
      </c>
      <c r="BK50" s="354">
        <v>31.770309999999998</v>
      </c>
      <c r="BL50" s="354">
        <v>31.78539</v>
      </c>
      <c r="BM50" s="354">
        <v>31.80339</v>
      </c>
      <c r="BN50" s="354">
        <v>31.824999999999999</v>
      </c>
      <c r="BO50" s="354">
        <v>31.848320000000001</v>
      </c>
      <c r="BP50" s="354">
        <v>31.874040000000001</v>
      </c>
      <c r="BQ50" s="354">
        <v>31.90671</v>
      </c>
      <c r="BR50" s="354">
        <v>31.933820000000001</v>
      </c>
      <c r="BS50" s="354">
        <v>31.95993</v>
      </c>
      <c r="BT50" s="354">
        <v>31.985700000000001</v>
      </c>
      <c r="BU50" s="354">
        <v>32.009300000000003</v>
      </c>
      <c r="BV50" s="354">
        <v>32.031390000000002</v>
      </c>
    </row>
    <row r="51" spans="1:74" ht="11.1"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8.8185971590999994</v>
      </c>
      <c r="AT51" s="343">
        <v>8.8259620076999994</v>
      </c>
      <c r="AU51" s="343">
        <v>8.8340668472000008</v>
      </c>
      <c r="AV51" s="343">
        <v>8.8453535286000005</v>
      </c>
      <c r="AW51" s="343">
        <v>8.8531069614</v>
      </c>
      <c r="AX51" s="343">
        <v>8.8597689964999997</v>
      </c>
      <c r="AY51" s="871">
        <v>8.8624960446000003</v>
      </c>
      <c r="AZ51" s="871">
        <v>8.8691079768000005</v>
      </c>
      <c r="BA51" s="871">
        <v>8.8767612034999992</v>
      </c>
      <c r="BB51" s="871">
        <v>8.8878102346999999</v>
      </c>
      <c r="BC51" s="871">
        <v>8.8957801681999999</v>
      </c>
      <c r="BD51" s="871">
        <v>8.9030255137999994</v>
      </c>
      <c r="BE51" s="871">
        <v>8.9094632791000006</v>
      </c>
      <c r="BF51" s="871">
        <v>8.9153216934999993</v>
      </c>
      <c r="BG51" s="871">
        <v>8.9205177642999995</v>
      </c>
      <c r="BH51" s="871">
        <v>8.9242525601999994</v>
      </c>
      <c r="BI51" s="354">
        <v>8.9287229999999997</v>
      </c>
      <c r="BJ51" s="354">
        <v>8.9331309999999995</v>
      </c>
      <c r="BK51" s="354">
        <v>8.9361949999999997</v>
      </c>
      <c r="BL51" s="354">
        <v>8.9414359999999995</v>
      </c>
      <c r="BM51" s="354">
        <v>8.9475730000000002</v>
      </c>
      <c r="BN51" s="354">
        <v>8.9562069999999991</v>
      </c>
      <c r="BO51" s="354">
        <v>8.9629370000000002</v>
      </c>
      <c r="BP51" s="354">
        <v>8.9693629999999995</v>
      </c>
      <c r="BQ51" s="354">
        <v>8.9749999999999996</v>
      </c>
      <c r="BR51" s="354">
        <v>8.9811840000000007</v>
      </c>
      <c r="BS51" s="354">
        <v>8.9874290000000006</v>
      </c>
      <c r="BT51" s="354">
        <v>8.9942440000000001</v>
      </c>
      <c r="BU51" s="354">
        <v>9.0002309999999994</v>
      </c>
      <c r="BV51" s="354">
        <v>9.0058980000000002</v>
      </c>
    </row>
    <row r="52" spans="1:74" ht="11.1"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19.313103712</v>
      </c>
      <c r="AT52" s="343">
        <v>19.333810191000001</v>
      </c>
      <c r="AU52" s="343">
        <v>19.357636514999999</v>
      </c>
      <c r="AV52" s="343">
        <v>19.385686736</v>
      </c>
      <c r="AW52" s="343">
        <v>19.414924717000002</v>
      </c>
      <c r="AX52" s="343">
        <v>19.446454506999999</v>
      </c>
      <c r="AY52" s="871">
        <v>19.490279207</v>
      </c>
      <c r="AZ52" s="871">
        <v>19.518890289000002</v>
      </c>
      <c r="BA52" s="871">
        <v>19.542290854000001</v>
      </c>
      <c r="BB52" s="871">
        <v>19.557735334</v>
      </c>
      <c r="BC52" s="871">
        <v>19.572774038999999</v>
      </c>
      <c r="BD52" s="871">
        <v>19.584661402999998</v>
      </c>
      <c r="BE52" s="871">
        <v>19.589833419000001</v>
      </c>
      <c r="BF52" s="871">
        <v>19.598091105000002</v>
      </c>
      <c r="BG52" s="871">
        <v>19.605870454000002</v>
      </c>
      <c r="BH52" s="871">
        <v>19.610150735000001</v>
      </c>
      <c r="BI52" s="354">
        <v>19.619240000000001</v>
      </c>
      <c r="BJ52" s="354">
        <v>19.630109999999998</v>
      </c>
      <c r="BK52" s="354">
        <v>19.643899999999999</v>
      </c>
      <c r="BL52" s="354">
        <v>19.657509999999998</v>
      </c>
      <c r="BM52" s="354">
        <v>19.672059999999998</v>
      </c>
      <c r="BN52" s="354">
        <v>19.68797</v>
      </c>
      <c r="BO52" s="354">
        <v>19.704080000000001</v>
      </c>
      <c r="BP52" s="354">
        <v>19.72081</v>
      </c>
      <c r="BQ52" s="354">
        <v>19.738990000000001</v>
      </c>
      <c r="BR52" s="354">
        <v>19.756340000000002</v>
      </c>
      <c r="BS52" s="354">
        <v>19.773710000000001</v>
      </c>
      <c r="BT52" s="354">
        <v>19.79166</v>
      </c>
      <c r="BU52" s="354">
        <v>19.808599999999998</v>
      </c>
      <c r="BV52" s="354">
        <v>19.825109999999999</v>
      </c>
    </row>
    <row r="53" spans="1:74" ht="11.1"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12.113526767</v>
      </c>
      <c r="AT53" s="343">
        <v>12.121869562000001</v>
      </c>
      <c r="AU53" s="343">
        <v>12.135352593</v>
      </c>
      <c r="AV53" s="343">
        <v>12.163474744</v>
      </c>
      <c r="AW53" s="343">
        <v>12.180114080999999</v>
      </c>
      <c r="AX53" s="343">
        <v>12.194769490000001</v>
      </c>
      <c r="AY53" s="871">
        <v>12.205267148000001</v>
      </c>
      <c r="AZ53" s="871">
        <v>12.217585068</v>
      </c>
      <c r="BA53" s="871">
        <v>12.229549425</v>
      </c>
      <c r="BB53" s="871">
        <v>12.247325548999999</v>
      </c>
      <c r="BC53" s="871">
        <v>12.253958789</v>
      </c>
      <c r="BD53" s="871">
        <v>12.255614472</v>
      </c>
      <c r="BE53" s="871">
        <v>12.241608642999999</v>
      </c>
      <c r="BF53" s="871">
        <v>12.241322180999999</v>
      </c>
      <c r="BG53" s="871">
        <v>12.24407113</v>
      </c>
      <c r="BH53" s="871">
        <v>12.252847127000001</v>
      </c>
      <c r="BI53" s="354">
        <v>12.25942</v>
      </c>
      <c r="BJ53" s="354">
        <v>12.26679</v>
      </c>
      <c r="BK53" s="354">
        <v>12.2751</v>
      </c>
      <c r="BL53" s="354">
        <v>12.283939999999999</v>
      </c>
      <c r="BM53" s="354">
        <v>12.29346</v>
      </c>
      <c r="BN53" s="354">
        <v>12.30349</v>
      </c>
      <c r="BO53" s="354">
        <v>12.314500000000001</v>
      </c>
      <c r="BP53" s="354">
        <v>12.326320000000001</v>
      </c>
      <c r="BQ53" s="354">
        <v>12.34055</v>
      </c>
      <c r="BR53" s="354">
        <v>12.352779999999999</v>
      </c>
      <c r="BS53" s="354">
        <v>12.36462</v>
      </c>
      <c r="BT53" s="354">
        <v>12.376189999999999</v>
      </c>
      <c r="BU53" s="354">
        <v>12.38715</v>
      </c>
      <c r="BV53" s="354">
        <v>12.397629999999999</v>
      </c>
    </row>
    <row r="54" spans="1:74" ht="11.1"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24.609595861999999</v>
      </c>
      <c r="AT54" s="522">
        <v>24.632044685</v>
      </c>
      <c r="AU54" s="522">
        <v>24.658413196000001</v>
      </c>
      <c r="AV54" s="522">
        <v>24.701832289999999</v>
      </c>
      <c r="AW54" s="522">
        <v>24.726192005000001</v>
      </c>
      <c r="AX54" s="522">
        <v>24.744623236999999</v>
      </c>
      <c r="AY54" s="898">
        <v>24.755364859</v>
      </c>
      <c r="AZ54" s="898">
        <v>24.763259968</v>
      </c>
      <c r="BA54" s="898">
        <v>24.766547439</v>
      </c>
      <c r="BB54" s="898">
        <v>24.759682277</v>
      </c>
      <c r="BC54" s="898">
        <v>24.757913214999999</v>
      </c>
      <c r="BD54" s="898">
        <v>24.75569526</v>
      </c>
      <c r="BE54" s="898">
        <v>24.747925244000001</v>
      </c>
      <c r="BF54" s="898">
        <v>24.748636876999999</v>
      </c>
      <c r="BG54" s="898">
        <v>24.752726993</v>
      </c>
      <c r="BH54" s="898">
        <v>24.760794681</v>
      </c>
      <c r="BI54" s="507">
        <v>24.771190000000001</v>
      </c>
      <c r="BJ54" s="507">
        <v>24.784520000000001</v>
      </c>
      <c r="BK54" s="507">
        <v>24.802710000000001</v>
      </c>
      <c r="BL54" s="507">
        <v>24.820440000000001</v>
      </c>
      <c r="BM54" s="507">
        <v>24.839659999999999</v>
      </c>
      <c r="BN54" s="507">
        <v>24.862410000000001</v>
      </c>
      <c r="BO54" s="507">
        <v>24.883050000000001</v>
      </c>
      <c r="BP54" s="507">
        <v>24.903639999999999</v>
      </c>
      <c r="BQ54" s="507">
        <v>24.9268</v>
      </c>
      <c r="BR54" s="507">
        <v>24.945309999999999</v>
      </c>
      <c r="BS54" s="507">
        <v>24.96181</v>
      </c>
      <c r="BT54" s="507">
        <v>24.974219999999999</v>
      </c>
      <c r="BU54" s="507">
        <v>24.988209999999999</v>
      </c>
      <c r="BV54" s="507">
        <v>25.001719999999999</v>
      </c>
    </row>
    <row r="55" spans="1:74" s="291" customFormat="1" ht="12"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2" customHeight="1" x14ac:dyDescent="0.2">
      <c r="A56" s="189"/>
      <c r="B56" s="994" t="str">
        <f>Dates!$G$2</f>
        <v>EIA completed modeling and analysis for this report on Thursday, November 6, 2025.</v>
      </c>
      <c r="C56" s="981"/>
      <c r="D56" s="981"/>
      <c r="E56" s="981"/>
      <c r="F56" s="981"/>
      <c r="G56" s="981"/>
      <c r="H56" s="981"/>
      <c r="I56" s="981"/>
      <c r="J56" s="981"/>
      <c r="K56" s="981"/>
      <c r="L56" s="981"/>
      <c r="M56" s="981"/>
      <c r="N56" s="981"/>
      <c r="O56" s="981"/>
      <c r="P56" s="981"/>
      <c r="Q56" s="981"/>
      <c r="R56" s="771"/>
      <c r="AY56" s="845"/>
      <c r="AZ56" s="845"/>
      <c r="BA56" s="845"/>
      <c r="BB56" s="845"/>
      <c r="BC56" s="845"/>
      <c r="BD56" s="714"/>
      <c r="BE56" s="714"/>
      <c r="BF56" s="714"/>
      <c r="BG56" s="714"/>
      <c r="BH56" s="845"/>
      <c r="BI56" s="845"/>
      <c r="BJ56" s="201"/>
    </row>
    <row r="57" spans="1:74" s="190" customFormat="1" ht="12" customHeight="1" x14ac:dyDescent="0.2">
      <c r="A57" s="189"/>
      <c r="B57" s="989" t="s">
        <v>483</v>
      </c>
      <c r="C57" s="990"/>
      <c r="D57" s="990"/>
      <c r="E57" s="990"/>
      <c r="F57" s="990"/>
      <c r="G57" s="990"/>
      <c r="H57" s="990"/>
      <c r="I57" s="990"/>
      <c r="J57" s="990"/>
      <c r="K57" s="990"/>
      <c r="L57" s="990"/>
      <c r="M57" s="990"/>
      <c r="N57" s="990"/>
      <c r="O57" s="990"/>
      <c r="P57" s="990"/>
      <c r="Q57" s="990"/>
      <c r="R57" s="810"/>
      <c r="AY57" s="845"/>
      <c r="AZ57" s="845"/>
      <c r="BA57" s="845"/>
      <c r="BB57" s="845"/>
      <c r="BC57" s="845"/>
      <c r="BD57" s="714"/>
      <c r="BE57" s="714"/>
      <c r="BF57" s="714"/>
      <c r="BG57" s="714"/>
      <c r="BH57" s="845"/>
      <c r="BI57" s="845"/>
      <c r="BJ57" s="201"/>
    </row>
    <row r="58" spans="1:74" s="190" customFormat="1" ht="12" customHeight="1" x14ac:dyDescent="0.2">
      <c r="A58" s="189"/>
      <c r="B58" s="1100" t="s">
        <v>1418</v>
      </c>
      <c r="C58" s="1101"/>
      <c r="D58" s="1101"/>
      <c r="E58" s="1101"/>
      <c r="F58" s="1101"/>
      <c r="G58" s="1101"/>
      <c r="H58" s="1101"/>
      <c r="I58" s="1101"/>
      <c r="J58" s="1101"/>
      <c r="K58" s="1101"/>
      <c r="L58" s="1101"/>
      <c r="M58" s="1101"/>
      <c r="N58" s="1101"/>
      <c r="O58" s="1101"/>
      <c r="P58" s="1101"/>
      <c r="Q58" s="1101"/>
      <c r="R58" s="811"/>
      <c r="AY58" s="845"/>
      <c r="AZ58" s="845"/>
      <c r="BA58" s="845"/>
      <c r="BB58" s="845"/>
      <c r="BC58" s="845"/>
      <c r="BD58" s="714"/>
      <c r="BE58" s="714"/>
      <c r="BF58" s="714"/>
      <c r="BG58" s="714"/>
      <c r="BH58" s="845"/>
      <c r="BI58" s="845"/>
      <c r="BJ58" s="201"/>
    </row>
    <row r="59" spans="1:74" s="190" customFormat="1" ht="12" customHeight="1" x14ac:dyDescent="0.2">
      <c r="A59" s="189"/>
      <c r="B59" s="1015" t="s">
        <v>494</v>
      </c>
      <c r="C59" s="1072"/>
      <c r="D59" s="1072"/>
      <c r="E59" s="1072"/>
      <c r="F59" s="1072"/>
      <c r="G59" s="1072"/>
      <c r="H59" s="1072"/>
      <c r="I59" s="1072"/>
      <c r="J59" s="1072"/>
      <c r="K59" s="1072"/>
      <c r="L59" s="1072"/>
      <c r="M59" s="1072"/>
      <c r="N59" s="1072"/>
      <c r="O59" s="1072"/>
      <c r="P59" s="1072"/>
      <c r="Q59" s="1016"/>
      <c r="R59" s="811"/>
      <c r="AY59" s="845"/>
      <c r="AZ59" s="845"/>
      <c r="BA59" s="845"/>
      <c r="BB59" s="845"/>
      <c r="BC59" s="845"/>
      <c r="BD59" s="714"/>
      <c r="BE59" s="714"/>
      <c r="BF59" s="714"/>
      <c r="BG59" s="714"/>
      <c r="BH59" s="845"/>
      <c r="BI59" s="845"/>
      <c r="BJ59" s="201"/>
    </row>
    <row r="60" spans="1:74" s="190" customFormat="1" ht="12" customHeight="1" x14ac:dyDescent="0.2">
      <c r="A60" s="189"/>
      <c r="B60" s="1111" t="s">
        <v>1578</v>
      </c>
      <c r="C60" s="1016"/>
      <c r="D60" s="1016"/>
      <c r="E60" s="1016"/>
      <c r="F60" s="1016"/>
      <c r="G60" s="1016"/>
      <c r="H60" s="1016"/>
      <c r="I60" s="1016"/>
      <c r="J60" s="1016"/>
      <c r="K60" s="1016"/>
      <c r="L60" s="1016"/>
      <c r="M60" s="1016"/>
      <c r="N60" s="1016"/>
      <c r="O60" s="1016"/>
      <c r="P60" s="1016"/>
      <c r="Q60" s="1016"/>
      <c r="R60" s="811"/>
      <c r="AY60" s="845"/>
      <c r="AZ60" s="845"/>
      <c r="BA60" s="845"/>
      <c r="BB60" s="845"/>
      <c r="BC60" s="845"/>
      <c r="BD60" s="714"/>
      <c r="BE60" s="714"/>
      <c r="BF60" s="714"/>
      <c r="BG60" s="845"/>
      <c r="BH60" s="845"/>
      <c r="BI60" s="845"/>
      <c r="BJ60" s="201"/>
    </row>
    <row r="61" spans="1:74" s="190" customFormat="1" ht="12" customHeight="1" x14ac:dyDescent="0.2">
      <c r="A61" s="189"/>
      <c r="B61" s="1112" t="s">
        <v>827</v>
      </c>
      <c r="C61" s="1112"/>
      <c r="D61" s="1112"/>
      <c r="E61" s="1112"/>
      <c r="F61" s="1112"/>
      <c r="G61" s="1112"/>
      <c r="H61" s="1112"/>
      <c r="I61" s="1112"/>
      <c r="J61" s="1112"/>
      <c r="K61" s="1112"/>
      <c r="L61" s="1112"/>
      <c r="M61" s="1112"/>
      <c r="N61" s="1112"/>
      <c r="O61" s="1112"/>
      <c r="P61" s="1112"/>
      <c r="Q61" s="1112"/>
      <c r="R61" s="1112"/>
      <c r="AY61" s="845"/>
      <c r="AZ61" s="845"/>
      <c r="BA61" s="845"/>
      <c r="BB61" s="845"/>
      <c r="BC61" s="845"/>
      <c r="BD61" s="714"/>
      <c r="BE61" s="714"/>
      <c r="BF61" s="714"/>
      <c r="BG61" s="845"/>
      <c r="BH61" s="845"/>
      <c r="BI61" s="845"/>
      <c r="BJ61" s="201"/>
    </row>
    <row r="62" spans="1:74" s="190" customFormat="1" ht="12" customHeight="1" x14ac:dyDescent="0.2">
      <c r="A62" s="158"/>
      <c r="B62" s="1015" t="s">
        <v>1462</v>
      </c>
      <c r="C62" s="1072"/>
      <c r="D62" s="1072"/>
      <c r="E62" s="1072"/>
      <c r="F62" s="1072"/>
      <c r="G62" s="1072"/>
      <c r="H62" s="1072"/>
      <c r="I62" s="1072"/>
      <c r="J62" s="1072"/>
      <c r="K62" s="1072"/>
      <c r="L62" s="1072"/>
      <c r="M62" s="1072"/>
      <c r="N62" s="1072"/>
      <c r="O62" s="1072"/>
      <c r="P62" s="1072"/>
      <c r="Q62" s="1016"/>
      <c r="R62" s="811"/>
      <c r="AY62" s="845"/>
      <c r="AZ62" s="845"/>
      <c r="BA62" s="845"/>
      <c r="BB62" s="845"/>
      <c r="BC62" s="845"/>
      <c r="BD62" s="714"/>
      <c r="BE62" s="714"/>
      <c r="BF62" s="714"/>
      <c r="BG62" s="845"/>
      <c r="BH62" s="845"/>
      <c r="BI62" s="845"/>
      <c r="BJ62" s="201"/>
    </row>
    <row r="63" spans="1:74" ht="12.75" x14ac:dyDescent="0.2">
      <c r="A63" s="158"/>
      <c r="B63" s="1015" t="s">
        <v>492</v>
      </c>
      <c r="C63" s="1016"/>
      <c r="D63" s="1016"/>
      <c r="E63" s="1016"/>
      <c r="F63" s="1016"/>
      <c r="G63" s="1016"/>
      <c r="H63" s="1016"/>
      <c r="I63" s="1016"/>
      <c r="J63" s="1016"/>
      <c r="K63" s="1016"/>
      <c r="L63" s="1016"/>
      <c r="M63" s="1016"/>
      <c r="N63" s="1016"/>
      <c r="O63" s="1016"/>
      <c r="P63" s="1016"/>
      <c r="Q63" s="1016"/>
      <c r="R63" s="811"/>
      <c r="BK63" s="133"/>
      <c r="BL63" s="133"/>
      <c r="BM63" s="133"/>
      <c r="BN63" s="133"/>
      <c r="BO63" s="133"/>
      <c r="BP63" s="133"/>
      <c r="BQ63" s="133"/>
      <c r="BR63" s="133"/>
      <c r="BS63" s="133"/>
      <c r="BT63" s="133"/>
      <c r="BU63" s="133"/>
      <c r="BV63" s="133"/>
    </row>
    <row r="64" spans="1:74" ht="12.75" x14ac:dyDescent="0.2">
      <c r="A64" s="158"/>
      <c r="B64" s="996" t="s">
        <v>1463</v>
      </c>
      <c r="C64" s="1016"/>
      <c r="D64" s="1016"/>
      <c r="E64" s="1016"/>
      <c r="F64" s="1016"/>
      <c r="G64" s="1016"/>
      <c r="H64" s="1016"/>
      <c r="I64" s="1016"/>
      <c r="J64" s="1016"/>
      <c r="K64" s="1016"/>
      <c r="L64" s="1016"/>
      <c r="M64" s="1016"/>
      <c r="N64" s="1016"/>
      <c r="O64" s="1016"/>
      <c r="P64" s="1016"/>
      <c r="Q64" s="1016"/>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1" sqref="B1:AL1"/>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6" customWidth="1"/>
    <col min="56" max="58" width="6.5703125" style="715" customWidth="1"/>
    <col min="59" max="61" width="6.5703125" style="846" customWidth="1"/>
    <col min="62" max="62" width="6.5703125" style="132" customWidth="1"/>
    <col min="63" max="74" width="6.5703125" style="95" customWidth="1"/>
    <col min="75" max="16384" width="9.5703125" style="95"/>
  </cols>
  <sheetData>
    <row r="1" spans="1:74" ht="13.35" customHeight="1" x14ac:dyDescent="0.2">
      <c r="A1" s="978" t="s">
        <v>479</v>
      </c>
      <c r="B1" s="1115" t="s">
        <v>749</v>
      </c>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row>
    <row r="2" spans="1:74" s="96" customFormat="1" ht="13.35" customHeight="1" x14ac:dyDescent="0.2">
      <c r="A2" s="979"/>
      <c r="B2" s="296" t="str">
        <f>"U.S. Energy Information Administration  |  Short-Term Energy Outlook  - "&amp;Dates!D1</f>
        <v>U.S. Energy Information Administration  |  Short-Term Energy Outlook  - November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ht="11.25"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1"/>
      <c r="AZ5" s="941"/>
      <c r="BA5" s="941"/>
      <c r="BB5" s="950"/>
      <c r="BC5" s="941"/>
      <c r="BD5" s="968"/>
      <c r="BE5" s="968"/>
      <c r="BF5" s="968"/>
      <c r="BG5" s="968"/>
      <c r="BH5" s="968"/>
      <c r="BI5" s="862"/>
      <c r="BJ5" s="533"/>
      <c r="BK5" s="533"/>
      <c r="BL5" s="533"/>
      <c r="BM5" s="533"/>
      <c r="BN5" s="533"/>
      <c r="BO5" s="533"/>
      <c r="BP5" s="533"/>
      <c r="BQ5" s="533"/>
      <c r="BR5" s="533"/>
      <c r="BS5" s="533"/>
      <c r="BT5" s="533"/>
      <c r="BU5" s="533"/>
      <c r="BV5" s="533"/>
    </row>
    <row r="6" spans="1:74" ht="11.1"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839.63399626</v>
      </c>
      <c r="AN6" s="386">
        <v>575.00623853000002</v>
      </c>
      <c r="AO6" s="386">
        <v>488.89772084999998</v>
      </c>
      <c r="AP6" s="386">
        <v>280.93964447000002</v>
      </c>
      <c r="AQ6" s="386">
        <v>113.48966996999999</v>
      </c>
      <c r="AR6" s="386">
        <v>19.534332138</v>
      </c>
      <c r="AS6" s="386">
        <v>3.9860561040000002</v>
      </c>
      <c r="AT6" s="386">
        <v>9.0144909962999993</v>
      </c>
      <c r="AU6" s="386">
        <v>36.953050945000001</v>
      </c>
      <c r="AV6" s="386">
        <v>186.14791579000001</v>
      </c>
      <c r="AW6" s="386">
        <v>429.75104376000002</v>
      </c>
      <c r="AX6" s="386">
        <v>704.29522081000005</v>
      </c>
      <c r="AY6" s="875">
        <v>946.12153533000003</v>
      </c>
      <c r="AZ6" s="875">
        <v>686.47011843999996</v>
      </c>
      <c r="BA6" s="875">
        <v>469.81128204999999</v>
      </c>
      <c r="BB6" s="875">
        <v>279.03912724999998</v>
      </c>
      <c r="BC6" s="875">
        <v>136.31816800000001</v>
      </c>
      <c r="BD6" s="875">
        <v>19.772202420999999</v>
      </c>
      <c r="BE6" s="875">
        <v>4.1207982046999998</v>
      </c>
      <c r="BF6" s="875">
        <v>10.576993153</v>
      </c>
      <c r="BG6" s="875">
        <v>38.019514233999999</v>
      </c>
      <c r="BH6" s="875">
        <v>220.37319019</v>
      </c>
      <c r="BI6" s="358">
        <v>479.08009651999998</v>
      </c>
      <c r="BJ6" s="358">
        <v>714.07426711999994</v>
      </c>
      <c r="BK6" s="358">
        <v>790.60253679000004</v>
      </c>
      <c r="BL6" s="358">
        <v>643.82695860000001</v>
      </c>
      <c r="BM6" s="358">
        <v>525.38373803000002</v>
      </c>
      <c r="BN6" s="358">
        <v>297.97828519000001</v>
      </c>
      <c r="BO6" s="358">
        <v>134.58326971</v>
      </c>
      <c r="BP6" s="358">
        <v>30.98943478</v>
      </c>
      <c r="BQ6" s="358">
        <v>7.2427548864000002</v>
      </c>
      <c r="BR6" s="358">
        <v>11.082394366999999</v>
      </c>
      <c r="BS6" s="358">
        <v>54.975418466999997</v>
      </c>
      <c r="BT6" s="358">
        <v>235.75608878</v>
      </c>
      <c r="BU6" s="358">
        <v>476.97935302000002</v>
      </c>
      <c r="BV6" s="358">
        <v>710.91535303000001</v>
      </c>
    </row>
    <row r="7" spans="1:74" ht="11.1"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1087.9681132000001</v>
      </c>
      <c r="AN7" s="386">
        <v>914.77183792000005</v>
      </c>
      <c r="AO7" s="386">
        <v>762.47755959000006</v>
      </c>
      <c r="AP7" s="386">
        <v>543.47880726000005</v>
      </c>
      <c r="AQ7" s="386">
        <v>190.43472363000001</v>
      </c>
      <c r="AR7" s="386">
        <v>17.373190267999998</v>
      </c>
      <c r="AS7" s="386">
        <v>0.7161717755</v>
      </c>
      <c r="AT7" s="386">
        <v>16.629441753999998</v>
      </c>
      <c r="AU7" s="386">
        <v>95.229573615999996</v>
      </c>
      <c r="AV7" s="386">
        <v>382.69422347</v>
      </c>
      <c r="AW7" s="386">
        <v>608.10194220000005</v>
      </c>
      <c r="AX7" s="386">
        <v>1060.0743660000001</v>
      </c>
      <c r="AY7" s="875">
        <v>1248.5804152000001</v>
      </c>
      <c r="AZ7" s="875">
        <v>1073.0553268000001</v>
      </c>
      <c r="BA7" s="875">
        <v>790.58224808</v>
      </c>
      <c r="BB7" s="875">
        <v>512.26139551999995</v>
      </c>
      <c r="BC7" s="875">
        <v>231.18784310000001</v>
      </c>
      <c r="BD7" s="875">
        <v>26.15070927</v>
      </c>
      <c r="BE7" s="875">
        <v>1.7374721318999999</v>
      </c>
      <c r="BF7" s="875">
        <v>28.608021908000001</v>
      </c>
      <c r="BG7" s="875">
        <v>112.73181729</v>
      </c>
      <c r="BH7" s="875">
        <v>381.67508815999997</v>
      </c>
      <c r="BI7" s="358">
        <v>665.78047474000005</v>
      </c>
      <c r="BJ7" s="358">
        <v>957.39460385999996</v>
      </c>
      <c r="BK7" s="358">
        <v>1116.8196352</v>
      </c>
      <c r="BL7" s="358">
        <v>957.13458306999996</v>
      </c>
      <c r="BM7" s="358">
        <v>846.13061803999994</v>
      </c>
      <c r="BN7" s="358">
        <v>519.56756819999998</v>
      </c>
      <c r="BO7" s="358">
        <v>244.83950369999999</v>
      </c>
      <c r="BP7" s="358">
        <v>47.129930915999999</v>
      </c>
      <c r="BQ7" s="358">
        <v>7.9514473578000002</v>
      </c>
      <c r="BR7" s="358">
        <v>17.158659231000001</v>
      </c>
      <c r="BS7" s="358">
        <v>103.66868506</v>
      </c>
      <c r="BT7" s="358">
        <v>395.82400844</v>
      </c>
      <c r="BU7" s="358">
        <v>663.13540737000005</v>
      </c>
      <c r="BV7" s="358">
        <v>953.58263276000002</v>
      </c>
    </row>
    <row r="8" spans="1:74" ht="11.1"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1019.8927828</v>
      </c>
      <c r="AN8" s="386">
        <v>830.22377300999995</v>
      </c>
      <c r="AO8" s="386">
        <v>669.59443224999995</v>
      </c>
      <c r="AP8" s="386">
        <v>430.34864721999998</v>
      </c>
      <c r="AQ8" s="386">
        <v>127.83224053000001</v>
      </c>
      <c r="AR8" s="386">
        <v>9.0048663932000004</v>
      </c>
      <c r="AS8" s="386">
        <v>1.2439803779</v>
      </c>
      <c r="AT8" s="386">
        <v>7.6111295990999999</v>
      </c>
      <c r="AU8" s="386">
        <v>62.004076908999998</v>
      </c>
      <c r="AV8" s="386">
        <v>305.86753479999999</v>
      </c>
      <c r="AW8" s="386">
        <v>551.36281206000001</v>
      </c>
      <c r="AX8" s="386">
        <v>999.19670778</v>
      </c>
      <c r="AY8" s="875">
        <v>1216.9238912000001</v>
      </c>
      <c r="AZ8" s="875">
        <v>973.54517054999997</v>
      </c>
      <c r="BA8" s="875">
        <v>672.79546417999995</v>
      </c>
      <c r="BB8" s="875">
        <v>423.94158579999998</v>
      </c>
      <c r="BC8" s="875">
        <v>192.93961684000001</v>
      </c>
      <c r="BD8" s="875">
        <v>10.054822506000001</v>
      </c>
      <c r="BE8" s="875">
        <v>1E-10</v>
      </c>
      <c r="BF8" s="875">
        <v>16.226776868000002</v>
      </c>
      <c r="BG8" s="875">
        <v>47.063022693999997</v>
      </c>
      <c r="BH8" s="875">
        <v>326.27657354000002</v>
      </c>
      <c r="BI8" s="358">
        <v>615.05284719999997</v>
      </c>
      <c r="BJ8" s="358">
        <v>893.21418933999996</v>
      </c>
      <c r="BK8" s="358">
        <v>1041.8137266000001</v>
      </c>
      <c r="BL8" s="358">
        <v>887.94431878</v>
      </c>
      <c r="BM8" s="358">
        <v>767.54848801000003</v>
      </c>
      <c r="BN8" s="358">
        <v>438.38634725999998</v>
      </c>
      <c r="BO8" s="358">
        <v>186.19329145</v>
      </c>
      <c r="BP8" s="358">
        <v>23.384955207000001</v>
      </c>
      <c r="BQ8" s="358">
        <v>4.2127452077000003</v>
      </c>
      <c r="BR8" s="358">
        <v>9.6314396265000006</v>
      </c>
      <c r="BS8" s="358">
        <v>70.973274297000003</v>
      </c>
      <c r="BT8" s="358">
        <v>338.48682779000001</v>
      </c>
      <c r="BU8" s="358">
        <v>612.58629560999998</v>
      </c>
      <c r="BV8" s="358">
        <v>889.63331746999995</v>
      </c>
    </row>
    <row r="9" spans="1:74" ht="11.1"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1191.2004320000001</v>
      </c>
      <c r="AN9" s="386">
        <v>774.20290321000004</v>
      </c>
      <c r="AO9" s="386">
        <v>689.45161872000006</v>
      </c>
      <c r="AP9" s="386">
        <v>392.55572555999998</v>
      </c>
      <c r="AQ9" s="386">
        <v>134.14413843</v>
      </c>
      <c r="AR9" s="386">
        <v>19.445110039999999</v>
      </c>
      <c r="AS9" s="386">
        <v>7.1071202695000002</v>
      </c>
      <c r="AT9" s="386">
        <v>13.024134239</v>
      </c>
      <c r="AU9" s="386">
        <v>47.301170222000003</v>
      </c>
      <c r="AV9" s="386">
        <v>292.59244183999999</v>
      </c>
      <c r="AW9" s="386">
        <v>593.94359151000003</v>
      </c>
      <c r="AX9" s="386">
        <v>1030.5983237999999</v>
      </c>
      <c r="AY9" s="875">
        <v>1357.3829516000001</v>
      </c>
      <c r="AZ9" s="875">
        <v>1076.2999218</v>
      </c>
      <c r="BA9" s="875">
        <v>676.69599817000005</v>
      </c>
      <c r="BB9" s="875">
        <v>455.73282947000001</v>
      </c>
      <c r="BC9" s="875">
        <v>247.6533355</v>
      </c>
      <c r="BD9" s="875">
        <v>17.585496665000001</v>
      </c>
      <c r="BE9" s="875">
        <v>1.7665938319000001</v>
      </c>
      <c r="BF9" s="875">
        <v>20.545103823000002</v>
      </c>
      <c r="BG9" s="875">
        <v>74.134738299999995</v>
      </c>
      <c r="BH9" s="875">
        <v>332.32099656000003</v>
      </c>
      <c r="BI9" s="358">
        <v>699.19367002000001</v>
      </c>
      <c r="BJ9" s="358">
        <v>1020.8039198</v>
      </c>
      <c r="BK9" s="358">
        <v>1171.5544666999999</v>
      </c>
      <c r="BL9" s="358">
        <v>973.66154607999999</v>
      </c>
      <c r="BM9" s="358">
        <v>797.57087157000001</v>
      </c>
      <c r="BN9" s="358">
        <v>452.15791258000002</v>
      </c>
      <c r="BO9" s="358">
        <v>201.81780497</v>
      </c>
      <c r="BP9" s="358">
        <v>33.521538608</v>
      </c>
      <c r="BQ9" s="358">
        <v>8.2382488696999996</v>
      </c>
      <c r="BR9" s="358">
        <v>18.923756131000001</v>
      </c>
      <c r="BS9" s="358">
        <v>90.946333061000004</v>
      </c>
      <c r="BT9" s="358">
        <v>373.20121225999998</v>
      </c>
      <c r="BU9" s="358">
        <v>696.93048954000005</v>
      </c>
      <c r="BV9" s="358">
        <v>1017.487255</v>
      </c>
    </row>
    <row r="10" spans="1:74" ht="11.1"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1340.6121396999999</v>
      </c>
      <c r="AN10" s="386">
        <v>760.64314764000005</v>
      </c>
      <c r="AO10" s="386">
        <v>737.97819117999995</v>
      </c>
      <c r="AP10" s="386">
        <v>398.24121481999998</v>
      </c>
      <c r="AQ10" s="386">
        <v>164.699566</v>
      </c>
      <c r="AR10" s="386">
        <v>35.217649000999998</v>
      </c>
      <c r="AS10" s="386">
        <v>12.15459821</v>
      </c>
      <c r="AT10" s="386">
        <v>21.54175081</v>
      </c>
      <c r="AU10" s="386">
        <v>53.679881952000002</v>
      </c>
      <c r="AV10" s="386">
        <v>267.7319526</v>
      </c>
      <c r="AW10" s="386">
        <v>699.48491994000005</v>
      </c>
      <c r="AX10" s="386">
        <v>1081.4951622999999</v>
      </c>
      <c r="AY10" s="875">
        <v>1406.5809710000001</v>
      </c>
      <c r="AZ10" s="875">
        <v>1198.5824345000001</v>
      </c>
      <c r="BA10" s="875">
        <v>669.31722739999998</v>
      </c>
      <c r="BB10" s="875">
        <v>437.44232068999997</v>
      </c>
      <c r="BC10" s="875">
        <v>201.34916937</v>
      </c>
      <c r="BD10" s="875">
        <v>34.435008078000003</v>
      </c>
      <c r="BE10" s="875">
        <v>8.8031769185000002</v>
      </c>
      <c r="BF10" s="875">
        <v>23.639675178000001</v>
      </c>
      <c r="BG10" s="875">
        <v>64.026218111000006</v>
      </c>
      <c r="BH10" s="875">
        <v>324.22961140000001</v>
      </c>
      <c r="BI10" s="358">
        <v>772.33091435999995</v>
      </c>
      <c r="BJ10" s="358">
        <v>1135.2397235999999</v>
      </c>
      <c r="BK10" s="358">
        <v>1272.7024446</v>
      </c>
      <c r="BL10" s="358">
        <v>1029.6877850000001</v>
      </c>
      <c r="BM10" s="358">
        <v>809.21197878999999</v>
      </c>
      <c r="BN10" s="358">
        <v>452.64669738999999</v>
      </c>
      <c r="BO10" s="358">
        <v>198.80312265000001</v>
      </c>
      <c r="BP10" s="358">
        <v>41.459395307000001</v>
      </c>
      <c r="BQ10" s="358">
        <v>14.162773810999999</v>
      </c>
      <c r="BR10" s="358">
        <v>24.776866861999999</v>
      </c>
      <c r="BS10" s="358">
        <v>112.03419598000001</v>
      </c>
      <c r="BT10" s="358">
        <v>403.49947505</v>
      </c>
      <c r="BU10" s="358">
        <v>770.83265345999996</v>
      </c>
      <c r="BV10" s="358">
        <v>1132.985666</v>
      </c>
    </row>
    <row r="11" spans="1:74" ht="11.1"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572.00107027000001</v>
      </c>
      <c r="AN11" s="386">
        <v>403.12282433000001</v>
      </c>
      <c r="AO11" s="386">
        <v>269.21800805999999</v>
      </c>
      <c r="AP11" s="386">
        <v>111.15411919</v>
      </c>
      <c r="AQ11" s="386">
        <v>24.306610914</v>
      </c>
      <c r="AR11" s="386">
        <v>0.74122751663999997</v>
      </c>
      <c r="AS11" s="386">
        <v>1E-10</v>
      </c>
      <c r="AT11" s="386">
        <v>5.0640575950000002E-2</v>
      </c>
      <c r="AU11" s="386">
        <v>9.8579213001999992</v>
      </c>
      <c r="AV11" s="386">
        <v>108.32891315000001</v>
      </c>
      <c r="AW11" s="386">
        <v>222.70107992999999</v>
      </c>
      <c r="AX11" s="386">
        <v>512.50134549999996</v>
      </c>
      <c r="AY11" s="875">
        <v>722.75191093000001</v>
      </c>
      <c r="AZ11" s="875">
        <v>403.67339571000002</v>
      </c>
      <c r="BA11" s="875">
        <v>271.89638274999999</v>
      </c>
      <c r="BB11" s="875">
        <v>92.793192965000003</v>
      </c>
      <c r="BC11" s="875">
        <v>37.711315388999999</v>
      </c>
      <c r="BD11" s="875">
        <v>0.51641817857000005</v>
      </c>
      <c r="BE11" s="875">
        <v>1E-10</v>
      </c>
      <c r="BF11" s="875">
        <v>0.97792063161999998</v>
      </c>
      <c r="BG11" s="875">
        <v>10.721802507</v>
      </c>
      <c r="BH11" s="875">
        <v>137.44319222999999</v>
      </c>
      <c r="BI11" s="358">
        <v>292.53192555999999</v>
      </c>
      <c r="BJ11" s="358">
        <v>456.39685796999999</v>
      </c>
      <c r="BK11" s="358">
        <v>525.32447763000005</v>
      </c>
      <c r="BL11" s="358">
        <v>410.36756796999998</v>
      </c>
      <c r="BM11" s="358">
        <v>311.62395945999998</v>
      </c>
      <c r="BN11" s="358">
        <v>131.33048109000001</v>
      </c>
      <c r="BO11" s="358">
        <v>41.388925309000001</v>
      </c>
      <c r="BP11" s="358">
        <v>1.9681773989</v>
      </c>
      <c r="BQ11" s="358">
        <v>9.1966499569999999E-2</v>
      </c>
      <c r="BR11" s="358">
        <v>0.35618780472</v>
      </c>
      <c r="BS11" s="358">
        <v>11.737278088</v>
      </c>
      <c r="BT11" s="358">
        <v>116.59872300000001</v>
      </c>
      <c r="BU11" s="358">
        <v>290.48797837000001</v>
      </c>
      <c r="BV11" s="358">
        <v>453.08918176999998</v>
      </c>
    </row>
    <row r="12" spans="1:74" ht="11.1"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854.04427568999995</v>
      </c>
      <c r="AN12" s="386">
        <v>450.24004077000001</v>
      </c>
      <c r="AO12" s="386">
        <v>359.02124774999999</v>
      </c>
      <c r="AP12" s="386">
        <v>139.61309943000001</v>
      </c>
      <c r="AQ12" s="386">
        <v>28.465133049999999</v>
      </c>
      <c r="AR12" s="386">
        <v>0.23038034005999999</v>
      </c>
      <c r="AS12" s="386">
        <v>1E-10</v>
      </c>
      <c r="AT12" s="386">
        <v>1E-10</v>
      </c>
      <c r="AU12" s="386">
        <v>10.764836488</v>
      </c>
      <c r="AV12" s="386">
        <v>131.92672671</v>
      </c>
      <c r="AW12" s="386">
        <v>275.04158064000001</v>
      </c>
      <c r="AX12" s="386">
        <v>633.46344857999998</v>
      </c>
      <c r="AY12" s="875">
        <v>941.26561222999999</v>
      </c>
      <c r="AZ12" s="875">
        <v>547.19381868999994</v>
      </c>
      <c r="BA12" s="875">
        <v>348.29527436000001</v>
      </c>
      <c r="BB12" s="875">
        <v>118.59389894</v>
      </c>
      <c r="BC12" s="875">
        <v>58.307144700999999</v>
      </c>
      <c r="BD12" s="875">
        <v>1E-10</v>
      </c>
      <c r="BE12" s="875">
        <v>1E-10</v>
      </c>
      <c r="BF12" s="875">
        <v>1E-10</v>
      </c>
      <c r="BG12" s="875">
        <v>9.2126633908999995</v>
      </c>
      <c r="BH12" s="875">
        <v>169.79317501</v>
      </c>
      <c r="BI12" s="358">
        <v>413.57123766000001</v>
      </c>
      <c r="BJ12" s="358">
        <v>627.58216912</v>
      </c>
      <c r="BK12" s="358">
        <v>708.06973479999999</v>
      </c>
      <c r="BL12" s="358">
        <v>541.64174408999997</v>
      </c>
      <c r="BM12" s="358">
        <v>402.82392630999999</v>
      </c>
      <c r="BN12" s="358">
        <v>173.08419153</v>
      </c>
      <c r="BO12" s="358">
        <v>52.938163285999998</v>
      </c>
      <c r="BP12" s="358">
        <v>2.1465786506</v>
      </c>
      <c r="BQ12" s="358">
        <v>0</v>
      </c>
      <c r="BR12" s="358">
        <v>0.21132188615</v>
      </c>
      <c r="BS12" s="358">
        <v>18.642326620999999</v>
      </c>
      <c r="BT12" s="358">
        <v>163.42129039</v>
      </c>
      <c r="BU12" s="358">
        <v>411.54934061</v>
      </c>
      <c r="BV12" s="358">
        <v>624.46793022999998</v>
      </c>
    </row>
    <row r="13" spans="1:74" ht="11.1"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633.55335950999995</v>
      </c>
      <c r="AN13" s="386">
        <v>255.32501919000001</v>
      </c>
      <c r="AO13" s="386">
        <v>184.77493233000001</v>
      </c>
      <c r="AP13" s="386">
        <v>46.213034379</v>
      </c>
      <c r="AQ13" s="386">
        <v>3.2983435403999999</v>
      </c>
      <c r="AR13" s="386">
        <v>1E-10</v>
      </c>
      <c r="AS13" s="386">
        <v>1E-10</v>
      </c>
      <c r="AT13" s="386">
        <v>1E-10</v>
      </c>
      <c r="AU13" s="386">
        <v>2.0687772751</v>
      </c>
      <c r="AV13" s="386">
        <v>17.51583651</v>
      </c>
      <c r="AW13" s="386">
        <v>152.96729676999999</v>
      </c>
      <c r="AX13" s="386">
        <v>338.48128881000002</v>
      </c>
      <c r="AY13" s="875">
        <v>659.55693481000003</v>
      </c>
      <c r="AZ13" s="875">
        <v>382.08096961000001</v>
      </c>
      <c r="BA13" s="875">
        <v>150.7006447</v>
      </c>
      <c r="BB13" s="875">
        <v>42.222610895999999</v>
      </c>
      <c r="BC13" s="875">
        <v>11.021383183999999</v>
      </c>
      <c r="BD13" s="875">
        <v>1E-10</v>
      </c>
      <c r="BE13" s="875">
        <v>1E-10</v>
      </c>
      <c r="BF13" s="875">
        <v>7.1251186556999996E-2</v>
      </c>
      <c r="BG13" s="875">
        <v>1.2490124602999999</v>
      </c>
      <c r="BH13" s="875">
        <v>46.996094159999998</v>
      </c>
      <c r="BI13" s="358">
        <v>244.83720729999999</v>
      </c>
      <c r="BJ13" s="358">
        <v>440.61047826999999</v>
      </c>
      <c r="BK13" s="358">
        <v>491.89084860999998</v>
      </c>
      <c r="BL13" s="358">
        <v>347.05009056</v>
      </c>
      <c r="BM13" s="358">
        <v>222.26517724000001</v>
      </c>
      <c r="BN13" s="358">
        <v>72.297385383000005</v>
      </c>
      <c r="BO13" s="358">
        <v>9.8012117437999997</v>
      </c>
      <c r="BP13" s="358">
        <v>0.22105061597</v>
      </c>
      <c r="BQ13" s="358">
        <v>0</v>
      </c>
      <c r="BR13" s="358">
        <v>0.22090401168000001</v>
      </c>
      <c r="BS13" s="358">
        <v>4.5218070311999998</v>
      </c>
      <c r="BT13" s="358">
        <v>58.96699641</v>
      </c>
      <c r="BU13" s="358">
        <v>243.61666864</v>
      </c>
      <c r="BV13" s="358">
        <v>438.45844906000002</v>
      </c>
    </row>
    <row r="14" spans="1:74" ht="11.1"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924.47305131999997</v>
      </c>
      <c r="AN14" s="386">
        <v>676.72151355000005</v>
      </c>
      <c r="AO14" s="386">
        <v>641.58161913000004</v>
      </c>
      <c r="AP14" s="386">
        <v>393.49303046</v>
      </c>
      <c r="AQ14" s="386">
        <v>256.45194959000003</v>
      </c>
      <c r="AR14" s="386">
        <v>45.919549666999998</v>
      </c>
      <c r="AS14" s="386">
        <v>10.149269988</v>
      </c>
      <c r="AT14" s="386">
        <v>17.371030188999999</v>
      </c>
      <c r="AU14" s="386">
        <v>72.198175331000002</v>
      </c>
      <c r="AV14" s="386">
        <v>226.99335274000001</v>
      </c>
      <c r="AW14" s="386">
        <v>679.87753428999997</v>
      </c>
      <c r="AX14" s="386">
        <v>729.72633929999995</v>
      </c>
      <c r="AY14" s="875">
        <v>1003.8539882</v>
      </c>
      <c r="AZ14" s="875">
        <v>675.59197486999994</v>
      </c>
      <c r="BA14" s="875">
        <v>551.54340619000004</v>
      </c>
      <c r="BB14" s="875">
        <v>390.53396989999999</v>
      </c>
      <c r="BC14" s="875">
        <v>203.38700962999999</v>
      </c>
      <c r="BD14" s="875">
        <v>54.741940604</v>
      </c>
      <c r="BE14" s="875">
        <v>10.474972154</v>
      </c>
      <c r="BF14" s="875">
        <v>16.466540413000001</v>
      </c>
      <c r="BG14" s="875">
        <v>61.994804473000002</v>
      </c>
      <c r="BH14" s="875">
        <v>291.82650015000002</v>
      </c>
      <c r="BI14" s="358">
        <v>613.07696901999998</v>
      </c>
      <c r="BJ14" s="358">
        <v>878.06869453000002</v>
      </c>
      <c r="BK14" s="358">
        <v>865.28503355999999</v>
      </c>
      <c r="BL14" s="358">
        <v>705.49564648</v>
      </c>
      <c r="BM14" s="358">
        <v>581.08596027999999</v>
      </c>
      <c r="BN14" s="358">
        <v>403.74713776999999</v>
      </c>
      <c r="BO14" s="358">
        <v>220.78271991</v>
      </c>
      <c r="BP14" s="358">
        <v>78.967573096999999</v>
      </c>
      <c r="BQ14" s="358">
        <v>15.558203723</v>
      </c>
      <c r="BR14" s="358">
        <v>23.824557823999999</v>
      </c>
      <c r="BS14" s="358">
        <v>112.25170297</v>
      </c>
      <c r="BT14" s="358">
        <v>337.23414237999998</v>
      </c>
      <c r="BU14" s="358">
        <v>612.06827051000005</v>
      </c>
      <c r="BV14" s="358">
        <v>876.67347004999999</v>
      </c>
    </row>
    <row r="15" spans="1:74" ht="11.1"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574.54759210999998</v>
      </c>
      <c r="AN15" s="386">
        <v>498.87462581</v>
      </c>
      <c r="AO15" s="386">
        <v>490.07363726</v>
      </c>
      <c r="AP15" s="386">
        <v>346.38252784999997</v>
      </c>
      <c r="AQ15" s="386">
        <v>206.54599906999999</v>
      </c>
      <c r="AR15" s="386">
        <v>56.407078296000002</v>
      </c>
      <c r="AS15" s="386">
        <v>7.8209573670000001</v>
      </c>
      <c r="AT15" s="386">
        <v>17.395886761</v>
      </c>
      <c r="AU15" s="386">
        <v>40.208899465999998</v>
      </c>
      <c r="AV15" s="386">
        <v>144.62463769999999</v>
      </c>
      <c r="AW15" s="386">
        <v>453.97844229999998</v>
      </c>
      <c r="AX15" s="386">
        <v>484.49967294999999</v>
      </c>
      <c r="AY15" s="875">
        <v>588.96013533999997</v>
      </c>
      <c r="AZ15" s="875">
        <v>465.39493248999997</v>
      </c>
      <c r="BA15" s="875">
        <v>473.08423429999999</v>
      </c>
      <c r="BB15" s="875">
        <v>315.28957779000001</v>
      </c>
      <c r="BC15" s="875">
        <v>165.04575288000001</v>
      </c>
      <c r="BD15" s="875">
        <v>52.774266947999998</v>
      </c>
      <c r="BE15" s="875">
        <v>15.322783081000001</v>
      </c>
      <c r="BF15" s="875">
        <v>8.8535815196000005</v>
      </c>
      <c r="BG15" s="875">
        <v>31.219288250000002</v>
      </c>
      <c r="BH15" s="875">
        <v>181.47368571999999</v>
      </c>
      <c r="BI15" s="358">
        <v>395.64599677000001</v>
      </c>
      <c r="BJ15" s="358">
        <v>569.49364306999996</v>
      </c>
      <c r="BK15" s="358">
        <v>548.12917470000002</v>
      </c>
      <c r="BL15" s="358">
        <v>466.00052975</v>
      </c>
      <c r="BM15" s="358">
        <v>429.81387339999998</v>
      </c>
      <c r="BN15" s="358">
        <v>319.99967673999998</v>
      </c>
      <c r="BO15" s="358">
        <v>187.87175707</v>
      </c>
      <c r="BP15" s="358">
        <v>75.874040378999993</v>
      </c>
      <c r="BQ15" s="358">
        <v>19.548117610999999</v>
      </c>
      <c r="BR15" s="358">
        <v>18.589834833000001</v>
      </c>
      <c r="BS15" s="358">
        <v>56.293743370999998</v>
      </c>
      <c r="BT15" s="358">
        <v>196.08888637000001</v>
      </c>
      <c r="BU15" s="358">
        <v>394.86662904000002</v>
      </c>
      <c r="BV15" s="358">
        <v>568.14478114999997</v>
      </c>
    </row>
    <row r="16" spans="1:74" ht="11.1"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75"/>
      <c r="AZ16" s="875"/>
      <c r="BA16" s="875"/>
      <c r="BB16" s="875"/>
      <c r="BC16" s="875"/>
      <c r="BD16" s="875"/>
      <c r="BE16" s="875"/>
      <c r="BF16" s="875"/>
      <c r="BG16" s="875"/>
      <c r="BH16" s="875"/>
      <c r="BI16" s="358"/>
      <c r="BJ16" s="358"/>
      <c r="BK16" s="358"/>
      <c r="BL16" s="358"/>
      <c r="BM16" s="358"/>
      <c r="BN16" s="358"/>
      <c r="BO16" s="358"/>
      <c r="BP16" s="358"/>
      <c r="BQ16" s="358"/>
      <c r="BR16" s="358"/>
      <c r="BS16" s="358"/>
      <c r="BT16" s="358"/>
      <c r="BU16" s="358"/>
      <c r="BV16" s="358"/>
    </row>
    <row r="17" spans="1:74" ht="11.1"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2"/>
      <c r="AZ17" s="942"/>
      <c r="BA17" s="942"/>
      <c r="BB17" s="942"/>
      <c r="BC17" s="942"/>
      <c r="BD17" s="942"/>
      <c r="BE17" s="942"/>
      <c r="BF17" s="942"/>
      <c r="BG17" s="942"/>
      <c r="BH17" s="942"/>
      <c r="BI17" s="534"/>
      <c r="BJ17" s="534"/>
      <c r="BK17" s="534"/>
      <c r="BL17" s="534"/>
      <c r="BM17" s="534"/>
      <c r="BN17" s="534"/>
      <c r="BO17" s="534"/>
      <c r="BP17" s="534"/>
      <c r="BQ17" s="534"/>
      <c r="BR17" s="534"/>
      <c r="BS17" s="534"/>
      <c r="BT17" s="534"/>
      <c r="BU17" s="534"/>
      <c r="BV17" s="534"/>
    </row>
    <row r="18" spans="1:74" ht="11.1"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75">
        <v>830.66158309000002</v>
      </c>
      <c r="AZ18" s="875">
        <v>675.09671825999999</v>
      </c>
      <c r="BA18" s="875">
        <v>541.79755072</v>
      </c>
      <c r="BB18" s="875">
        <v>314.76685334000001</v>
      </c>
      <c r="BC18" s="875">
        <v>135.61653274</v>
      </c>
      <c r="BD18" s="875">
        <v>25.624111995</v>
      </c>
      <c r="BE18" s="875">
        <v>4.7544632375000004</v>
      </c>
      <c r="BF18" s="875">
        <v>8.7240160691999993</v>
      </c>
      <c r="BG18" s="875">
        <v>41.924669295000001</v>
      </c>
      <c r="BH18" s="875">
        <v>220.62583438999999</v>
      </c>
      <c r="BI18" s="358">
        <v>492.0564</v>
      </c>
      <c r="BJ18" s="358">
        <v>709.31759999999997</v>
      </c>
      <c r="BK18" s="358">
        <v>836.07740000000001</v>
      </c>
      <c r="BL18" s="358">
        <v>656.83720000000005</v>
      </c>
      <c r="BM18" s="358">
        <v>530.24080000000004</v>
      </c>
      <c r="BN18" s="358">
        <v>312.6318</v>
      </c>
      <c r="BO18" s="358">
        <v>137.38200000000001</v>
      </c>
      <c r="BP18" s="358">
        <v>25.17276</v>
      </c>
      <c r="BQ18" s="358">
        <v>4.5352050000000004</v>
      </c>
      <c r="BR18" s="358">
        <v>8.6919489999999993</v>
      </c>
      <c r="BS18" s="358">
        <v>42.545180000000002</v>
      </c>
      <c r="BT18" s="358">
        <v>219.8784</v>
      </c>
      <c r="BU18" s="358">
        <v>495.3741</v>
      </c>
      <c r="BV18" s="358">
        <v>722.54280000000006</v>
      </c>
    </row>
    <row r="19" spans="1:74" ht="11.1"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75">
        <v>1144.9941555</v>
      </c>
      <c r="AZ19" s="875">
        <v>999.61075266</v>
      </c>
      <c r="BA19" s="875">
        <v>886.22938609000005</v>
      </c>
      <c r="BB19" s="875">
        <v>557.48766753999996</v>
      </c>
      <c r="BC19" s="875">
        <v>237.93415451000001</v>
      </c>
      <c r="BD19" s="875">
        <v>47.453859239000003</v>
      </c>
      <c r="BE19" s="875">
        <v>4.1895676134000004</v>
      </c>
      <c r="BF19" s="875">
        <v>11.697482714</v>
      </c>
      <c r="BG19" s="875">
        <v>79.057317249999997</v>
      </c>
      <c r="BH19" s="875">
        <v>366.31822948000001</v>
      </c>
      <c r="BI19" s="358">
        <v>702.49099999999999</v>
      </c>
      <c r="BJ19" s="358">
        <v>984.75160000000005</v>
      </c>
      <c r="BK19" s="358">
        <v>1136.299</v>
      </c>
      <c r="BL19" s="358">
        <v>965.73270000000002</v>
      </c>
      <c r="BM19" s="358">
        <v>855.16380000000004</v>
      </c>
      <c r="BN19" s="358">
        <v>549.88720000000001</v>
      </c>
      <c r="BO19" s="358">
        <v>246.27449999999999</v>
      </c>
      <c r="BP19" s="358">
        <v>41.671860000000002</v>
      </c>
      <c r="BQ19" s="358">
        <v>3.6471900000000002</v>
      </c>
      <c r="BR19" s="358">
        <v>13.759550000000001</v>
      </c>
      <c r="BS19" s="358">
        <v>86.042199999999994</v>
      </c>
      <c r="BT19" s="358">
        <v>358.6497</v>
      </c>
      <c r="BU19" s="358">
        <v>708.1259</v>
      </c>
      <c r="BV19" s="358">
        <v>1007.943</v>
      </c>
    </row>
    <row r="20" spans="1:74" ht="11.1"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75">
        <v>1083.2241650999999</v>
      </c>
      <c r="AZ20" s="875">
        <v>917.43944011999997</v>
      </c>
      <c r="BA20" s="875">
        <v>797.65765479000004</v>
      </c>
      <c r="BB20" s="875">
        <v>465.84114979999998</v>
      </c>
      <c r="BC20" s="875">
        <v>181.71233588000001</v>
      </c>
      <c r="BD20" s="875">
        <v>24.096337882</v>
      </c>
      <c r="BE20" s="875">
        <v>1.7700842654</v>
      </c>
      <c r="BF20" s="875">
        <v>6.7345516178000002</v>
      </c>
      <c r="BG20" s="875">
        <v>52.073163008999998</v>
      </c>
      <c r="BH20" s="875">
        <v>308.68246237</v>
      </c>
      <c r="BI20" s="358">
        <v>649.30790000000002</v>
      </c>
      <c r="BJ20" s="358">
        <v>909.94560000000001</v>
      </c>
      <c r="BK20" s="358">
        <v>1079.191</v>
      </c>
      <c r="BL20" s="358">
        <v>883.17460000000005</v>
      </c>
      <c r="BM20" s="358">
        <v>764.89649999999995</v>
      </c>
      <c r="BN20" s="358">
        <v>460.24220000000003</v>
      </c>
      <c r="BO20" s="358">
        <v>191.1088</v>
      </c>
      <c r="BP20" s="358">
        <v>22.17962</v>
      </c>
      <c r="BQ20" s="358">
        <v>1.330282</v>
      </c>
      <c r="BR20" s="358">
        <v>7.5596079999999999</v>
      </c>
      <c r="BS20" s="358">
        <v>54.176250000000003</v>
      </c>
      <c r="BT20" s="358">
        <v>302.298</v>
      </c>
      <c r="BU20" s="358">
        <v>657.97860000000003</v>
      </c>
      <c r="BV20" s="358">
        <v>936.92960000000005</v>
      </c>
    </row>
    <row r="21" spans="1:74" ht="11.1"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75">
        <v>1204.6268611</v>
      </c>
      <c r="AZ21" s="875">
        <v>1016.9487937</v>
      </c>
      <c r="BA21" s="875">
        <v>809.08158650999997</v>
      </c>
      <c r="BB21" s="875">
        <v>490.34708867000001</v>
      </c>
      <c r="BC21" s="875">
        <v>197.36629281</v>
      </c>
      <c r="BD21" s="875">
        <v>29.497488431000001</v>
      </c>
      <c r="BE21" s="875">
        <v>4.9866113444</v>
      </c>
      <c r="BF21" s="875">
        <v>15.758307393000001</v>
      </c>
      <c r="BG21" s="875">
        <v>59.924714891999997</v>
      </c>
      <c r="BH21" s="875">
        <v>349.75311635000003</v>
      </c>
      <c r="BI21" s="358">
        <v>718.86980000000005</v>
      </c>
      <c r="BJ21" s="358">
        <v>999.35590000000002</v>
      </c>
      <c r="BK21" s="358">
        <v>1206.9690000000001</v>
      </c>
      <c r="BL21" s="358">
        <v>984.1164</v>
      </c>
      <c r="BM21" s="358">
        <v>781.6078</v>
      </c>
      <c r="BN21" s="358">
        <v>490.4975</v>
      </c>
      <c r="BO21" s="358">
        <v>206.2482</v>
      </c>
      <c r="BP21" s="358">
        <v>26.79533</v>
      </c>
      <c r="BQ21" s="358">
        <v>4.0018560000000001</v>
      </c>
      <c r="BR21" s="358">
        <v>15.377800000000001</v>
      </c>
      <c r="BS21" s="358">
        <v>63.469110000000001</v>
      </c>
      <c r="BT21" s="358">
        <v>346.48009999999999</v>
      </c>
      <c r="BU21" s="358">
        <v>728.46749999999997</v>
      </c>
      <c r="BV21" s="358">
        <v>1023.955</v>
      </c>
    </row>
    <row r="22" spans="1:74" ht="11.1"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75">
        <v>1289.2017251</v>
      </c>
      <c r="AZ22" s="875">
        <v>1096.1289483</v>
      </c>
      <c r="BA22" s="875">
        <v>807.16321273999995</v>
      </c>
      <c r="BB22" s="875">
        <v>487.04708421999999</v>
      </c>
      <c r="BC22" s="875">
        <v>197.35070483999999</v>
      </c>
      <c r="BD22" s="875">
        <v>29.452481957</v>
      </c>
      <c r="BE22" s="875">
        <v>10.450924607999999</v>
      </c>
      <c r="BF22" s="875">
        <v>23.720824659000002</v>
      </c>
      <c r="BG22" s="875">
        <v>76.665432908</v>
      </c>
      <c r="BH22" s="875">
        <v>392.89707002</v>
      </c>
      <c r="BI22" s="358">
        <v>762.62559999999996</v>
      </c>
      <c r="BJ22" s="358">
        <v>1100.8009999999999</v>
      </c>
      <c r="BK22" s="358">
        <v>1303.123</v>
      </c>
      <c r="BL22" s="358">
        <v>1085.3050000000001</v>
      </c>
      <c r="BM22" s="358">
        <v>793.80380000000002</v>
      </c>
      <c r="BN22" s="358">
        <v>490.90159999999997</v>
      </c>
      <c r="BO22" s="358">
        <v>196.00819999999999</v>
      </c>
      <c r="BP22" s="358">
        <v>28.94256</v>
      </c>
      <c r="BQ22" s="358">
        <v>10.10117</v>
      </c>
      <c r="BR22" s="358">
        <v>22.782640000000001</v>
      </c>
      <c r="BS22" s="358">
        <v>78.088509999999999</v>
      </c>
      <c r="BT22" s="358">
        <v>389.74020000000002</v>
      </c>
      <c r="BU22" s="358">
        <v>774.78710000000001</v>
      </c>
      <c r="BV22" s="358">
        <v>1118.183</v>
      </c>
    </row>
    <row r="23" spans="1:74" ht="11.1"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75">
        <v>579.66022692000001</v>
      </c>
      <c r="AZ23" s="875">
        <v>416.72835075</v>
      </c>
      <c r="BA23" s="875">
        <v>313.13091069000001</v>
      </c>
      <c r="BB23" s="875">
        <v>139.14620697000001</v>
      </c>
      <c r="BC23" s="875">
        <v>40.652763137000001</v>
      </c>
      <c r="BD23" s="875">
        <v>2.0129722211000001</v>
      </c>
      <c r="BE23" s="875">
        <v>3.3152225841999998E-2</v>
      </c>
      <c r="BF23" s="875">
        <v>0.14342900692999999</v>
      </c>
      <c r="BG23" s="875">
        <v>8.7554701194</v>
      </c>
      <c r="BH23" s="875">
        <v>106.25081591</v>
      </c>
      <c r="BI23" s="358">
        <v>304.60160000000002</v>
      </c>
      <c r="BJ23" s="358">
        <v>464.61439999999999</v>
      </c>
      <c r="BK23" s="358">
        <v>587.39390000000003</v>
      </c>
      <c r="BL23" s="358">
        <v>390.31479999999999</v>
      </c>
      <c r="BM23" s="358">
        <v>304.40620000000001</v>
      </c>
      <c r="BN23" s="358">
        <v>135.20849999999999</v>
      </c>
      <c r="BO23" s="358">
        <v>42.22392</v>
      </c>
      <c r="BP23" s="358">
        <v>1.99034</v>
      </c>
      <c r="BQ23" s="358">
        <v>2.7312400000000001E-2</v>
      </c>
      <c r="BR23" s="358">
        <v>0.20169129999999999</v>
      </c>
      <c r="BS23" s="358">
        <v>9.0492270000000001</v>
      </c>
      <c r="BT23" s="358">
        <v>105.6242</v>
      </c>
      <c r="BU23" s="358">
        <v>310.07889999999998</v>
      </c>
      <c r="BV23" s="358">
        <v>482.26920000000001</v>
      </c>
    </row>
    <row r="24" spans="1:74" ht="11.1"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75">
        <v>760.00206882999998</v>
      </c>
      <c r="AZ24" s="875">
        <v>544.05905667000002</v>
      </c>
      <c r="BA24" s="875">
        <v>391.41962770999999</v>
      </c>
      <c r="BB24" s="875">
        <v>190.35810061000001</v>
      </c>
      <c r="BC24" s="875">
        <v>49.441126382999997</v>
      </c>
      <c r="BD24" s="875">
        <v>1.8972198176999999</v>
      </c>
      <c r="BE24" s="875">
        <v>1E-10</v>
      </c>
      <c r="BF24" s="875">
        <v>0.18725295136</v>
      </c>
      <c r="BG24" s="875">
        <v>13.3002333</v>
      </c>
      <c r="BH24" s="875">
        <v>144.25301530999999</v>
      </c>
      <c r="BI24" s="358">
        <v>418.53640000000001</v>
      </c>
      <c r="BJ24" s="358">
        <v>605.10149999999999</v>
      </c>
      <c r="BK24" s="358">
        <v>770.53809999999999</v>
      </c>
      <c r="BL24" s="358">
        <v>512.35929999999996</v>
      </c>
      <c r="BM24" s="358">
        <v>381.72449999999998</v>
      </c>
      <c r="BN24" s="358">
        <v>187.542</v>
      </c>
      <c r="BO24" s="358">
        <v>51.532170000000001</v>
      </c>
      <c r="BP24" s="358">
        <v>1.8268850000000001</v>
      </c>
      <c r="BQ24" s="358">
        <v>0</v>
      </c>
      <c r="BR24" s="358">
        <v>7.0067900000000002E-2</v>
      </c>
      <c r="BS24" s="358">
        <v>12.904109999999999</v>
      </c>
      <c r="BT24" s="358">
        <v>144.77070000000001</v>
      </c>
      <c r="BU24" s="358">
        <v>428.5453</v>
      </c>
      <c r="BV24" s="358">
        <v>627.70929999999998</v>
      </c>
    </row>
    <row r="25" spans="1:74" ht="11.1"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75">
        <v>536.66554725000003</v>
      </c>
      <c r="AZ25" s="875">
        <v>378.57771080999999</v>
      </c>
      <c r="BA25" s="875">
        <v>208.00460054000001</v>
      </c>
      <c r="BB25" s="875">
        <v>76.087119345999994</v>
      </c>
      <c r="BC25" s="875">
        <v>10.003879848</v>
      </c>
      <c r="BD25" s="875">
        <v>6.1547631642999999E-2</v>
      </c>
      <c r="BE25" s="875">
        <v>1E-10</v>
      </c>
      <c r="BF25" s="875">
        <v>0.15413953609</v>
      </c>
      <c r="BG25" s="875">
        <v>2.2152907772999999</v>
      </c>
      <c r="BH25" s="875">
        <v>52.230067886</v>
      </c>
      <c r="BI25" s="358">
        <v>240.73150000000001</v>
      </c>
      <c r="BJ25" s="358">
        <v>403.75970000000001</v>
      </c>
      <c r="BK25" s="358">
        <v>540.38670000000002</v>
      </c>
      <c r="BL25" s="358">
        <v>366.98700000000002</v>
      </c>
      <c r="BM25" s="358">
        <v>195.28639999999999</v>
      </c>
      <c r="BN25" s="358">
        <v>74.846810000000005</v>
      </c>
      <c r="BO25" s="358">
        <v>9.657807</v>
      </c>
      <c r="BP25" s="358">
        <v>6.1547600000000001E-2</v>
      </c>
      <c r="BQ25" s="358">
        <v>0</v>
      </c>
      <c r="BR25" s="358">
        <v>0.118432</v>
      </c>
      <c r="BS25" s="358">
        <v>2.2093980000000002</v>
      </c>
      <c r="BT25" s="358">
        <v>52.736739999999998</v>
      </c>
      <c r="BU25" s="358">
        <v>243.47030000000001</v>
      </c>
      <c r="BV25" s="358">
        <v>412.17669999999998</v>
      </c>
    </row>
    <row r="26" spans="1:74" ht="11.1"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75">
        <v>886.69075496999994</v>
      </c>
      <c r="AZ26" s="875">
        <v>731.94267225999999</v>
      </c>
      <c r="BA26" s="875">
        <v>603.54783047000001</v>
      </c>
      <c r="BB26" s="875">
        <v>401.98331078000001</v>
      </c>
      <c r="BC26" s="875">
        <v>231.94781172</v>
      </c>
      <c r="BD26" s="875">
        <v>62.061617828999999</v>
      </c>
      <c r="BE26" s="875">
        <v>11.505425912</v>
      </c>
      <c r="BF26" s="875">
        <v>19.828395299</v>
      </c>
      <c r="BG26" s="875">
        <v>91.968821793000004</v>
      </c>
      <c r="BH26" s="875">
        <v>326.14841754000003</v>
      </c>
      <c r="BI26" s="358">
        <v>606.96360000000004</v>
      </c>
      <c r="BJ26" s="358">
        <v>855.64340000000004</v>
      </c>
      <c r="BK26" s="358">
        <v>905.28750000000002</v>
      </c>
      <c r="BL26" s="358">
        <v>739.46519999999998</v>
      </c>
      <c r="BM26" s="358">
        <v>610.37339999999995</v>
      </c>
      <c r="BN26" s="358">
        <v>401.49459999999999</v>
      </c>
      <c r="BO26" s="358">
        <v>225.61709999999999</v>
      </c>
      <c r="BP26" s="358">
        <v>63.373750000000001</v>
      </c>
      <c r="BQ26" s="358">
        <v>10.172269999999999</v>
      </c>
      <c r="BR26" s="358">
        <v>19.435400000000001</v>
      </c>
      <c r="BS26" s="358">
        <v>90.385930000000002</v>
      </c>
      <c r="BT26" s="358">
        <v>330.6318</v>
      </c>
      <c r="BU26" s="358">
        <v>599.62139999999999</v>
      </c>
      <c r="BV26" s="358">
        <v>849.80349999999999</v>
      </c>
    </row>
    <row r="27" spans="1:74" ht="11.1"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75">
        <v>557.63787462000005</v>
      </c>
      <c r="AZ27" s="875">
        <v>483.25211178000001</v>
      </c>
      <c r="BA27" s="875">
        <v>460.00692949</v>
      </c>
      <c r="BB27" s="875">
        <v>305.48239941999998</v>
      </c>
      <c r="BC27" s="875">
        <v>190.88106687000001</v>
      </c>
      <c r="BD27" s="875">
        <v>56.143298391999998</v>
      </c>
      <c r="BE27" s="875">
        <v>12.851680056999999</v>
      </c>
      <c r="BF27" s="875">
        <v>12.324752092000001</v>
      </c>
      <c r="BG27" s="875">
        <v>52.368316583000002</v>
      </c>
      <c r="BH27" s="875">
        <v>175.20800025</v>
      </c>
      <c r="BI27" s="358">
        <v>397.1397</v>
      </c>
      <c r="BJ27" s="358">
        <v>566.24900000000002</v>
      </c>
      <c r="BK27" s="358">
        <v>569.37599999999998</v>
      </c>
      <c r="BL27" s="358">
        <v>496.29899999999998</v>
      </c>
      <c r="BM27" s="358">
        <v>478.85090000000002</v>
      </c>
      <c r="BN27" s="358">
        <v>307.56009999999998</v>
      </c>
      <c r="BO27" s="358">
        <v>186.5412</v>
      </c>
      <c r="BP27" s="358">
        <v>58.803359999999998</v>
      </c>
      <c r="BQ27" s="358">
        <v>13.67079</v>
      </c>
      <c r="BR27" s="358">
        <v>11.931889999999999</v>
      </c>
      <c r="BS27" s="358">
        <v>49.7181</v>
      </c>
      <c r="BT27" s="358">
        <v>182.14840000000001</v>
      </c>
      <c r="BU27" s="358">
        <v>389.56950000000001</v>
      </c>
      <c r="BV27" s="358">
        <v>561.14480000000003</v>
      </c>
    </row>
    <row r="28" spans="1:74" ht="11.1"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75"/>
      <c r="AZ28" s="875"/>
      <c r="BA28" s="875"/>
      <c r="BB28" s="875"/>
      <c r="BC28" s="875"/>
      <c r="BD28" s="875"/>
      <c r="BE28" s="875"/>
      <c r="BF28" s="875"/>
      <c r="BG28" s="875"/>
      <c r="BH28" s="875"/>
      <c r="BI28" s="358"/>
      <c r="BJ28" s="358"/>
      <c r="BK28" s="358"/>
      <c r="BL28" s="358"/>
      <c r="BM28" s="358"/>
      <c r="BN28" s="358"/>
      <c r="BO28" s="358"/>
      <c r="BP28" s="358"/>
      <c r="BQ28" s="358"/>
      <c r="BR28" s="358"/>
      <c r="BS28" s="358"/>
      <c r="BT28" s="358"/>
      <c r="BU28" s="358"/>
      <c r="BV28" s="358"/>
    </row>
    <row r="29" spans="1:74" ht="11.1"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3"/>
      <c r="AZ29" s="943"/>
      <c r="BA29" s="943"/>
      <c r="BB29" s="943"/>
      <c r="BC29" s="943"/>
      <c r="BD29" s="943"/>
      <c r="BE29" s="943"/>
      <c r="BF29" s="943"/>
      <c r="BG29" s="943"/>
      <c r="BH29" s="943"/>
      <c r="BI29" s="535"/>
      <c r="BJ29" s="535"/>
      <c r="BK29" s="535"/>
      <c r="BL29" s="535"/>
      <c r="BM29" s="535"/>
      <c r="BN29" s="535"/>
      <c r="BO29" s="535"/>
      <c r="BP29" s="535"/>
      <c r="BQ29" s="535"/>
      <c r="BR29" s="535"/>
      <c r="BS29" s="535"/>
      <c r="BT29" s="535"/>
      <c r="BU29" s="535"/>
      <c r="BV29" s="535"/>
    </row>
    <row r="30" spans="1:74" ht="11.1"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9.6647569610000001</v>
      </c>
      <c r="AN30" s="386">
        <v>12.786748336</v>
      </c>
      <c r="AO30" s="386">
        <v>31.578818212000002</v>
      </c>
      <c r="AP30" s="386">
        <v>46.536795628999997</v>
      </c>
      <c r="AQ30" s="386">
        <v>157.2496922</v>
      </c>
      <c r="AR30" s="386">
        <v>292.58077795000003</v>
      </c>
      <c r="AS30" s="386">
        <v>389.73088794</v>
      </c>
      <c r="AT30" s="386">
        <v>341.98332219999998</v>
      </c>
      <c r="AU30" s="386">
        <v>210.60527554999999</v>
      </c>
      <c r="AV30" s="386">
        <v>96.589890022000006</v>
      </c>
      <c r="AW30" s="386">
        <v>32.309130066999998</v>
      </c>
      <c r="AX30" s="386">
        <v>12.647064317</v>
      </c>
      <c r="AY30" s="875">
        <v>5.4292307620000004</v>
      </c>
      <c r="AZ30" s="875">
        <v>17.137920144999999</v>
      </c>
      <c r="BA30" s="875">
        <v>31.347629717</v>
      </c>
      <c r="BB30" s="875">
        <v>58.040794460999997</v>
      </c>
      <c r="BC30" s="875">
        <v>127.48764978</v>
      </c>
      <c r="BD30" s="875">
        <v>278.15393088000002</v>
      </c>
      <c r="BE30" s="875">
        <v>391.63360933000001</v>
      </c>
      <c r="BF30" s="875">
        <v>309.96761846999999</v>
      </c>
      <c r="BG30" s="875">
        <v>188.16314037000001</v>
      </c>
      <c r="BH30" s="875">
        <v>75.067912743999997</v>
      </c>
      <c r="BI30" s="358">
        <v>21.884119732999999</v>
      </c>
      <c r="BJ30" s="358">
        <v>11.840240154</v>
      </c>
      <c r="BK30" s="358">
        <v>11.402964384000001</v>
      </c>
      <c r="BL30" s="358">
        <v>12.975159972</v>
      </c>
      <c r="BM30" s="358">
        <v>26.932316706000002</v>
      </c>
      <c r="BN30" s="358">
        <v>45.149026472999999</v>
      </c>
      <c r="BO30" s="358">
        <v>134.45096391000001</v>
      </c>
      <c r="BP30" s="358">
        <v>271.60519970000001</v>
      </c>
      <c r="BQ30" s="358">
        <v>401.08420132999998</v>
      </c>
      <c r="BR30" s="358">
        <v>369.5637716</v>
      </c>
      <c r="BS30" s="358">
        <v>208.73287593000001</v>
      </c>
      <c r="BT30" s="358">
        <v>73.191576291000004</v>
      </c>
      <c r="BU30" s="358">
        <v>22.062019029999998</v>
      </c>
      <c r="BV30" s="358">
        <v>11.929520284000001</v>
      </c>
    </row>
    <row r="31" spans="1:74" ht="11.1"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17.999188526000001</v>
      </c>
      <c r="AR31" s="386">
        <v>128.79084922999999</v>
      </c>
      <c r="AS31" s="386">
        <v>283.68177830000002</v>
      </c>
      <c r="AT31" s="386">
        <v>156.15156711</v>
      </c>
      <c r="AU31" s="386">
        <v>35.207322787999999</v>
      </c>
      <c r="AV31" s="386">
        <v>1E-10</v>
      </c>
      <c r="AW31" s="386">
        <v>1E-10</v>
      </c>
      <c r="AX31" s="386">
        <v>1E-10</v>
      </c>
      <c r="AY31" s="875">
        <v>1E-10</v>
      </c>
      <c r="AZ31" s="875">
        <v>1E-10</v>
      </c>
      <c r="BA31" s="875">
        <v>1E-10</v>
      </c>
      <c r="BB31" s="875">
        <v>1E-10</v>
      </c>
      <c r="BC31" s="875">
        <v>10.273711113999999</v>
      </c>
      <c r="BD31" s="875">
        <v>108.43073265</v>
      </c>
      <c r="BE31" s="875">
        <v>271.68417612000002</v>
      </c>
      <c r="BF31" s="875">
        <v>112.64216666</v>
      </c>
      <c r="BG31" s="875">
        <v>20.579375546000001</v>
      </c>
      <c r="BH31" s="875">
        <v>5.3416331764000002</v>
      </c>
      <c r="BI31" s="358">
        <v>0</v>
      </c>
      <c r="BJ31" s="358">
        <v>0</v>
      </c>
      <c r="BK31" s="358">
        <v>0</v>
      </c>
      <c r="BL31" s="358">
        <v>0</v>
      </c>
      <c r="BM31" s="358">
        <v>0</v>
      </c>
      <c r="BN31" s="358">
        <v>0</v>
      </c>
      <c r="BO31" s="358">
        <v>10.882336834</v>
      </c>
      <c r="BP31" s="358">
        <v>90.931840062000006</v>
      </c>
      <c r="BQ31" s="358">
        <v>264.08631886000001</v>
      </c>
      <c r="BR31" s="358">
        <v>214.15647584000001</v>
      </c>
      <c r="BS31" s="358">
        <v>44.995693942999999</v>
      </c>
      <c r="BT31" s="358">
        <v>1.0008136914000001</v>
      </c>
      <c r="BU31" s="358">
        <v>0</v>
      </c>
      <c r="BV31" s="358">
        <v>0</v>
      </c>
    </row>
    <row r="32" spans="1:74" ht="11.1"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49.496342810000002</v>
      </c>
      <c r="AR32" s="386">
        <v>189.94344960999999</v>
      </c>
      <c r="AS32" s="386">
        <v>328.44488474000002</v>
      </c>
      <c r="AT32" s="386">
        <v>213.54194347000001</v>
      </c>
      <c r="AU32" s="386">
        <v>69.907462867999996</v>
      </c>
      <c r="AV32" s="386">
        <v>6.8775771763</v>
      </c>
      <c r="AW32" s="386">
        <v>1E-10</v>
      </c>
      <c r="AX32" s="386">
        <v>1E-10</v>
      </c>
      <c r="AY32" s="875">
        <v>1E-10</v>
      </c>
      <c r="AZ32" s="875">
        <v>1E-10</v>
      </c>
      <c r="BA32" s="875">
        <v>1E-10</v>
      </c>
      <c r="BB32" s="875">
        <v>1E-10</v>
      </c>
      <c r="BC32" s="875">
        <v>23.967278533999998</v>
      </c>
      <c r="BD32" s="875">
        <v>166.85026751999999</v>
      </c>
      <c r="BE32" s="875">
        <v>348.65268121000003</v>
      </c>
      <c r="BF32" s="875">
        <v>155.86575138000001</v>
      </c>
      <c r="BG32" s="875">
        <v>57.746013976999997</v>
      </c>
      <c r="BH32" s="875">
        <v>10.830476714</v>
      </c>
      <c r="BI32" s="358">
        <v>0</v>
      </c>
      <c r="BJ32" s="358">
        <v>0</v>
      </c>
      <c r="BK32" s="358">
        <v>0</v>
      </c>
      <c r="BL32" s="358">
        <v>0</v>
      </c>
      <c r="BM32" s="358">
        <v>0</v>
      </c>
      <c r="BN32" s="358">
        <v>0</v>
      </c>
      <c r="BO32" s="358">
        <v>33.924602767000003</v>
      </c>
      <c r="BP32" s="358">
        <v>151.67430400000001</v>
      </c>
      <c r="BQ32" s="358">
        <v>320.07999224000002</v>
      </c>
      <c r="BR32" s="358">
        <v>263.58209909999999</v>
      </c>
      <c r="BS32" s="358">
        <v>83.567431202999998</v>
      </c>
      <c r="BT32" s="358">
        <v>5.1628993251999997</v>
      </c>
      <c r="BU32" s="358">
        <v>0</v>
      </c>
      <c r="BV32" s="358">
        <v>0</v>
      </c>
    </row>
    <row r="33" spans="1:74" ht="11.1"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3.4200373181999999</v>
      </c>
      <c r="AQ33" s="386">
        <v>101.66350248000001</v>
      </c>
      <c r="AR33" s="386">
        <v>206.30836535</v>
      </c>
      <c r="AS33" s="386">
        <v>233.71802252000001</v>
      </c>
      <c r="AT33" s="386">
        <v>223.27166575000001</v>
      </c>
      <c r="AU33" s="386">
        <v>113.70414409</v>
      </c>
      <c r="AV33" s="386">
        <v>15.746826965</v>
      </c>
      <c r="AW33" s="386">
        <v>1E-10</v>
      </c>
      <c r="AX33" s="386">
        <v>1E-10</v>
      </c>
      <c r="AY33" s="875">
        <v>1E-10</v>
      </c>
      <c r="AZ33" s="875">
        <v>1E-10</v>
      </c>
      <c r="BA33" s="875">
        <v>3.0843590755000001</v>
      </c>
      <c r="BB33" s="875">
        <v>0.82452433848999995</v>
      </c>
      <c r="BC33" s="875">
        <v>35.847521182999998</v>
      </c>
      <c r="BD33" s="875">
        <v>213.97165785000001</v>
      </c>
      <c r="BE33" s="875">
        <v>327.32768443999998</v>
      </c>
      <c r="BF33" s="875">
        <v>186.45329837</v>
      </c>
      <c r="BG33" s="875">
        <v>82.248156629999997</v>
      </c>
      <c r="BH33" s="875">
        <v>23.290784863999999</v>
      </c>
      <c r="BI33" s="358">
        <v>0</v>
      </c>
      <c r="BJ33" s="358">
        <v>0</v>
      </c>
      <c r="BK33" s="358">
        <v>0</v>
      </c>
      <c r="BL33" s="358">
        <v>0</v>
      </c>
      <c r="BM33" s="358">
        <v>1.2002545239</v>
      </c>
      <c r="BN33" s="358">
        <v>1.3608330038000001</v>
      </c>
      <c r="BO33" s="358">
        <v>64.770226468999994</v>
      </c>
      <c r="BP33" s="358">
        <v>180.42344543999999</v>
      </c>
      <c r="BQ33" s="358">
        <v>284.41014691999999</v>
      </c>
      <c r="BR33" s="358">
        <v>237.06444550000001</v>
      </c>
      <c r="BS33" s="358">
        <v>81.068664216000002</v>
      </c>
      <c r="BT33" s="358">
        <v>7.0347246134999999</v>
      </c>
      <c r="BU33" s="358">
        <v>0</v>
      </c>
      <c r="BV33" s="358">
        <v>0</v>
      </c>
    </row>
    <row r="34" spans="1:74" ht="11.1"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10.09859503</v>
      </c>
      <c r="AQ34" s="386">
        <v>87.168967701</v>
      </c>
      <c r="AR34" s="386">
        <v>233.98656317999999</v>
      </c>
      <c r="AS34" s="386">
        <v>278.23510580999999</v>
      </c>
      <c r="AT34" s="386">
        <v>251.92633068000001</v>
      </c>
      <c r="AU34" s="386">
        <v>143.92713226000001</v>
      </c>
      <c r="AV34" s="386">
        <v>31.431198261999999</v>
      </c>
      <c r="AW34" s="386">
        <v>1E-10</v>
      </c>
      <c r="AX34" s="386">
        <v>1E-10</v>
      </c>
      <c r="AY34" s="875">
        <v>1E-10</v>
      </c>
      <c r="AZ34" s="875">
        <v>1E-10</v>
      </c>
      <c r="BA34" s="875">
        <v>11.099195141999999</v>
      </c>
      <c r="BB34" s="875">
        <v>7.1602895348000004</v>
      </c>
      <c r="BC34" s="875">
        <v>52.399873945000003</v>
      </c>
      <c r="BD34" s="875">
        <v>220.22236871000001</v>
      </c>
      <c r="BE34" s="875">
        <v>336.48690270999998</v>
      </c>
      <c r="BF34" s="875">
        <v>234.38381899000001</v>
      </c>
      <c r="BG34" s="875">
        <v>147.75854461</v>
      </c>
      <c r="BH34" s="875">
        <v>44.316618947000002</v>
      </c>
      <c r="BI34" s="358">
        <v>0.31422876192999999</v>
      </c>
      <c r="BJ34" s="358">
        <v>0</v>
      </c>
      <c r="BK34" s="358">
        <v>0</v>
      </c>
      <c r="BL34" s="358">
        <v>0.14907322856999999</v>
      </c>
      <c r="BM34" s="358">
        <v>4.5558698109</v>
      </c>
      <c r="BN34" s="358">
        <v>6.4539286593999998</v>
      </c>
      <c r="BO34" s="358">
        <v>72.024689371999997</v>
      </c>
      <c r="BP34" s="358">
        <v>219.43763275000001</v>
      </c>
      <c r="BQ34" s="358">
        <v>341.88240489999998</v>
      </c>
      <c r="BR34" s="358">
        <v>283.63531754000002</v>
      </c>
      <c r="BS34" s="358">
        <v>108.99317368</v>
      </c>
      <c r="BT34" s="358">
        <v>10.469980411</v>
      </c>
      <c r="BU34" s="358">
        <v>0.31559344733</v>
      </c>
      <c r="BV34" s="358">
        <v>0</v>
      </c>
    </row>
    <row r="35" spans="1:74" ht="11.1"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36.396649148999998</v>
      </c>
      <c r="AN35" s="386">
        <v>29.397221866999999</v>
      </c>
      <c r="AO35" s="386">
        <v>83.454555279000004</v>
      </c>
      <c r="AP35" s="386">
        <v>90.039675334999998</v>
      </c>
      <c r="AQ35" s="386">
        <v>272.11359805000001</v>
      </c>
      <c r="AR35" s="386">
        <v>400.54326465999998</v>
      </c>
      <c r="AS35" s="386">
        <v>502.67357713000001</v>
      </c>
      <c r="AT35" s="386">
        <v>437.43973104999998</v>
      </c>
      <c r="AU35" s="386">
        <v>308.33300559000003</v>
      </c>
      <c r="AV35" s="386">
        <v>148.55803211</v>
      </c>
      <c r="AW35" s="386">
        <v>84.755234130000005</v>
      </c>
      <c r="AX35" s="386">
        <v>36.236179645</v>
      </c>
      <c r="AY35" s="875">
        <v>17.635113659000002</v>
      </c>
      <c r="AZ35" s="875">
        <v>58.854066762999999</v>
      </c>
      <c r="BA35" s="875">
        <v>59.788260655999999</v>
      </c>
      <c r="BB35" s="875">
        <v>125.54879785</v>
      </c>
      <c r="BC35" s="875">
        <v>243.09979503</v>
      </c>
      <c r="BD35" s="875">
        <v>400.21370937</v>
      </c>
      <c r="BE35" s="875">
        <v>519.61739319000003</v>
      </c>
      <c r="BF35" s="875">
        <v>383.16964371</v>
      </c>
      <c r="BG35" s="875">
        <v>271.22578528000003</v>
      </c>
      <c r="BH35" s="875">
        <v>128.86702958000001</v>
      </c>
      <c r="BI35" s="358">
        <v>64.093475733999995</v>
      </c>
      <c r="BJ35" s="358">
        <v>43.281141746999999</v>
      </c>
      <c r="BK35" s="358">
        <v>36.407978774</v>
      </c>
      <c r="BL35" s="358">
        <v>40.624961833999997</v>
      </c>
      <c r="BM35" s="358">
        <v>64.497027200000005</v>
      </c>
      <c r="BN35" s="358">
        <v>97.967571305000007</v>
      </c>
      <c r="BO35" s="358">
        <v>231.66555191</v>
      </c>
      <c r="BP35" s="358">
        <v>392.17568080000001</v>
      </c>
      <c r="BQ35" s="358">
        <v>505.52969239999999</v>
      </c>
      <c r="BR35" s="358">
        <v>473.44123185000001</v>
      </c>
      <c r="BS35" s="358">
        <v>320.25844530000001</v>
      </c>
      <c r="BT35" s="358">
        <v>154.56441548999999</v>
      </c>
      <c r="BU35" s="358">
        <v>64.499106428000005</v>
      </c>
      <c r="BV35" s="358">
        <v>43.558348782000003</v>
      </c>
    </row>
    <row r="36" spans="1:74" ht="11.1"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27.543037093999999</v>
      </c>
      <c r="AP36" s="386">
        <v>45.715266821</v>
      </c>
      <c r="AQ36" s="386">
        <v>218.19442069999999</v>
      </c>
      <c r="AR36" s="386">
        <v>355.29698422000001</v>
      </c>
      <c r="AS36" s="386">
        <v>443.59786386000002</v>
      </c>
      <c r="AT36" s="386">
        <v>411.52301166000001</v>
      </c>
      <c r="AU36" s="386">
        <v>248.89132703000001</v>
      </c>
      <c r="AV36" s="386">
        <v>78.168089237000004</v>
      </c>
      <c r="AW36" s="386">
        <v>26.692066066999999</v>
      </c>
      <c r="AX36" s="386">
        <v>2.9136363021</v>
      </c>
      <c r="AY36" s="875">
        <v>1.1062930958999999</v>
      </c>
      <c r="AZ36" s="875">
        <v>6.6777673494999998</v>
      </c>
      <c r="BA36" s="875">
        <v>30.870232705999999</v>
      </c>
      <c r="BB36" s="875">
        <v>65.294789628000004</v>
      </c>
      <c r="BC36" s="875">
        <v>151.08159024</v>
      </c>
      <c r="BD36" s="875">
        <v>355.74076344999997</v>
      </c>
      <c r="BE36" s="875">
        <v>496.30212612999998</v>
      </c>
      <c r="BF36" s="875">
        <v>358.47658998000003</v>
      </c>
      <c r="BG36" s="875">
        <v>246.18714091999999</v>
      </c>
      <c r="BH36" s="875">
        <v>67.399125980999997</v>
      </c>
      <c r="BI36" s="358">
        <v>5.4865101785999997</v>
      </c>
      <c r="BJ36" s="358">
        <v>3.2246892371999998</v>
      </c>
      <c r="BK36" s="358">
        <v>6.2833383437999997</v>
      </c>
      <c r="BL36" s="358">
        <v>4.8995080116</v>
      </c>
      <c r="BM36" s="358">
        <v>22.760129224</v>
      </c>
      <c r="BN36" s="358">
        <v>36.246971535</v>
      </c>
      <c r="BO36" s="358">
        <v>168.3314369</v>
      </c>
      <c r="BP36" s="358">
        <v>343.14702677999998</v>
      </c>
      <c r="BQ36" s="358">
        <v>458.37823526</v>
      </c>
      <c r="BR36" s="358">
        <v>427.74695774999998</v>
      </c>
      <c r="BS36" s="358">
        <v>247.13289964000001</v>
      </c>
      <c r="BT36" s="358">
        <v>59.276319620000002</v>
      </c>
      <c r="BU36" s="358">
        <v>5.4997444584000004</v>
      </c>
      <c r="BV36" s="358">
        <v>3.2338586036999999</v>
      </c>
    </row>
    <row r="37" spans="1:74" ht="11.1"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8.2453386665000004</v>
      </c>
      <c r="AN37" s="386">
        <v>37.641293898000001</v>
      </c>
      <c r="AO37" s="386">
        <v>81.754996571000007</v>
      </c>
      <c r="AP37" s="386">
        <v>152.17960031000001</v>
      </c>
      <c r="AQ37" s="386">
        <v>373.23748777999998</v>
      </c>
      <c r="AR37" s="386">
        <v>528.13285943000005</v>
      </c>
      <c r="AS37" s="386">
        <v>553.46942659000001</v>
      </c>
      <c r="AT37" s="386">
        <v>630.69263119000004</v>
      </c>
      <c r="AU37" s="386">
        <v>402.77545507000002</v>
      </c>
      <c r="AV37" s="386">
        <v>263.76252516</v>
      </c>
      <c r="AW37" s="386">
        <v>91.158838868000004</v>
      </c>
      <c r="AX37" s="386">
        <v>28.919915626000002</v>
      </c>
      <c r="AY37" s="875">
        <v>5.5331739313000003</v>
      </c>
      <c r="AZ37" s="875">
        <v>19.101021074999998</v>
      </c>
      <c r="BA37" s="875">
        <v>105.16414379</v>
      </c>
      <c r="BB37" s="875">
        <v>168.6462319</v>
      </c>
      <c r="BC37" s="875">
        <v>301.87054397000003</v>
      </c>
      <c r="BD37" s="875">
        <v>488.24620299999998</v>
      </c>
      <c r="BE37" s="875">
        <v>565.25981374000003</v>
      </c>
      <c r="BF37" s="875">
        <v>566.84970563000002</v>
      </c>
      <c r="BG37" s="875">
        <v>399.82781704000001</v>
      </c>
      <c r="BH37" s="875">
        <v>235.99012035999999</v>
      </c>
      <c r="BI37" s="358">
        <v>40.983730614999999</v>
      </c>
      <c r="BJ37" s="358">
        <v>10.805188896000001</v>
      </c>
      <c r="BK37" s="358">
        <v>17.119013579000001</v>
      </c>
      <c r="BL37" s="358">
        <v>22.121722810000001</v>
      </c>
      <c r="BM37" s="358">
        <v>67.861544488999996</v>
      </c>
      <c r="BN37" s="358">
        <v>121.31109840000001</v>
      </c>
      <c r="BO37" s="358">
        <v>313.36212132000003</v>
      </c>
      <c r="BP37" s="358">
        <v>515.35008746000005</v>
      </c>
      <c r="BQ37" s="358">
        <v>630.39426734000006</v>
      </c>
      <c r="BR37" s="358">
        <v>626.61453477999999</v>
      </c>
      <c r="BS37" s="358">
        <v>415.48070517000002</v>
      </c>
      <c r="BT37" s="358">
        <v>164.74140754999999</v>
      </c>
      <c r="BU37" s="358">
        <v>41.211543079999998</v>
      </c>
      <c r="BV37" s="358">
        <v>10.860062492000001</v>
      </c>
    </row>
    <row r="38" spans="1:74" ht="11.1"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34.634966386999999</v>
      </c>
      <c r="AQ38" s="386">
        <v>113.47933264</v>
      </c>
      <c r="AR38" s="386">
        <v>338.75912140000003</v>
      </c>
      <c r="AS38" s="386">
        <v>446.10168812000001</v>
      </c>
      <c r="AT38" s="386">
        <v>382.00735119000001</v>
      </c>
      <c r="AU38" s="386">
        <v>254.14788643</v>
      </c>
      <c r="AV38" s="386">
        <v>123.49018039000001</v>
      </c>
      <c r="AW38" s="386">
        <v>2.8997449584999999</v>
      </c>
      <c r="AX38" s="386">
        <v>1.7400453863000001</v>
      </c>
      <c r="AY38" s="875">
        <v>1E-10</v>
      </c>
      <c r="AZ38" s="875">
        <v>9.4127530008000004</v>
      </c>
      <c r="BA38" s="875">
        <v>13.601309725</v>
      </c>
      <c r="BB38" s="875">
        <v>42.739273642999997</v>
      </c>
      <c r="BC38" s="875">
        <v>125.56272439999999</v>
      </c>
      <c r="BD38" s="875">
        <v>293.68933497</v>
      </c>
      <c r="BE38" s="875">
        <v>395.16023317000003</v>
      </c>
      <c r="BF38" s="875">
        <v>389.77096387</v>
      </c>
      <c r="BG38" s="875">
        <v>182.90907238</v>
      </c>
      <c r="BH38" s="875">
        <v>52.142426299</v>
      </c>
      <c r="BI38" s="358">
        <v>10.379630904000001</v>
      </c>
      <c r="BJ38" s="358">
        <v>0</v>
      </c>
      <c r="BK38" s="358">
        <v>1.0799430234</v>
      </c>
      <c r="BL38" s="358">
        <v>3.867734553</v>
      </c>
      <c r="BM38" s="358">
        <v>15.853723351999999</v>
      </c>
      <c r="BN38" s="358">
        <v>44.534919461999998</v>
      </c>
      <c r="BO38" s="358">
        <v>128.36364479</v>
      </c>
      <c r="BP38" s="358">
        <v>288.55820179</v>
      </c>
      <c r="BQ38" s="358">
        <v>434.37606928999998</v>
      </c>
      <c r="BR38" s="358">
        <v>383.88999904000002</v>
      </c>
      <c r="BS38" s="358">
        <v>222.48143712000001</v>
      </c>
      <c r="BT38" s="358">
        <v>74.347601198000007</v>
      </c>
      <c r="BU38" s="358">
        <v>10.435973710000001</v>
      </c>
      <c r="BV38" s="358">
        <v>0</v>
      </c>
    </row>
    <row r="39" spans="1:74" ht="11.1"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14.892630081</v>
      </c>
      <c r="AQ39" s="386">
        <v>37.071157573000001</v>
      </c>
      <c r="AR39" s="386">
        <v>146.54500666999999</v>
      </c>
      <c r="AS39" s="386">
        <v>327.01579156000003</v>
      </c>
      <c r="AT39" s="386">
        <v>237.78905019999999</v>
      </c>
      <c r="AU39" s="386">
        <v>168.35310421</v>
      </c>
      <c r="AV39" s="386">
        <v>85.152638315000004</v>
      </c>
      <c r="AW39" s="386">
        <v>9.8539740029999994</v>
      </c>
      <c r="AX39" s="386">
        <v>7.7883952959</v>
      </c>
      <c r="AY39" s="875">
        <v>6.5808699149000001</v>
      </c>
      <c r="AZ39" s="875">
        <v>9.5223123039999997</v>
      </c>
      <c r="BA39" s="875">
        <v>10.728620225</v>
      </c>
      <c r="BB39" s="875">
        <v>19.629307833999999</v>
      </c>
      <c r="BC39" s="875">
        <v>55.458753743000003</v>
      </c>
      <c r="BD39" s="875">
        <v>130.11141602000001</v>
      </c>
      <c r="BE39" s="875">
        <v>191.84636664999999</v>
      </c>
      <c r="BF39" s="875">
        <v>268.02133594999998</v>
      </c>
      <c r="BG39" s="875">
        <v>150.72310284</v>
      </c>
      <c r="BH39" s="875">
        <v>17.830734651</v>
      </c>
      <c r="BI39" s="358">
        <v>14.727255677</v>
      </c>
      <c r="BJ39" s="358">
        <v>8.6393160672999993</v>
      </c>
      <c r="BK39" s="358">
        <v>8.0556867831000005</v>
      </c>
      <c r="BL39" s="358">
        <v>7.5384625544999997</v>
      </c>
      <c r="BM39" s="358">
        <v>12.436872707999999</v>
      </c>
      <c r="BN39" s="358">
        <v>20.879830143</v>
      </c>
      <c r="BO39" s="358">
        <v>54.029882768</v>
      </c>
      <c r="BP39" s="358">
        <v>128.855614</v>
      </c>
      <c r="BQ39" s="358">
        <v>270.51577218</v>
      </c>
      <c r="BR39" s="358">
        <v>275.85005479</v>
      </c>
      <c r="BS39" s="358">
        <v>172.14736292000001</v>
      </c>
      <c r="BT39" s="358">
        <v>54.819451706000002</v>
      </c>
      <c r="BU39" s="358">
        <v>14.737024167</v>
      </c>
      <c r="BV39" s="358">
        <v>8.6159565485999998</v>
      </c>
    </row>
    <row r="40" spans="1:74" ht="11.1"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75"/>
      <c r="AZ40" s="875"/>
      <c r="BA40" s="875"/>
      <c r="BB40" s="875"/>
      <c r="BC40" s="875"/>
      <c r="BD40" s="875"/>
      <c r="BE40" s="875"/>
      <c r="BF40" s="875"/>
      <c r="BG40" s="875"/>
      <c r="BH40" s="875"/>
      <c r="BI40" s="358"/>
      <c r="BJ40" s="358"/>
      <c r="BK40" s="358"/>
      <c r="BL40" s="358"/>
      <c r="BM40" s="358"/>
      <c r="BN40" s="358"/>
      <c r="BO40" s="358"/>
      <c r="BP40" s="358"/>
      <c r="BQ40" s="358"/>
      <c r="BR40" s="358"/>
      <c r="BS40" s="358"/>
      <c r="BT40" s="358"/>
      <c r="BU40" s="358"/>
      <c r="BV40" s="358"/>
    </row>
    <row r="41" spans="1:74" ht="11.1"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2"/>
      <c r="AZ41" s="942"/>
      <c r="BA41" s="942"/>
      <c r="BB41" s="942"/>
      <c r="BC41" s="942"/>
      <c r="BD41" s="942"/>
      <c r="BE41" s="942"/>
      <c r="BF41" s="942"/>
      <c r="BG41" s="942"/>
      <c r="BH41" s="942"/>
      <c r="BI41" s="534"/>
      <c r="BJ41" s="534"/>
      <c r="BK41" s="534"/>
      <c r="BL41" s="534"/>
      <c r="BM41" s="534"/>
      <c r="BN41" s="534"/>
      <c r="BO41" s="534"/>
      <c r="BP41" s="534"/>
      <c r="BQ41" s="534"/>
      <c r="BR41" s="534"/>
      <c r="BS41" s="534"/>
      <c r="BT41" s="534"/>
      <c r="BU41" s="534"/>
      <c r="BV41" s="534"/>
    </row>
    <row r="42" spans="1:74" ht="11.1"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75">
        <v>10.90929583</v>
      </c>
      <c r="AZ42" s="875">
        <v>14.869986998</v>
      </c>
      <c r="BA42" s="875">
        <v>29.535570107000002</v>
      </c>
      <c r="BB42" s="875">
        <v>44.197570646000003</v>
      </c>
      <c r="BC42" s="875">
        <v>124.93342524000001</v>
      </c>
      <c r="BD42" s="875">
        <v>255.31736798</v>
      </c>
      <c r="BE42" s="875">
        <v>374.84688399999999</v>
      </c>
      <c r="BF42" s="875">
        <v>341.83268208999999</v>
      </c>
      <c r="BG42" s="875">
        <v>209.40689295999999</v>
      </c>
      <c r="BH42" s="875">
        <v>77.389101943</v>
      </c>
      <c r="BI42" s="358">
        <v>24.12603</v>
      </c>
      <c r="BJ42" s="358">
        <v>14.374090000000001</v>
      </c>
      <c r="BK42" s="358">
        <v>10.54121</v>
      </c>
      <c r="BL42" s="358">
        <v>15.86524</v>
      </c>
      <c r="BM42" s="358">
        <v>29.744160000000001</v>
      </c>
      <c r="BN42" s="358">
        <v>44.707340000000002</v>
      </c>
      <c r="BO42" s="358">
        <v>125.12430000000001</v>
      </c>
      <c r="BP42" s="358">
        <v>257.6884</v>
      </c>
      <c r="BQ42" s="358">
        <v>380.41210000000001</v>
      </c>
      <c r="BR42" s="358">
        <v>341.33780000000002</v>
      </c>
      <c r="BS42" s="358">
        <v>205.93819999999999</v>
      </c>
      <c r="BT42" s="358">
        <v>77.252690000000001</v>
      </c>
      <c r="BU42" s="358">
        <v>23.36271</v>
      </c>
      <c r="BV42" s="358">
        <v>12.94605</v>
      </c>
    </row>
    <row r="43" spans="1:74" ht="11.1"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75">
        <v>1E-10</v>
      </c>
      <c r="AZ43" s="875">
        <v>1E-10</v>
      </c>
      <c r="BA43" s="875">
        <v>1E-10</v>
      </c>
      <c r="BB43" s="875">
        <v>1E-10</v>
      </c>
      <c r="BC43" s="875">
        <v>11.964897387000001</v>
      </c>
      <c r="BD43" s="875">
        <v>77.827007502000001</v>
      </c>
      <c r="BE43" s="875">
        <v>240.30220169</v>
      </c>
      <c r="BF43" s="875">
        <v>202.27900234000001</v>
      </c>
      <c r="BG43" s="875">
        <v>52.791372107999997</v>
      </c>
      <c r="BH43" s="875">
        <v>2.3435176033</v>
      </c>
      <c r="BI43" s="358">
        <v>0</v>
      </c>
      <c r="BJ43" s="358">
        <v>0</v>
      </c>
      <c r="BK43" s="358">
        <v>0</v>
      </c>
      <c r="BL43" s="358">
        <v>0</v>
      </c>
      <c r="BM43" s="358">
        <v>0</v>
      </c>
      <c r="BN43" s="358">
        <v>0</v>
      </c>
      <c r="BO43" s="358">
        <v>9.9081939999999999</v>
      </c>
      <c r="BP43" s="358">
        <v>84.711119999999994</v>
      </c>
      <c r="BQ43" s="358">
        <v>248.0821</v>
      </c>
      <c r="BR43" s="358">
        <v>193.00129999999999</v>
      </c>
      <c r="BS43" s="358">
        <v>46.183509999999998</v>
      </c>
      <c r="BT43" s="358">
        <v>2.8776809999999999</v>
      </c>
      <c r="BU43" s="358">
        <v>0</v>
      </c>
      <c r="BV43" s="358">
        <v>0</v>
      </c>
    </row>
    <row r="44" spans="1:74" ht="11.1"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75">
        <v>1E-10</v>
      </c>
      <c r="AZ44" s="875">
        <v>1E-10</v>
      </c>
      <c r="BA44" s="875">
        <v>1E-10</v>
      </c>
      <c r="BB44" s="875">
        <v>0.30613848871999999</v>
      </c>
      <c r="BC44" s="875">
        <v>33.027548883999998</v>
      </c>
      <c r="BD44" s="875">
        <v>128.49592910999999</v>
      </c>
      <c r="BE44" s="875">
        <v>299.46822035000002</v>
      </c>
      <c r="BF44" s="875">
        <v>248.29768145</v>
      </c>
      <c r="BG44" s="875">
        <v>92.752147816000004</v>
      </c>
      <c r="BH44" s="875">
        <v>8.5595987051000009</v>
      </c>
      <c r="BI44" s="358">
        <v>0</v>
      </c>
      <c r="BJ44" s="358">
        <v>8.6425299999999997E-2</v>
      </c>
      <c r="BK44" s="358">
        <v>0</v>
      </c>
      <c r="BL44" s="358">
        <v>0</v>
      </c>
      <c r="BM44" s="358">
        <v>0</v>
      </c>
      <c r="BN44" s="358">
        <v>0.30613849999999998</v>
      </c>
      <c r="BO44" s="358">
        <v>28.177530000000001</v>
      </c>
      <c r="BP44" s="358">
        <v>133.73490000000001</v>
      </c>
      <c r="BQ44" s="358">
        <v>309.10050000000001</v>
      </c>
      <c r="BR44" s="358">
        <v>240.7116</v>
      </c>
      <c r="BS44" s="358">
        <v>84.834239999999994</v>
      </c>
      <c r="BT44" s="358">
        <v>9.5778470000000002</v>
      </c>
      <c r="BU44" s="358">
        <v>0</v>
      </c>
      <c r="BV44" s="358">
        <v>0</v>
      </c>
    </row>
    <row r="45" spans="1:74" ht="11.1"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75">
        <v>1E-10</v>
      </c>
      <c r="AZ45" s="875">
        <v>1E-10</v>
      </c>
      <c r="BA45" s="875">
        <v>1.1934637183000001</v>
      </c>
      <c r="BB45" s="875">
        <v>1.3135052396</v>
      </c>
      <c r="BC45" s="875">
        <v>64.503323469999998</v>
      </c>
      <c r="BD45" s="875">
        <v>172.84480872</v>
      </c>
      <c r="BE45" s="875">
        <v>261.46652207</v>
      </c>
      <c r="BF45" s="875">
        <v>219.91455268999999</v>
      </c>
      <c r="BG45" s="875">
        <v>104.46818445</v>
      </c>
      <c r="BH45" s="875">
        <v>11.069930251000001</v>
      </c>
      <c r="BI45" s="358">
        <v>0</v>
      </c>
      <c r="BJ45" s="358">
        <v>0.19629550000000001</v>
      </c>
      <c r="BK45" s="358">
        <v>0</v>
      </c>
      <c r="BL45" s="358">
        <v>0</v>
      </c>
      <c r="BM45" s="358">
        <v>1.5019</v>
      </c>
      <c r="BN45" s="358">
        <v>1.312667</v>
      </c>
      <c r="BO45" s="358">
        <v>59.897199999999998</v>
      </c>
      <c r="BP45" s="358">
        <v>180.3879</v>
      </c>
      <c r="BQ45" s="358">
        <v>274.00330000000002</v>
      </c>
      <c r="BR45" s="358">
        <v>221.60429999999999</v>
      </c>
      <c r="BS45" s="358">
        <v>99.951390000000004</v>
      </c>
      <c r="BT45" s="358">
        <v>12.677479999999999</v>
      </c>
      <c r="BU45" s="358">
        <v>0</v>
      </c>
      <c r="BV45" s="358">
        <v>4.1287299999999999E-2</v>
      </c>
    </row>
    <row r="46" spans="1:74" ht="11.1"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75">
        <v>1E-10</v>
      </c>
      <c r="AZ46" s="875">
        <v>0.71638589015999998</v>
      </c>
      <c r="BA46" s="875">
        <v>4.5088763811000003</v>
      </c>
      <c r="BB46" s="875">
        <v>5.2905260492000004</v>
      </c>
      <c r="BC46" s="875">
        <v>69.200100950999996</v>
      </c>
      <c r="BD46" s="875">
        <v>233.24415868</v>
      </c>
      <c r="BE46" s="875">
        <v>309.42033162000001</v>
      </c>
      <c r="BF46" s="875">
        <v>247.15902051</v>
      </c>
      <c r="BG46" s="875">
        <v>137.03254186000001</v>
      </c>
      <c r="BH46" s="875">
        <v>14.01050626</v>
      </c>
      <c r="BI46" s="358">
        <v>0.22646069999999999</v>
      </c>
      <c r="BJ46" s="358">
        <v>0.12747349999999999</v>
      </c>
      <c r="BK46" s="358">
        <v>0</v>
      </c>
      <c r="BL46" s="358">
        <v>0.71638590000000002</v>
      </c>
      <c r="BM46" s="358">
        <v>5.3305850000000001</v>
      </c>
      <c r="BN46" s="358">
        <v>5.1602560000000004</v>
      </c>
      <c r="BO46" s="358">
        <v>68.899590000000003</v>
      </c>
      <c r="BP46" s="358">
        <v>235.0162</v>
      </c>
      <c r="BQ46" s="358">
        <v>314.16950000000003</v>
      </c>
      <c r="BR46" s="358">
        <v>250.4015</v>
      </c>
      <c r="BS46" s="358">
        <v>134.99029999999999</v>
      </c>
      <c r="BT46" s="358">
        <v>17.17962</v>
      </c>
      <c r="BU46" s="358">
        <v>0.25788359999999999</v>
      </c>
      <c r="BV46" s="358">
        <v>0.12747349999999999</v>
      </c>
    </row>
    <row r="47" spans="1:74" ht="11.1"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75">
        <v>34.768992292</v>
      </c>
      <c r="AZ47" s="875">
        <v>48.264386186999999</v>
      </c>
      <c r="BA47" s="875">
        <v>74.330607521999994</v>
      </c>
      <c r="BB47" s="875">
        <v>101.40715684</v>
      </c>
      <c r="BC47" s="875">
        <v>223.60589155</v>
      </c>
      <c r="BD47" s="875">
        <v>361.14432187</v>
      </c>
      <c r="BE47" s="875">
        <v>476.52149426</v>
      </c>
      <c r="BF47" s="875">
        <v>442.66165059999997</v>
      </c>
      <c r="BG47" s="875">
        <v>312.06492191000001</v>
      </c>
      <c r="BH47" s="875">
        <v>157.92204004000001</v>
      </c>
      <c r="BI47" s="358">
        <v>71.411529999999999</v>
      </c>
      <c r="BJ47" s="358">
        <v>49.05294</v>
      </c>
      <c r="BK47" s="358">
        <v>33.209090000000003</v>
      </c>
      <c r="BL47" s="358">
        <v>52.299599999999998</v>
      </c>
      <c r="BM47" s="358">
        <v>71.934209999999993</v>
      </c>
      <c r="BN47" s="358">
        <v>100.9661</v>
      </c>
      <c r="BO47" s="358">
        <v>223.7852</v>
      </c>
      <c r="BP47" s="358">
        <v>361.79070000000002</v>
      </c>
      <c r="BQ47" s="358">
        <v>482.93290000000002</v>
      </c>
      <c r="BR47" s="358">
        <v>439.97239999999999</v>
      </c>
      <c r="BS47" s="358">
        <v>309.72340000000003</v>
      </c>
      <c r="BT47" s="358">
        <v>157.40530000000001</v>
      </c>
      <c r="BU47" s="358">
        <v>67.577309999999997</v>
      </c>
      <c r="BV47" s="358">
        <v>43.407870000000003</v>
      </c>
    </row>
    <row r="48" spans="1:74" ht="11.1"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75">
        <v>7.3150595023999996</v>
      </c>
      <c r="AZ48" s="875">
        <v>9.1995544518999992</v>
      </c>
      <c r="BA48" s="875">
        <v>27.482738071</v>
      </c>
      <c r="BB48" s="875">
        <v>34.008124754000001</v>
      </c>
      <c r="BC48" s="875">
        <v>169.98784986000001</v>
      </c>
      <c r="BD48" s="875">
        <v>326.71151695999998</v>
      </c>
      <c r="BE48" s="875">
        <v>441.72972422999999</v>
      </c>
      <c r="BF48" s="875">
        <v>395.35549179999998</v>
      </c>
      <c r="BG48" s="875">
        <v>258.1891382</v>
      </c>
      <c r="BH48" s="875">
        <v>73.299756822000006</v>
      </c>
      <c r="BI48" s="358">
        <v>8.5977809999999995</v>
      </c>
      <c r="BJ48" s="358">
        <v>7.1753499999999999</v>
      </c>
      <c r="BK48" s="358">
        <v>7.1699210000000004</v>
      </c>
      <c r="BL48" s="358">
        <v>9.8673310000000001</v>
      </c>
      <c r="BM48" s="358">
        <v>28.49286</v>
      </c>
      <c r="BN48" s="358">
        <v>35.321809999999999</v>
      </c>
      <c r="BO48" s="358">
        <v>167.62960000000001</v>
      </c>
      <c r="BP48" s="358">
        <v>327.02780000000001</v>
      </c>
      <c r="BQ48" s="358">
        <v>447.11660000000001</v>
      </c>
      <c r="BR48" s="358">
        <v>397.3408</v>
      </c>
      <c r="BS48" s="358">
        <v>259.31560000000002</v>
      </c>
      <c r="BT48" s="358">
        <v>74.162679999999995</v>
      </c>
      <c r="BU48" s="358">
        <v>7.5654859999999999</v>
      </c>
      <c r="BV48" s="358">
        <v>5.1281140000000001</v>
      </c>
    </row>
    <row r="49" spans="1:74" ht="11.1"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75">
        <v>16.271670028999999</v>
      </c>
      <c r="AZ49" s="875">
        <v>24.262884102000001</v>
      </c>
      <c r="BA49" s="875">
        <v>77.291393647999996</v>
      </c>
      <c r="BB49" s="875">
        <v>114.45272257000001</v>
      </c>
      <c r="BC49" s="875">
        <v>298.26070162000002</v>
      </c>
      <c r="BD49" s="875">
        <v>487.11765821</v>
      </c>
      <c r="BE49" s="875">
        <v>594.48378862000004</v>
      </c>
      <c r="BF49" s="875">
        <v>586.40974763999998</v>
      </c>
      <c r="BG49" s="875">
        <v>418.32513595</v>
      </c>
      <c r="BH49" s="875">
        <v>175.60938761</v>
      </c>
      <c r="BI49" s="358">
        <v>47.417749999999998</v>
      </c>
      <c r="BJ49" s="358">
        <v>21.031479999999998</v>
      </c>
      <c r="BK49" s="358">
        <v>16.293140000000001</v>
      </c>
      <c r="BL49" s="358">
        <v>25.608799999999999</v>
      </c>
      <c r="BM49" s="358">
        <v>83.883009999999999</v>
      </c>
      <c r="BN49" s="358">
        <v>117.1799</v>
      </c>
      <c r="BO49" s="358">
        <v>302.41750000000002</v>
      </c>
      <c r="BP49" s="358">
        <v>490.67649999999998</v>
      </c>
      <c r="BQ49" s="358">
        <v>592.38969999999995</v>
      </c>
      <c r="BR49" s="358">
        <v>586.94860000000006</v>
      </c>
      <c r="BS49" s="358">
        <v>415.87560000000002</v>
      </c>
      <c r="BT49" s="358">
        <v>180.33330000000001</v>
      </c>
      <c r="BU49" s="358">
        <v>46.361350000000002</v>
      </c>
      <c r="BV49" s="358">
        <v>19.575900000000001</v>
      </c>
    </row>
    <row r="50" spans="1:74" ht="11.1"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75">
        <v>0.64694763195000005</v>
      </c>
      <c r="AZ50" s="875">
        <v>3.7827768617999999</v>
      </c>
      <c r="BA50" s="875">
        <v>15.049995172999999</v>
      </c>
      <c r="BB50" s="875">
        <v>48.464412447000001</v>
      </c>
      <c r="BC50" s="875">
        <v>111.25988868</v>
      </c>
      <c r="BD50" s="875">
        <v>291.95579026000001</v>
      </c>
      <c r="BE50" s="875">
        <v>413.18701347000001</v>
      </c>
      <c r="BF50" s="875">
        <v>360.35095221</v>
      </c>
      <c r="BG50" s="875">
        <v>218.16440237</v>
      </c>
      <c r="BH50" s="875">
        <v>79.269977843000007</v>
      </c>
      <c r="BI50" s="358">
        <v>11.79912</v>
      </c>
      <c r="BJ50" s="358">
        <v>0.28842459999999998</v>
      </c>
      <c r="BK50" s="358">
        <v>0.4546596</v>
      </c>
      <c r="BL50" s="358">
        <v>3.6350280000000001</v>
      </c>
      <c r="BM50" s="358">
        <v>13.18421</v>
      </c>
      <c r="BN50" s="358">
        <v>48.6813</v>
      </c>
      <c r="BO50" s="358">
        <v>116.24890000000001</v>
      </c>
      <c r="BP50" s="358">
        <v>289.89940000000001</v>
      </c>
      <c r="BQ50" s="358">
        <v>420.0564</v>
      </c>
      <c r="BR50" s="358">
        <v>363.06560000000002</v>
      </c>
      <c r="BS50" s="358">
        <v>213.2587</v>
      </c>
      <c r="BT50" s="358">
        <v>76.070220000000006</v>
      </c>
      <c r="BU50" s="358">
        <v>12.550459999999999</v>
      </c>
      <c r="BV50" s="358">
        <v>0.28842459999999998</v>
      </c>
    </row>
    <row r="51" spans="1:74" ht="11.1"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77">
        <v>9.1497577525999993</v>
      </c>
      <c r="AZ51" s="877">
        <v>8.4862932216000004</v>
      </c>
      <c r="BA51" s="877">
        <v>12.079780945</v>
      </c>
      <c r="BB51" s="877">
        <v>22.400301547000002</v>
      </c>
      <c r="BC51" s="877">
        <v>40.500339719999999</v>
      </c>
      <c r="BD51" s="877">
        <v>136.43446355</v>
      </c>
      <c r="BE51" s="877">
        <v>263.00621602000001</v>
      </c>
      <c r="BF51" s="877">
        <v>260.34923565999998</v>
      </c>
      <c r="BG51" s="877">
        <v>158.49145243000001</v>
      </c>
      <c r="BH51" s="877">
        <v>62.676154771</v>
      </c>
      <c r="BI51" s="360">
        <v>15.77589</v>
      </c>
      <c r="BJ51" s="360">
        <v>9.1209659999999992</v>
      </c>
      <c r="BK51" s="360">
        <v>8.7776630000000004</v>
      </c>
      <c r="BL51" s="360">
        <v>8.1517549999999996</v>
      </c>
      <c r="BM51" s="360">
        <v>10.46809</v>
      </c>
      <c r="BN51" s="360">
        <v>22.08925</v>
      </c>
      <c r="BO51" s="360">
        <v>43.271419999999999</v>
      </c>
      <c r="BP51" s="360">
        <v>131.89830000000001</v>
      </c>
      <c r="BQ51" s="360">
        <v>260.36200000000002</v>
      </c>
      <c r="BR51" s="360">
        <v>261.08499999999998</v>
      </c>
      <c r="BS51" s="360">
        <v>154.2612</v>
      </c>
      <c r="BT51" s="360">
        <v>54.815460000000002</v>
      </c>
      <c r="BU51" s="360">
        <v>16.009329999999999</v>
      </c>
      <c r="BV51" s="360">
        <v>8.9251930000000002</v>
      </c>
    </row>
    <row r="52" spans="1:74" s="291" customFormat="1" ht="12"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2" customHeight="1" x14ac:dyDescent="0.2">
      <c r="A53" s="189"/>
      <c r="B53" s="994" t="str">
        <f>Dates!$G$2</f>
        <v>EIA completed modeling and analysis for this report on Thursday, November 6, 2025.</v>
      </c>
      <c r="C53" s="981"/>
      <c r="D53" s="981"/>
      <c r="E53" s="981"/>
      <c r="F53" s="981"/>
      <c r="G53" s="981"/>
      <c r="H53" s="981"/>
      <c r="I53" s="981"/>
      <c r="J53" s="981"/>
      <c r="K53" s="981"/>
      <c r="L53" s="981"/>
      <c r="M53" s="981"/>
      <c r="N53" s="981"/>
      <c r="O53" s="981"/>
      <c r="P53" s="981"/>
      <c r="Q53" s="981"/>
      <c r="R53" s="779"/>
      <c r="AY53" s="848"/>
      <c r="AZ53" s="848"/>
      <c r="BA53" s="848"/>
      <c r="BB53" s="848"/>
      <c r="BC53" s="717"/>
      <c r="BD53" s="717"/>
      <c r="BE53" s="717"/>
      <c r="BF53" s="717"/>
      <c r="BG53" s="848"/>
      <c r="BH53" s="848"/>
      <c r="BI53" s="848"/>
      <c r="BJ53" s="200"/>
    </row>
    <row r="54" spans="1:74" s="191" customFormat="1" ht="12" customHeight="1" x14ac:dyDescent="0.2">
      <c r="A54" s="189"/>
      <c r="B54" s="989" t="s">
        <v>483</v>
      </c>
      <c r="C54" s="990"/>
      <c r="D54" s="990"/>
      <c r="E54" s="990"/>
      <c r="F54" s="990"/>
      <c r="G54" s="990"/>
      <c r="H54" s="990"/>
      <c r="I54" s="990"/>
      <c r="J54" s="990"/>
      <c r="K54" s="990"/>
      <c r="L54" s="990"/>
      <c r="M54" s="990"/>
      <c r="N54" s="990"/>
      <c r="O54" s="990"/>
      <c r="P54" s="990"/>
      <c r="Q54" s="990"/>
      <c r="R54" s="95"/>
      <c r="AY54" s="848"/>
      <c r="AZ54" s="848"/>
      <c r="BA54" s="848"/>
      <c r="BB54" s="848"/>
      <c r="BC54" s="717"/>
      <c r="BD54" s="717"/>
      <c r="BE54" s="717"/>
      <c r="BF54" s="717"/>
      <c r="BG54" s="848"/>
      <c r="BH54" s="848"/>
      <c r="BI54" s="848"/>
      <c r="BJ54" s="200"/>
    </row>
    <row r="55" spans="1:74" s="191" customFormat="1" ht="12" customHeight="1" x14ac:dyDescent="0.2">
      <c r="A55" s="192"/>
      <c r="B55" s="1003" t="s">
        <v>1418</v>
      </c>
      <c r="C55" s="990"/>
      <c r="D55" s="990"/>
      <c r="E55" s="990"/>
      <c r="F55" s="990"/>
      <c r="G55" s="990"/>
      <c r="H55" s="990"/>
      <c r="I55" s="990"/>
      <c r="J55" s="990"/>
      <c r="K55" s="990"/>
      <c r="L55" s="990"/>
      <c r="M55" s="990"/>
      <c r="N55" s="990"/>
      <c r="O55" s="990"/>
      <c r="P55" s="990"/>
      <c r="Q55" s="990"/>
      <c r="R55" s="95"/>
      <c r="AY55" s="848"/>
      <c r="AZ55" s="848"/>
      <c r="BA55" s="848"/>
      <c r="BB55" s="848"/>
      <c r="BC55" s="848"/>
      <c r="BD55" s="717"/>
      <c r="BE55" s="717"/>
      <c r="BF55" s="717"/>
      <c r="BG55" s="848"/>
      <c r="BH55" s="848"/>
      <c r="BI55" s="848"/>
      <c r="BJ55" s="200"/>
    </row>
    <row r="56" spans="1:74" s="191" customFormat="1" ht="12.7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2" customHeight="1" x14ac:dyDescent="0.2">
      <c r="A57" s="192"/>
      <c r="B57" s="998" t="s">
        <v>93</v>
      </c>
      <c r="C57" s="999"/>
      <c r="D57" s="999"/>
      <c r="E57" s="999"/>
      <c r="F57" s="999"/>
      <c r="G57" s="999"/>
      <c r="H57" s="999"/>
      <c r="I57" s="999"/>
      <c r="J57" s="999"/>
      <c r="K57" s="999"/>
      <c r="L57" s="999"/>
      <c r="M57" s="999"/>
      <c r="N57" s="999"/>
      <c r="O57" s="999"/>
      <c r="P57" s="999"/>
      <c r="Q57" s="1000"/>
      <c r="R57" s="95"/>
      <c r="AY57" s="848"/>
      <c r="AZ57" s="848"/>
      <c r="BA57" s="848"/>
      <c r="BB57" s="848"/>
      <c r="BC57" s="848"/>
      <c r="BD57" s="717"/>
      <c r="BE57" s="717"/>
      <c r="BF57" s="717"/>
      <c r="BG57" s="848"/>
      <c r="BH57" s="848"/>
      <c r="BI57" s="848"/>
      <c r="BJ57" s="200"/>
    </row>
    <row r="58" spans="1:74" s="191" customFormat="1" ht="12" customHeight="1" x14ac:dyDescent="0.2">
      <c r="A58" s="192"/>
      <c r="B58" s="998" t="s">
        <v>198</v>
      </c>
      <c r="C58" s="999"/>
      <c r="D58" s="999"/>
      <c r="E58" s="999"/>
      <c r="F58" s="999"/>
      <c r="G58" s="999"/>
      <c r="H58" s="999"/>
      <c r="I58" s="999"/>
      <c r="J58" s="999"/>
      <c r="K58" s="999"/>
      <c r="L58" s="999"/>
      <c r="M58" s="999"/>
      <c r="N58" s="999"/>
      <c r="O58" s="999"/>
      <c r="P58" s="999"/>
      <c r="Q58" s="1000"/>
      <c r="R58" s="95"/>
      <c r="AY58" s="848"/>
      <c r="AZ58" s="848"/>
      <c r="BA58" s="848"/>
      <c r="BB58" s="848"/>
      <c r="BC58" s="848"/>
      <c r="BD58" s="717"/>
      <c r="BE58" s="717"/>
      <c r="BF58" s="717"/>
      <c r="BG58" s="848"/>
      <c r="BH58" s="848"/>
      <c r="BI58" s="848"/>
      <c r="BJ58" s="200"/>
    </row>
    <row r="59" spans="1:74" s="191" customFormat="1" ht="12" customHeight="1" x14ac:dyDescent="0.2">
      <c r="A59" s="192"/>
      <c r="B59" s="998" t="s">
        <v>94</v>
      </c>
      <c r="C59" s="999"/>
      <c r="D59" s="999"/>
      <c r="E59" s="999"/>
      <c r="F59" s="999"/>
      <c r="G59" s="999"/>
      <c r="H59" s="999"/>
      <c r="I59" s="999"/>
      <c r="J59" s="999"/>
      <c r="K59" s="999"/>
      <c r="L59" s="999"/>
      <c r="M59" s="999"/>
      <c r="N59" s="999"/>
      <c r="O59" s="999"/>
      <c r="P59" s="999"/>
      <c r="Q59" s="1000"/>
      <c r="R59" s="95"/>
      <c r="AY59" s="848"/>
      <c r="AZ59" s="848"/>
      <c r="BA59" s="848"/>
      <c r="BB59" s="848"/>
      <c r="BC59" s="848"/>
      <c r="BD59" s="717"/>
      <c r="BE59" s="717"/>
      <c r="BF59" s="717"/>
      <c r="BG59" s="848"/>
      <c r="BH59" s="848"/>
      <c r="BI59" s="848"/>
      <c r="BJ59" s="200"/>
    </row>
    <row r="60" spans="1:74" s="191" customFormat="1" ht="12" customHeight="1" x14ac:dyDescent="0.2">
      <c r="A60" s="158"/>
      <c r="B60" s="995" t="s">
        <v>827</v>
      </c>
      <c r="C60" s="995"/>
      <c r="D60" s="995"/>
      <c r="E60" s="995"/>
      <c r="F60" s="995"/>
      <c r="G60" s="995"/>
      <c r="H60" s="995"/>
      <c r="I60" s="995"/>
      <c r="J60" s="995"/>
      <c r="K60" s="995"/>
      <c r="L60" s="995"/>
      <c r="M60" s="995"/>
      <c r="N60" s="995"/>
      <c r="O60" s="995"/>
      <c r="P60" s="995"/>
      <c r="Q60" s="995"/>
      <c r="R60" s="995"/>
      <c r="AY60" s="848"/>
      <c r="AZ60" s="848"/>
      <c r="BA60" s="848"/>
      <c r="BB60" s="848"/>
      <c r="BC60" s="848"/>
      <c r="BD60" s="717"/>
      <c r="BE60" s="717"/>
      <c r="BF60" s="717"/>
      <c r="BG60" s="848"/>
      <c r="BH60" s="848"/>
      <c r="BI60" s="848"/>
      <c r="BJ60" s="200"/>
    </row>
    <row r="61" spans="1:74" ht="12.75" x14ac:dyDescent="0.2">
      <c r="A61" s="158"/>
      <c r="B61" s="998" t="s">
        <v>1579</v>
      </c>
      <c r="C61" s="999"/>
      <c r="D61" s="999"/>
      <c r="E61" s="999"/>
      <c r="F61" s="999"/>
      <c r="G61" s="999"/>
      <c r="H61" s="999"/>
      <c r="I61" s="999"/>
      <c r="J61" s="999"/>
      <c r="K61" s="999"/>
      <c r="L61" s="999"/>
      <c r="M61" s="999"/>
      <c r="N61" s="999"/>
      <c r="O61" s="999"/>
      <c r="P61" s="999"/>
      <c r="Q61" s="1000"/>
      <c r="BK61" s="132"/>
      <c r="BL61" s="132"/>
      <c r="BM61" s="132"/>
      <c r="BN61" s="132"/>
      <c r="BO61" s="132"/>
      <c r="BP61" s="132"/>
      <c r="BQ61" s="132"/>
      <c r="BR61" s="132"/>
      <c r="BS61" s="132"/>
      <c r="BT61" s="132"/>
      <c r="BU61" s="132"/>
      <c r="BV61" s="132"/>
    </row>
    <row r="62" spans="1:74" ht="12.75" x14ac:dyDescent="0.2">
      <c r="A62" s="158"/>
      <c r="B62" s="1005" t="s">
        <v>1464</v>
      </c>
      <c r="C62" s="1000"/>
      <c r="D62" s="1000"/>
      <c r="E62" s="1000"/>
      <c r="F62" s="1000"/>
      <c r="G62" s="1000"/>
      <c r="H62" s="1000"/>
      <c r="I62" s="1000"/>
      <c r="J62" s="1000"/>
      <c r="K62" s="1000"/>
      <c r="L62" s="1000"/>
      <c r="M62" s="1000"/>
      <c r="N62" s="1000"/>
      <c r="O62" s="1000"/>
      <c r="P62" s="1000"/>
      <c r="Q62" s="1000"/>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978" t="s">
        <v>479</v>
      </c>
      <c r="B1" s="1080" t="s">
        <v>1231</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55" customFormat="1" ht="13.35" customHeight="1"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19"/>
      <c r="AZ5" s="919"/>
      <c r="BA5" s="919"/>
      <c r="BB5" s="919"/>
      <c r="BC5" s="919"/>
      <c r="BD5" s="962"/>
      <c r="BE5" s="970"/>
      <c r="BF5" s="970"/>
      <c r="BG5" s="970"/>
      <c r="BH5" s="970"/>
      <c r="BI5" s="463"/>
      <c r="BJ5" s="463"/>
      <c r="BK5" s="463"/>
      <c r="BL5" s="463"/>
      <c r="BM5" s="463"/>
      <c r="BN5" s="463"/>
      <c r="BO5" s="463"/>
      <c r="BP5" s="463"/>
      <c r="BQ5" s="463"/>
      <c r="BR5" s="463"/>
      <c r="BS5" s="463"/>
      <c r="BT5" s="463"/>
      <c r="BU5" s="463"/>
      <c r="BV5" s="463"/>
    </row>
    <row r="6" spans="1:74" ht="11.1"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626">
        <v>36</v>
      </c>
      <c r="BG6" s="626">
        <v>37</v>
      </c>
      <c r="BH6" s="626">
        <v>37</v>
      </c>
      <c r="BI6" s="863"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626">
        <v>30.4</v>
      </c>
      <c r="BG7" s="626">
        <v>29</v>
      </c>
      <c r="BH7" s="626">
        <v>29.75</v>
      </c>
      <c r="BI7" s="863"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626">
        <v>48.8</v>
      </c>
      <c r="BG8" s="626">
        <v>51.5</v>
      </c>
      <c r="BH8" s="626">
        <v>54.5</v>
      </c>
      <c r="BI8" s="863"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1"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626">
        <v>44.8</v>
      </c>
      <c r="BG9" s="626">
        <v>45.75</v>
      </c>
      <c r="BH9" s="626">
        <v>45.25</v>
      </c>
      <c r="BI9" s="863"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1"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626">
        <v>256</v>
      </c>
      <c r="BG10" s="626">
        <v>253.75</v>
      </c>
      <c r="BH10" s="626">
        <v>250.5</v>
      </c>
      <c r="BI10" s="863"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626">
        <v>103.4</v>
      </c>
      <c r="BG11" s="626">
        <v>106</v>
      </c>
      <c r="BH11" s="626">
        <v>112.5</v>
      </c>
      <c r="BI11" s="863"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7"/>
      <c r="BH12" s="627"/>
      <c r="BI12" s="624"/>
      <c r="BJ12" s="353"/>
      <c r="BK12" s="353"/>
      <c r="BL12" s="353"/>
      <c r="BM12" s="353"/>
      <c r="BN12" s="353"/>
      <c r="BO12" s="353"/>
      <c r="BP12" s="353"/>
      <c r="BQ12" s="353"/>
      <c r="BR12" s="353"/>
      <c r="BS12" s="353"/>
      <c r="BT12" s="353"/>
      <c r="BU12" s="353"/>
      <c r="BV12" s="353"/>
    </row>
    <row r="13" spans="1:74" ht="11.1"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7"/>
      <c r="BI13" s="624"/>
      <c r="BJ13" s="353"/>
      <c r="BK13" s="353"/>
      <c r="BL13" s="353"/>
      <c r="BM13" s="353"/>
      <c r="BN13" s="353"/>
      <c r="BO13" s="353"/>
      <c r="BP13" s="353"/>
      <c r="BQ13" s="353"/>
      <c r="BR13" s="353"/>
      <c r="BS13" s="353"/>
      <c r="BT13" s="353"/>
      <c r="BU13" s="353"/>
      <c r="BV13" s="353"/>
    </row>
    <row r="14" spans="1:74" ht="11.1"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89</v>
      </c>
      <c r="S14" s="386">
        <v>94</v>
      </c>
      <c r="T14" s="386">
        <v>94</v>
      </c>
      <c r="U14" s="386">
        <v>89</v>
      </c>
      <c r="V14" s="386">
        <v>88</v>
      </c>
      <c r="W14" s="386">
        <v>86</v>
      </c>
      <c r="X14" s="386">
        <v>97</v>
      </c>
      <c r="Y14" s="386">
        <v>96</v>
      </c>
      <c r="Z14" s="386">
        <v>95</v>
      </c>
      <c r="AA14" s="386">
        <v>96</v>
      </c>
      <c r="AB14" s="386">
        <v>95</v>
      </c>
      <c r="AC14" s="386">
        <v>94</v>
      </c>
      <c r="AD14" s="386">
        <v>96</v>
      </c>
      <c r="AE14" s="386">
        <v>94</v>
      </c>
      <c r="AF14" s="386">
        <v>90</v>
      </c>
      <c r="AG14" s="386">
        <v>89</v>
      </c>
      <c r="AH14" s="386">
        <v>80</v>
      </c>
      <c r="AI14" s="386">
        <v>74</v>
      </c>
      <c r="AJ14" s="386">
        <v>71</v>
      </c>
      <c r="AK14" s="386">
        <v>73</v>
      </c>
      <c r="AL14" s="386">
        <v>75</v>
      </c>
      <c r="AM14" s="386">
        <v>76</v>
      </c>
      <c r="AN14" s="386">
        <v>81</v>
      </c>
      <c r="AO14" s="386">
        <v>81</v>
      </c>
      <c r="AP14" s="386">
        <v>76</v>
      </c>
      <c r="AQ14" s="386">
        <v>73</v>
      </c>
      <c r="AR14" s="386">
        <v>68</v>
      </c>
      <c r="AS14" s="386">
        <v>69</v>
      </c>
      <c r="AT14" s="386">
        <v>64</v>
      </c>
      <c r="AU14" s="386">
        <v>61</v>
      </c>
      <c r="AV14" s="386">
        <v>60</v>
      </c>
      <c r="AW14" s="386">
        <v>65</v>
      </c>
      <c r="AX14" s="386">
        <v>63</v>
      </c>
      <c r="AY14" s="386">
        <v>63</v>
      </c>
      <c r="AZ14" s="386">
        <v>64</v>
      </c>
      <c r="BA14" s="386">
        <v>65</v>
      </c>
      <c r="BB14" s="386">
        <v>69</v>
      </c>
      <c r="BC14" s="386">
        <v>67</v>
      </c>
      <c r="BD14" s="386">
        <v>67</v>
      </c>
      <c r="BE14" s="386">
        <v>65</v>
      </c>
      <c r="BF14" s="386">
        <v>67</v>
      </c>
      <c r="BG14" s="386">
        <v>69</v>
      </c>
      <c r="BH14" s="386">
        <v>68</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1"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67</v>
      </c>
      <c r="AI15" s="386">
        <v>64</v>
      </c>
      <c r="AJ15" s="386">
        <v>65</v>
      </c>
      <c r="AK15" s="386">
        <v>65</v>
      </c>
      <c r="AL15" s="386">
        <v>65</v>
      </c>
      <c r="AM15" s="386">
        <v>67</v>
      </c>
      <c r="AN15" s="386">
        <v>68</v>
      </c>
      <c r="AO15" s="386">
        <v>68</v>
      </c>
      <c r="AP15" s="386">
        <v>68</v>
      </c>
      <c r="AQ15" s="386">
        <v>68</v>
      </c>
      <c r="AR15" s="386">
        <v>70</v>
      </c>
      <c r="AS15" s="386">
        <v>71</v>
      </c>
      <c r="AT15" s="386">
        <v>71</v>
      </c>
      <c r="AU15" s="386">
        <v>68</v>
      </c>
      <c r="AV15" s="386">
        <v>68</v>
      </c>
      <c r="AW15" s="386">
        <v>71</v>
      </c>
      <c r="AX15" s="386">
        <v>73</v>
      </c>
      <c r="AY15" s="386">
        <v>70</v>
      </c>
      <c r="AZ15" s="386">
        <v>66</v>
      </c>
      <c r="BA15" s="386">
        <v>66</v>
      </c>
      <c r="BB15" s="386">
        <v>65</v>
      </c>
      <c r="BC15" s="386">
        <v>64</v>
      </c>
      <c r="BD15" s="386">
        <v>62</v>
      </c>
      <c r="BE15" s="386">
        <v>62</v>
      </c>
      <c r="BF15" s="386">
        <v>62</v>
      </c>
      <c r="BG15" s="386">
        <v>59</v>
      </c>
      <c r="BH15" s="386">
        <v>60</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1"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86">
        <v>100</v>
      </c>
      <c r="BG16" s="386">
        <v>106</v>
      </c>
      <c r="BH16" s="386">
        <v>111</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1"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71</v>
      </c>
      <c r="T17" s="386">
        <v>71</v>
      </c>
      <c r="U17" s="386">
        <v>72</v>
      </c>
      <c r="V17" s="386">
        <v>73</v>
      </c>
      <c r="W17" s="386">
        <v>76</v>
      </c>
      <c r="X17" s="386">
        <v>74</v>
      </c>
      <c r="Y17" s="386">
        <v>72</v>
      </c>
      <c r="Z17" s="386">
        <v>73</v>
      </c>
      <c r="AA17" s="386">
        <v>72</v>
      </c>
      <c r="AB17" s="386">
        <v>73</v>
      </c>
      <c r="AC17" s="386">
        <v>73</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86">
        <v>41</v>
      </c>
      <c r="BG17" s="386">
        <v>42</v>
      </c>
      <c r="BH17" s="386">
        <v>42</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1" customHeight="1" x14ac:dyDescent="0.2">
      <c r="A18" s="267" t="s">
        <v>1244</v>
      </c>
      <c r="B18" s="554" t="s">
        <v>1092</v>
      </c>
      <c r="C18" s="386">
        <v>240</v>
      </c>
      <c r="D18" s="386">
        <v>264</v>
      </c>
      <c r="E18" s="386">
        <v>280</v>
      </c>
      <c r="F18" s="386">
        <v>293</v>
      </c>
      <c r="G18" s="386">
        <v>302</v>
      </c>
      <c r="H18" s="386">
        <v>311</v>
      </c>
      <c r="I18" s="386">
        <v>317</v>
      </c>
      <c r="J18" s="386">
        <v>326</v>
      </c>
      <c r="K18" s="386">
        <v>340</v>
      </c>
      <c r="L18" s="386">
        <v>356</v>
      </c>
      <c r="M18" s="386">
        <v>369</v>
      </c>
      <c r="N18" s="386">
        <v>390</v>
      </c>
      <c r="O18" s="386">
        <v>398</v>
      </c>
      <c r="P18" s="386">
        <v>414</v>
      </c>
      <c r="Q18" s="386">
        <v>432</v>
      </c>
      <c r="R18" s="386">
        <v>463</v>
      </c>
      <c r="S18" s="386">
        <v>475</v>
      </c>
      <c r="T18" s="386">
        <v>484</v>
      </c>
      <c r="U18" s="386">
        <v>500</v>
      </c>
      <c r="V18" s="386">
        <v>495</v>
      </c>
      <c r="W18" s="386">
        <v>500</v>
      </c>
      <c r="X18" s="386">
        <v>505</v>
      </c>
      <c r="Y18" s="386">
        <v>513</v>
      </c>
      <c r="Z18" s="386">
        <v>518</v>
      </c>
      <c r="AA18" s="386">
        <v>522</v>
      </c>
      <c r="AB18" s="386">
        <v>522</v>
      </c>
      <c r="AC18" s="386">
        <v>518</v>
      </c>
      <c r="AD18" s="386">
        <v>523</v>
      </c>
      <c r="AE18" s="386">
        <v>516</v>
      </c>
      <c r="AF18" s="386">
        <v>502</v>
      </c>
      <c r="AG18" s="386">
        <v>490</v>
      </c>
      <c r="AH18" s="386">
        <v>480</v>
      </c>
      <c r="AI18" s="386">
        <v>473</v>
      </c>
      <c r="AJ18" s="386">
        <v>463</v>
      </c>
      <c r="AK18" s="386">
        <v>461</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86">
        <v>424</v>
      </c>
      <c r="BG18" s="386">
        <v>423</v>
      </c>
      <c r="BH18" s="386">
        <v>422</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1" customHeight="1" x14ac:dyDescent="0.2">
      <c r="A19" s="267" t="s">
        <v>1245</v>
      </c>
      <c r="B19" s="554" t="s">
        <v>1570</v>
      </c>
      <c r="C19" s="386">
        <v>105</v>
      </c>
      <c r="D19" s="386">
        <v>98</v>
      </c>
      <c r="E19" s="386">
        <v>104</v>
      </c>
      <c r="F19" s="386">
        <v>131</v>
      </c>
      <c r="G19" s="386">
        <v>137</v>
      </c>
      <c r="H19" s="386">
        <v>156</v>
      </c>
      <c r="I19" s="386">
        <v>182</v>
      </c>
      <c r="J19" s="386">
        <v>206</v>
      </c>
      <c r="K19" s="386">
        <v>209</v>
      </c>
      <c r="L19" s="386">
        <v>225</v>
      </c>
      <c r="M19" s="386">
        <v>233</v>
      </c>
      <c r="N19" s="386">
        <v>224</v>
      </c>
      <c r="O19" s="386">
        <v>215</v>
      </c>
      <c r="P19" s="386">
        <v>227</v>
      </c>
      <c r="Q19" s="386">
        <v>231</v>
      </c>
      <c r="R19" s="386">
        <v>240</v>
      </c>
      <c r="S19" s="386">
        <v>257</v>
      </c>
      <c r="T19" s="386">
        <v>276</v>
      </c>
      <c r="U19" s="386">
        <v>301</v>
      </c>
      <c r="V19" s="386">
        <v>315</v>
      </c>
      <c r="W19" s="386">
        <v>323</v>
      </c>
      <c r="X19" s="386">
        <v>327</v>
      </c>
      <c r="Y19" s="386">
        <v>335</v>
      </c>
      <c r="Z19" s="386">
        <v>331</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86">
        <v>189</v>
      </c>
      <c r="BG19" s="386">
        <v>195</v>
      </c>
      <c r="BH19" s="386">
        <v>208</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58"/>
      <c r="BJ20" s="353"/>
      <c r="BK20" s="353"/>
      <c r="BL20" s="353"/>
      <c r="BM20" s="353"/>
      <c r="BN20" s="353"/>
      <c r="BO20" s="353"/>
      <c r="BP20" s="353"/>
      <c r="BQ20" s="353"/>
      <c r="BR20" s="353"/>
      <c r="BS20" s="353"/>
      <c r="BT20" s="353"/>
      <c r="BU20" s="353"/>
      <c r="BV20" s="353"/>
    </row>
    <row r="21" spans="1:74" ht="11.1"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58"/>
      <c r="BJ21" s="353"/>
      <c r="BK21" s="353"/>
      <c r="BL21" s="353"/>
      <c r="BM21" s="353"/>
      <c r="BN21" s="353"/>
      <c r="BO21" s="353"/>
      <c r="BP21" s="353"/>
      <c r="BQ21" s="353"/>
      <c r="BR21" s="353"/>
      <c r="BS21" s="353"/>
      <c r="BT21" s="353"/>
      <c r="BU21" s="353"/>
      <c r="BV21" s="353"/>
    </row>
    <row r="22" spans="1:74" ht="11.1"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1.8238000000000001</v>
      </c>
      <c r="S22" s="468">
        <v>1.8431</v>
      </c>
      <c r="T22" s="468">
        <v>1.8431</v>
      </c>
      <c r="U22" s="468">
        <v>1.8238000000000001</v>
      </c>
      <c r="V22" s="468">
        <v>1.8624000000000001</v>
      </c>
      <c r="W22" s="468">
        <v>1.8143</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1.85</v>
      </c>
      <c r="AJ22" s="468">
        <v>1.8205</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1.8286</v>
      </c>
      <c r="AU22" s="468">
        <v>1.8485</v>
      </c>
      <c r="AV22" s="468">
        <v>1.8462000000000001</v>
      </c>
      <c r="AW22" s="468">
        <v>1.8895</v>
      </c>
      <c r="AX22" s="468">
        <v>1.8393999999999999</v>
      </c>
      <c r="AY22" s="468">
        <v>1.8529</v>
      </c>
      <c r="AZ22" s="468">
        <v>1.8551</v>
      </c>
      <c r="BA22" s="468">
        <v>1.8571</v>
      </c>
      <c r="BB22" s="468">
        <v>1.8775999999999999</v>
      </c>
      <c r="BC22" s="468">
        <v>1.8714999999999999</v>
      </c>
      <c r="BD22" s="468">
        <v>1.8611</v>
      </c>
      <c r="BE22" s="468">
        <v>1.8440000000000001</v>
      </c>
      <c r="BF22" s="468">
        <v>1.8611</v>
      </c>
      <c r="BG22" s="468">
        <v>1.8649</v>
      </c>
      <c r="BH22" s="468">
        <v>1.8378000000000001</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1"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1.9705999999999999</v>
      </c>
      <c r="AI23" s="468">
        <v>1.9753000000000001</v>
      </c>
      <c r="AJ23" s="468">
        <v>1.9846999999999999</v>
      </c>
      <c r="AK23" s="468">
        <v>2</v>
      </c>
      <c r="AL23" s="468">
        <v>2.0062000000000002</v>
      </c>
      <c r="AM23" s="468">
        <v>2</v>
      </c>
      <c r="AN23" s="468">
        <v>2</v>
      </c>
      <c r="AO23" s="468">
        <v>2</v>
      </c>
      <c r="AP23" s="468">
        <v>2</v>
      </c>
      <c r="AQ23" s="468">
        <v>2</v>
      </c>
      <c r="AR23" s="468">
        <v>2.0289999999999999</v>
      </c>
      <c r="AS23" s="468">
        <v>2.0142000000000002</v>
      </c>
      <c r="AT23" s="468">
        <v>2.0169999999999999</v>
      </c>
      <c r="AU23" s="468">
        <v>2</v>
      </c>
      <c r="AV23" s="468">
        <v>2</v>
      </c>
      <c r="AW23" s="468">
        <v>2.0286</v>
      </c>
      <c r="AX23" s="468">
        <v>2.0137999999999998</v>
      </c>
      <c r="AY23" s="468">
        <v>2.0114999999999998</v>
      </c>
      <c r="AZ23" s="468">
        <v>1.9850000000000001</v>
      </c>
      <c r="BA23" s="468">
        <v>1.9850000000000001</v>
      </c>
      <c r="BB23" s="468">
        <v>1.9697</v>
      </c>
      <c r="BC23" s="468">
        <v>1.9876</v>
      </c>
      <c r="BD23" s="468">
        <v>2</v>
      </c>
      <c r="BE23" s="468">
        <v>2</v>
      </c>
      <c r="BF23" s="468">
        <v>2.0394999999999999</v>
      </c>
      <c r="BG23" s="468">
        <v>2.0345</v>
      </c>
      <c r="BH23" s="468">
        <v>2.0167999999999999</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1"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68">
        <v>2.0491999999999999</v>
      </c>
      <c r="BG24" s="468">
        <v>2.0583</v>
      </c>
      <c r="BH24" s="468">
        <v>2.0367000000000002</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1"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1.0035000000000001</v>
      </c>
      <c r="T25" s="468">
        <v>0.99299999999999999</v>
      </c>
      <c r="U25" s="468">
        <v>0.99719999999999998</v>
      </c>
      <c r="V25" s="468">
        <v>0.99660000000000004</v>
      </c>
      <c r="W25" s="468">
        <v>1.0133000000000001</v>
      </c>
      <c r="X25" s="468">
        <v>1</v>
      </c>
      <c r="Y25" s="468">
        <v>0.99309999999999998</v>
      </c>
      <c r="Z25" s="468">
        <v>0.99729999999999996</v>
      </c>
      <c r="AA25" s="468">
        <v>1.0035000000000001</v>
      </c>
      <c r="AB25" s="468">
        <v>1.0068999999999999</v>
      </c>
      <c r="AC25" s="468">
        <v>1.0083</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68">
        <v>0.91520000000000001</v>
      </c>
      <c r="BG25" s="468">
        <v>0.91800000000000004</v>
      </c>
      <c r="BH25" s="468">
        <v>0.92820000000000003</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1" customHeight="1" x14ac:dyDescent="0.2">
      <c r="A26" s="267" t="s">
        <v>1251</v>
      </c>
      <c r="B26" s="554" t="s">
        <v>1092</v>
      </c>
      <c r="C26" s="468">
        <v>1.3001</v>
      </c>
      <c r="D26" s="468">
        <v>1.2988999999999999</v>
      </c>
      <c r="E26" s="468">
        <v>1.3023</v>
      </c>
      <c r="F26" s="468">
        <v>1.3022</v>
      </c>
      <c r="G26" s="468">
        <v>1.3073999999999999</v>
      </c>
      <c r="H26" s="468">
        <v>1.3220000000000001</v>
      </c>
      <c r="I26" s="468">
        <v>1.3241000000000001</v>
      </c>
      <c r="J26" s="468">
        <v>1.3239000000000001</v>
      </c>
      <c r="K26" s="468">
        <v>1.3293999999999999</v>
      </c>
      <c r="L26" s="468">
        <v>1.3393999999999999</v>
      </c>
      <c r="M26" s="468">
        <v>1.3529</v>
      </c>
      <c r="N26" s="468">
        <v>1.357</v>
      </c>
      <c r="O26" s="468">
        <v>1.363</v>
      </c>
      <c r="P26" s="468">
        <v>1.3720000000000001</v>
      </c>
      <c r="Q26" s="468">
        <v>1.3791</v>
      </c>
      <c r="R26" s="468">
        <v>1.4047000000000001</v>
      </c>
      <c r="S26" s="468">
        <v>1.4105000000000001</v>
      </c>
      <c r="T26" s="468">
        <v>1.407</v>
      </c>
      <c r="U26" s="468">
        <v>1.4335</v>
      </c>
      <c r="V26" s="468">
        <v>1.4296</v>
      </c>
      <c r="W26" s="468">
        <v>1.4594</v>
      </c>
      <c r="X26" s="468">
        <v>1.4605999999999999</v>
      </c>
      <c r="Y26" s="468">
        <v>1.4699</v>
      </c>
      <c r="Z26" s="468">
        <v>1.48</v>
      </c>
      <c r="AA26" s="468">
        <v>1.4724999999999999</v>
      </c>
      <c r="AB26" s="468">
        <v>1.4798</v>
      </c>
      <c r="AC26" s="468">
        <v>1.4824999999999999</v>
      </c>
      <c r="AD26" s="468">
        <v>1.4712000000000001</v>
      </c>
      <c r="AE26" s="468">
        <v>1.4775</v>
      </c>
      <c r="AF26" s="468">
        <v>1.4696</v>
      </c>
      <c r="AG26" s="468">
        <v>1.4649000000000001</v>
      </c>
      <c r="AH26" s="468">
        <v>1.4802999999999999</v>
      </c>
      <c r="AI26" s="468">
        <v>1.4874000000000001</v>
      </c>
      <c r="AJ26" s="468">
        <v>1.4876</v>
      </c>
      <c r="AK26" s="468">
        <v>1.4846999999999999</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68">
        <v>1.6561999999999999</v>
      </c>
      <c r="BG26" s="468">
        <v>1.667</v>
      </c>
      <c r="BH26" s="468">
        <v>1.6846000000000001</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1" customHeight="1" x14ac:dyDescent="0.2">
      <c r="A27" s="267" t="s">
        <v>1252</v>
      </c>
      <c r="B27" s="554" t="s">
        <v>1570</v>
      </c>
      <c r="C27" s="468">
        <v>2.4306000000000001</v>
      </c>
      <c r="D27" s="468">
        <v>2.1899000000000002</v>
      </c>
      <c r="E27" s="468">
        <v>2.2246000000000001</v>
      </c>
      <c r="F27" s="468">
        <v>2.2128000000000001</v>
      </c>
      <c r="G27" s="468">
        <v>2.1745999999999999</v>
      </c>
      <c r="H27" s="468">
        <v>2.2128000000000001</v>
      </c>
      <c r="I27" s="468">
        <v>2.2864</v>
      </c>
      <c r="J27" s="468">
        <v>2.3342999999999998</v>
      </c>
      <c r="K27" s="468">
        <v>2.2292999999999998</v>
      </c>
      <c r="L27" s="468">
        <v>2.1802000000000001</v>
      </c>
      <c r="M27" s="468">
        <v>2.1776</v>
      </c>
      <c r="N27" s="468">
        <v>2.1092</v>
      </c>
      <c r="O27" s="468">
        <v>1.9816</v>
      </c>
      <c r="P27" s="468">
        <v>1.9912000000000001</v>
      </c>
      <c r="Q27" s="468">
        <v>2.0131000000000001</v>
      </c>
      <c r="R27" s="468">
        <v>2.0066999999999999</v>
      </c>
      <c r="S27" s="468">
        <v>1.9883999999999999</v>
      </c>
      <c r="T27" s="468">
        <v>2.0369000000000002</v>
      </c>
      <c r="U27" s="468">
        <v>2.0503999999999998</v>
      </c>
      <c r="V27" s="468">
        <v>2.0621999999999998</v>
      </c>
      <c r="W27" s="468">
        <v>2.0838999999999999</v>
      </c>
      <c r="X27" s="468">
        <v>2.0962000000000001</v>
      </c>
      <c r="Y27" s="468">
        <v>2.0872000000000002</v>
      </c>
      <c r="Z27" s="468">
        <v>2.0636000000000001</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68">
        <v>1.8279000000000001</v>
      </c>
      <c r="BG27" s="468">
        <v>1.8395999999999999</v>
      </c>
      <c r="BH27" s="468">
        <v>1.8489</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1"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4"/>
      <c r="BJ28" s="353"/>
      <c r="BK28" s="353"/>
      <c r="BL28" s="353"/>
      <c r="BM28" s="353"/>
      <c r="BN28" s="353"/>
      <c r="BO28" s="353"/>
      <c r="BP28" s="353"/>
      <c r="BQ28" s="353"/>
      <c r="BR28" s="353"/>
      <c r="BS28" s="353"/>
      <c r="BT28" s="353"/>
      <c r="BU28" s="353"/>
      <c r="BV28" s="353"/>
    </row>
    <row r="29" spans="1:74" ht="11.1"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353"/>
      <c r="BJ29" s="353"/>
      <c r="BK29" s="353"/>
      <c r="BL29" s="353"/>
      <c r="BM29" s="353"/>
      <c r="BN29" s="353"/>
      <c r="BO29" s="353"/>
      <c r="BP29" s="353"/>
      <c r="BQ29" s="353"/>
      <c r="BR29" s="353"/>
      <c r="BS29" s="353"/>
      <c r="BT29" s="353"/>
      <c r="BU29" s="353"/>
      <c r="BV29" s="353"/>
    </row>
    <row r="30" spans="1:74" ht="11.1"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52</v>
      </c>
      <c r="AU30" s="386">
        <v>47</v>
      </c>
      <c r="AV30" s="386">
        <v>53</v>
      </c>
      <c r="AW30" s="386">
        <v>56</v>
      </c>
      <c r="AX30" s="386">
        <v>70</v>
      </c>
      <c r="AY30" s="386">
        <v>58</v>
      </c>
      <c r="AZ30" s="386">
        <v>72</v>
      </c>
      <c r="BA30" s="386">
        <v>93</v>
      </c>
      <c r="BB30" s="386">
        <v>75</v>
      </c>
      <c r="BC30" s="386">
        <v>67</v>
      </c>
      <c r="BD30" s="386">
        <v>81</v>
      </c>
      <c r="BE30" s="386">
        <v>71</v>
      </c>
      <c r="BF30" s="386">
        <v>71</v>
      </c>
      <c r="BG30" s="386">
        <v>71</v>
      </c>
      <c r="BH30" s="386">
        <v>71</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1"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71</v>
      </c>
      <c r="R31" s="386">
        <v>40</v>
      </c>
      <c r="S31" s="386">
        <v>65</v>
      </c>
      <c r="T31" s="386">
        <v>84</v>
      </c>
      <c r="U31" s="386">
        <v>92</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70</v>
      </c>
      <c r="AS31" s="386">
        <v>71</v>
      </c>
      <c r="AT31" s="386">
        <v>83</v>
      </c>
      <c r="AU31" s="386">
        <v>80</v>
      </c>
      <c r="AV31" s="386">
        <v>67</v>
      </c>
      <c r="AW31" s="386">
        <v>44</v>
      </c>
      <c r="AX31" s="386">
        <v>58</v>
      </c>
      <c r="AY31" s="386">
        <v>55</v>
      </c>
      <c r="AZ31" s="386">
        <v>67</v>
      </c>
      <c r="BA31" s="386">
        <v>82</v>
      </c>
      <c r="BB31" s="386">
        <v>75</v>
      </c>
      <c r="BC31" s="386">
        <v>78</v>
      </c>
      <c r="BD31" s="386">
        <v>75</v>
      </c>
      <c r="BE31" s="386">
        <v>75</v>
      </c>
      <c r="BF31" s="386">
        <v>74</v>
      </c>
      <c r="BG31" s="386">
        <v>74</v>
      </c>
      <c r="BH31" s="386">
        <v>74</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1"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118</v>
      </c>
      <c r="AL32" s="386">
        <v>66</v>
      </c>
      <c r="AM32" s="386">
        <v>134</v>
      </c>
      <c r="AN32" s="386">
        <v>132</v>
      </c>
      <c r="AO32" s="386">
        <v>132</v>
      </c>
      <c r="AP32" s="386">
        <v>136</v>
      </c>
      <c r="AQ32" s="386">
        <v>124</v>
      </c>
      <c r="AR32" s="386">
        <v>119</v>
      </c>
      <c r="AS32" s="386">
        <v>133</v>
      </c>
      <c r="AT32" s="386">
        <v>115</v>
      </c>
      <c r="AU32" s="386">
        <v>126</v>
      </c>
      <c r="AV32" s="386">
        <v>92</v>
      </c>
      <c r="AW32" s="386">
        <v>87</v>
      </c>
      <c r="AX32" s="386">
        <v>96</v>
      </c>
      <c r="AY32" s="386">
        <v>135</v>
      </c>
      <c r="AZ32" s="386">
        <v>107</v>
      </c>
      <c r="BA32" s="386">
        <v>133</v>
      </c>
      <c r="BB32" s="386">
        <v>106</v>
      </c>
      <c r="BC32" s="386">
        <v>105</v>
      </c>
      <c r="BD32" s="386">
        <v>99</v>
      </c>
      <c r="BE32" s="386">
        <v>99</v>
      </c>
      <c r="BF32" s="386">
        <v>99</v>
      </c>
      <c r="BG32" s="386">
        <v>100</v>
      </c>
      <c r="BH32" s="386">
        <v>101</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1"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39</v>
      </c>
      <c r="AI33" s="386">
        <v>47</v>
      </c>
      <c r="AJ33" s="386">
        <v>43</v>
      </c>
      <c r="AK33" s="386">
        <v>46</v>
      </c>
      <c r="AL33" s="386">
        <v>38</v>
      </c>
      <c r="AM33" s="386">
        <v>34</v>
      </c>
      <c r="AN33" s="386">
        <v>40</v>
      </c>
      <c r="AO33" s="386">
        <v>36</v>
      </c>
      <c r="AP33" s="386">
        <v>41</v>
      </c>
      <c r="AQ33" s="386">
        <v>35</v>
      </c>
      <c r="AR33" s="386">
        <v>33</v>
      </c>
      <c r="AS33" s="386">
        <v>22</v>
      </c>
      <c r="AT33" s="386">
        <v>32</v>
      </c>
      <c r="AU33" s="386">
        <v>38</v>
      </c>
      <c r="AV33" s="386">
        <v>35</v>
      </c>
      <c r="AW33" s="386">
        <v>29</v>
      </c>
      <c r="AX33" s="386">
        <v>23</v>
      </c>
      <c r="AY33" s="386">
        <v>34</v>
      </c>
      <c r="AZ33" s="386">
        <v>25</v>
      </c>
      <c r="BA33" s="386">
        <v>40</v>
      </c>
      <c r="BB33" s="386">
        <v>35</v>
      </c>
      <c r="BC33" s="386">
        <v>52</v>
      </c>
      <c r="BD33" s="386">
        <v>42</v>
      </c>
      <c r="BE33" s="386">
        <v>44</v>
      </c>
      <c r="BF33" s="386">
        <v>44</v>
      </c>
      <c r="BG33" s="386">
        <v>44</v>
      </c>
      <c r="BH33" s="386">
        <v>44</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1" customHeight="1" x14ac:dyDescent="0.2">
      <c r="A34" s="267" t="s">
        <v>1258</v>
      </c>
      <c r="B34" s="554" t="s">
        <v>1092</v>
      </c>
      <c r="C34" s="386">
        <v>383</v>
      </c>
      <c r="D34" s="386">
        <v>275</v>
      </c>
      <c r="E34" s="386">
        <v>475</v>
      </c>
      <c r="F34" s="386">
        <v>452</v>
      </c>
      <c r="G34" s="386">
        <v>426</v>
      </c>
      <c r="H34" s="386">
        <v>408</v>
      </c>
      <c r="I34" s="386">
        <v>444</v>
      </c>
      <c r="J34" s="386">
        <v>430</v>
      </c>
      <c r="K34" s="386">
        <v>441</v>
      </c>
      <c r="L34" s="386">
        <v>549</v>
      </c>
      <c r="M34" s="386">
        <v>447</v>
      </c>
      <c r="N34" s="386">
        <v>486</v>
      </c>
      <c r="O34" s="386">
        <v>454</v>
      </c>
      <c r="P34" s="386">
        <v>433</v>
      </c>
      <c r="Q34" s="386">
        <v>477</v>
      </c>
      <c r="R34" s="386">
        <v>507</v>
      </c>
      <c r="S34" s="386">
        <v>502</v>
      </c>
      <c r="T34" s="386">
        <v>537</v>
      </c>
      <c r="U34" s="386">
        <v>552</v>
      </c>
      <c r="V34" s="386">
        <v>563</v>
      </c>
      <c r="W34" s="386">
        <v>519</v>
      </c>
      <c r="X34" s="386">
        <v>581</v>
      </c>
      <c r="Y34" s="386">
        <v>527</v>
      </c>
      <c r="Z34" s="386">
        <v>503</v>
      </c>
      <c r="AA34" s="386">
        <v>551</v>
      </c>
      <c r="AB34" s="386">
        <v>449</v>
      </c>
      <c r="AC34" s="386">
        <v>587</v>
      </c>
      <c r="AD34" s="386">
        <v>533</v>
      </c>
      <c r="AE34" s="386">
        <v>558</v>
      </c>
      <c r="AF34" s="386">
        <v>466</v>
      </c>
      <c r="AG34" s="386">
        <v>521</v>
      </c>
      <c r="AH34" s="386">
        <v>517</v>
      </c>
      <c r="AI34" s="386">
        <v>476</v>
      </c>
      <c r="AJ34" s="386">
        <v>563</v>
      </c>
      <c r="AK34" s="386">
        <v>451</v>
      </c>
      <c r="AL34" s="386">
        <v>447</v>
      </c>
      <c r="AM34" s="386">
        <v>490</v>
      </c>
      <c r="AN34" s="386">
        <v>535</v>
      </c>
      <c r="AO34" s="386">
        <v>510</v>
      </c>
      <c r="AP34" s="386">
        <v>550</v>
      </c>
      <c r="AQ34" s="386">
        <v>505</v>
      </c>
      <c r="AR34" s="386">
        <v>474</v>
      </c>
      <c r="AS34" s="386">
        <v>582</v>
      </c>
      <c r="AT34" s="386">
        <v>524</v>
      </c>
      <c r="AU34" s="386">
        <v>479</v>
      </c>
      <c r="AV34" s="386">
        <v>521</v>
      </c>
      <c r="AW34" s="386">
        <v>501</v>
      </c>
      <c r="AX34" s="386">
        <v>450</v>
      </c>
      <c r="AY34" s="386">
        <v>510</v>
      </c>
      <c r="AZ34" s="386">
        <v>510</v>
      </c>
      <c r="BA34" s="386">
        <v>478</v>
      </c>
      <c r="BB34" s="386">
        <v>535</v>
      </c>
      <c r="BC34" s="386">
        <v>450</v>
      </c>
      <c r="BD34" s="386">
        <v>450</v>
      </c>
      <c r="BE34" s="386">
        <v>435</v>
      </c>
      <c r="BF34" s="386">
        <v>445</v>
      </c>
      <c r="BG34" s="386">
        <v>445</v>
      </c>
      <c r="BH34" s="386">
        <v>445</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1"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241</v>
      </c>
      <c r="V35" s="386">
        <v>275</v>
      </c>
      <c r="W35" s="386">
        <v>325</v>
      </c>
      <c r="X35" s="386">
        <v>360</v>
      </c>
      <c r="Y35" s="386">
        <v>221</v>
      </c>
      <c r="Z35" s="386">
        <v>240</v>
      </c>
      <c r="AA35" s="386">
        <v>251</v>
      </c>
      <c r="AB35" s="386">
        <v>216</v>
      </c>
      <c r="AC35" s="386">
        <v>255</v>
      </c>
      <c r="AD35" s="386">
        <v>281</v>
      </c>
      <c r="AE35" s="386">
        <v>254</v>
      </c>
      <c r="AF35" s="386">
        <v>271</v>
      </c>
      <c r="AG35" s="386">
        <v>225</v>
      </c>
      <c r="AH35" s="386">
        <v>225</v>
      </c>
      <c r="AI35" s="386">
        <v>282</v>
      </c>
      <c r="AJ35" s="386">
        <v>259</v>
      </c>
      <c r="AK35" s="386">
        <v>199</v>
      </c>
      <c r="AL35" s="386">
        <v>192</v>
      </c>
      <c r="AM35" s="386">
        <v>181</v>
      </c>
      <c r="AN35" s="386">
        <v>184</v>
      </c>
      <c r="AO35" s="386">
        <v>193</v>
      </c>
      <c r="AP35" s="386">
        <v>175</v>
      </c>
      <c r="AQ35" s="386">
        <v>179</v>
      </c>
      <c r="AR35" s="386">
        <v>200</v>
      </c>
      <c r="AS35" s="386">
        <v>200</v>
      </c>
      <c r="AT35" s="386">
        <v>211</v>
      </c>
      <c r="AU35" s="386">
        <v>193</v>
      </c>
      <c r="AV35" s="386">
        <v>164</v>
      </c>
      <c r="AW35" s="386">
        <v>173</v>
      </c>
      <c r="AX35" s="386">
        <v>184</v>
      </c>
      <c r="AY35" s="386">
        <v>194</v>
      </c>
      <c r="AZ35" s="386">
        <v>188</v>
      </c>
      <c r="BA35" s="386">
        <v>204</v>
      </c>
      <c r="BB35" s="386">
        <v>202</v>
      </c>
      <c r="BC35" s="386">
        <v>237</v>
      </c>
      <c r="BD35" s="386">
        <v>214</v>
      </c>
      <c r="BE35" s="386">
        <v>201</v>
      </c>
      <c r="BF35" s="386">
        <v>202</v>
      </c>
      <c r="BG35" s="386">
        <v>203</v>
      </c>
      <c r="BH35" s="386">
        <v>204</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58"/>
      <c r="BJ36" s="353"/>
      <c r="BK36" s="353"/>
      <c r="BL36" s="353"/>
      <c r="BM36" s="353"/>
      <c r="BN36" s="353"/>
      <c r="BO36" s="353"/>
      <c r="BP36" s="353"/>
      <c r="BQ36" s="353"/>
      <c r="BR36" s="353"/>
      <c r="BS36" s="353"/>
      <c r="BT36" s="353"/>
      <c r="BU36" s="353"/>
      <c r="BV36" s="353"/>
    </row>
    <row r="37" spans="1:74" s="539" customFormat="1" ht="11.1"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58"/>
      <c r="BJ37" s="353"/>
      <c r="BK37" s="353"/>
      <c r="BL37" s="353"/>
      <c r="BM37" s="353"/>
      <c r="BN37" s="353"/>
      <c r="BO37" s="353"/>
      <c r="BP37" s="353"/>
      <c r="BQ37" s="353"/>
      <c r="BR37" s="353"/>
      <c r="BS37" s="353"/>
      <c r="BT37" s="353"/>
      <c r="BU37" s="353"/>
      <c r="BV37" s="353"/>
    </row>
    <row r="38" spans="1:74" ht="11.1" customHeight="1" x14ac:dyDescent="0.2">
      <c r="A38" s="267" t="s">
        <v>1261</v>
      </c>
      <c r="B38" s="554" t="s">
        <v>1084</v>
      </c>
      <c r="C38" s="386">
        <v>473</v>
      </c>
      <c r="D38" s="386">
        <v>485</v>
      </c>
      <c r="E38" s="386">
        <v>459</v>
      </c>
      <c r="F38" s="386">
        <v>455</v>
      </c>
      <c r="G38" s="386">
        <v>439</v>
      </c>
      <c r="H38" s="386">
        <v>434</v>
      </c>
      <c r="I38" s="386">
        <v>430</v>
      </c>
      <c r="J38" s="386">
        <v>439</v>
      </c>
      <c r="K38" s="386">
        <v>422</v>
      </c>
      <c r="L38" s="386">
        <v>390</v>
      </c>
      <c r="M38" s="386">
        <v>395</v>
      </c>
      <c r="N38" s="386">
        <v>409</v>
      </c>
      <c r="O38" s="386">
        <v>427</v>
      </c>
      <c r="P38" s="386">
        <v>452</v>
      </c>
      <c r="Q38" s="386">
        <v>453</v>
      </c>
      <c r="R38" s="386">
        <v>481</v>
      </c>
      <c r="S38" s="386">
        <v>479</v>
      </c>
      <c r="T38" s="386">
        <v>505</v>
      </c>
      <c r="U38" s="386">
        <v>518</v>
      </c>
      <c r="V38" s="386">
        <v>517</v>
      </c>
      <c r="W38" s="386">
        <v>505</v>
      </c>
      <c r="X38" s="386">
        <v>531</v>
      </c>
      <c r="Y38" s="386">
        <v>540</v>
      </c>
      <c r="Z38" s="386">
        <v>577</v>
      </c>
      <c r="AA38" s="386">
        <v>578</v>
      </c>
      <c r="AB38" s="386">
        <v>593</v>
      </c>
      <c r="AC38" s="386">
        <v>597</v>
      </c>
      <c r="AD38" s="386">
        <v>606</v>
      </c>
      <c r="AE38" s="386">
        <v>621</v>
      </c>
      <c r="AF38" s="386">
        <v>633</v>
      </c>
      <c r="AG38" s="386">
        <v>632</v>
      </c>
      <c r="AH38" s="386">
        <v>662</v>
      </c>
      <c r="AI38" s="386">
        <v>656</v>
      </c>
      <c r="AJ38" s="386">
        <v>654</v>
      </c>
      <c r="AK38" s="386">
        <v>662</v>
      </c>
      <c r="AL38" s="386">
        <v>688</v>
      </c>
      <c r="AM38" s="386">
        <v>703</v>
      </c>
      <c r="AN38" s="386">
        <v>711</v>
      </c>
      <c r="AO38" s="386">
        <v>715</v>
      </c>
      <c r="AP38" s="386">
        <v>720</v>
      </c>
      <c r="AQ38" s="386">
        <v>733</v>
      </c>
      <c r="AR38" s="386">
        <v>745</v>
      </c>
      <c r="AS38" s="386">
        <v>749</v>
      </c>
      <c r="AT38" s="386">
        <v>762</v>
      </c>
      <c r="AU38" s="386">
        <v>776</v>
      </c>
      <c r="AV38" s="386">
        <v>784</v>
      </c>
      <c r="AW38" s="386">
        <v>792</v>
      </c>
      <c r="AX38" s="386">
        <v>785</v>
      </c>
      <c r="AY38" s="386">
        <v>791</v>
      </c>
      <c r="AZ38" s="386">
        <v>783</v>
      </c>
      <c r="BA38" s="386">
        <v>756</v>
      </c>
      <c r="BB38" s="386">
        <v>751</v>
      </c>
      <c r="BC38" s="386">
        <v>750</v>
      </c>
      <c r="BD38" s="386">
        <v>736</v>
      </c>
      <c r="BE38" s="386">
        <v>729</v>
      </c>
      <c r="BF38" s="386">
        <v>725</v>
      </c>
      <c r="BG38" s="386">
        <v>723</v>
      </c>
      <c r="BH38" s="386">
        <v>720</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1" customHeight="1" x14ac:dyDescent="0.2">
      <c r="A39" s="602" t="s">
        <v>1262</v>
      </c>
      <c r="B39" s="554" t="s">
        <v>1086</v>
      </c>
      <c r="C39" s="386">
        <v>766</v>
      </c>
      <c r="D39" s="386">
        <v>761</v>
      </c>
      <c r="E39" s="386">
        <v>742</v>
      </c>
      <c r="F39" s="386">
        <v>722</v>
      </c>
      <c r="G39" s="386">
        <v>689</v>
      </c>
      <c r="H39" s="386">
        <v>687</v>
      </c>
      <c r="I39" s="386">
        <v>652</v>
      </c>
      <c r="J39" s="386">
        <v>622</v>
      </c>
      <c r="K39" s="386">
        <v>585</v>
      </c>
      <c r="L39" s="386">
        <v>551</v>
      </c>
      <c r="M39" s="386">
        <v>529</v>
      </c>
      <c r="N39" s="386">
        <v>531</v>
      </c>
      <c r="O39" s="386">
        <v>548</v>
      </c>
      <c r="P39" s="386">
        <v>564</v>
      </c>
      <c r="Q39" s="386">
        <v>559</v>
      </c>
      <c r="R39" s="386">
        <v>577</v>
      </c>
      <c r="S39" s="386">
        <v>587</v>
      </c>
      <c r="T39" s="386">
        <v>578</v>
      </c>
      <c r="U39" s="386">
        <v>560</v>
      </c>
      <c r="V39" s="386">
        <v>543</v>
      </c>
      <c r="W39" s="386">
        <v>539</v>
      </c>
      <c r="X39" s="386">
        <v>521</v>
      </c>
      <c r="Y39" s="386">
        <v>522</v>
      </c>
      <c r="Z39" s="386">
        <v>562</v>
      </c>
      <c r="AA39" s="386">
        <v>553</v>
      </c>
      <c r="AB39" s="386">
        <v>550</v>
      </c>
      <c r="AC39" s="386">
        <v>545</v>
      </c>
      <c r="AD39" s="386">
        <v>524</v>
      </c>
      <c r="AE39" s="386">
        <v>498</v>
      </c>
      <c r="AF39" s="386">
        <v>456</v>
      </c>
      <c r="AG39" s="386">
        <v>410</v>
      </c>
      <c r="AH39" s="386">
        <v>374</v>
      </c>
      <c r="AI39" s="386">
        <v>351</v>
      </c>
      <c r="AJ39" s="386">
        <v>356</v>
      </c>
      <c r="AK39" s="386">
        <v>343</v>
      </c>
      <c r="AL39" s="386">
        <v>331</v>
      </c>
      <c r="AM39" s="386">
        <v>359</v>
      </c>
      <c r="AN39" s="386">
        <v>360</v>
      </c>
      <c r="AO39" s="386">
        <v>372</v>
      </c>
      <c r="AP39" s="386">
        <v>367</v>
      </c>
      <c r="AQ39" s="386">
        <v>347</v>
      </c>
      <c r="AR39" s="386">
        <v>346</v>
      </c>
      <c r="AS39" s="386">
        <v>346</v>
      </c>
      <c r="AT39" s="386">
        <v>333</v>
      </c>
      <c r="AU39" s="386">
        <v>322</v>
      </c>
      <c r="AV39" s="386">
        <v>323</v>
      </c>
      <c r="AW39" s="386">
        <v>350</v>
      </c>
      <c r="AX39" s="386">
        <v>365</v>
      </c>
      <c r="AY39" s="386">
        <v>379</v>
      </c>
      <c r="AZ39" s="386">
        <v>378</v>
      </c>
      <c r="BA39" s="386">
        <v>363</v>
      </c>
      <c r="BB39" s="386">
        <v>353</v>
      </c>
      <c r="BC39" s="386">
        <v>339</v>
      </c>
      <c r="BD39" s="386">
        <v>327</v>
      </c>
      <c r="BE39" s="386">
        <v>314</v>
      </c>
      <c r="BF39" s="386">
        <v>302</v>
      </c>
      <c r="BG39" s="386">
        <v>287</v>
      </c>
      <c r="BH39" s="386">
        <v>273</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1"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587</v>
      </c>
      <c r="AL40" s="386">
        <v>616</v>
      </c>
      <c r="AM40" s="386">
        <v>580</v>
      </c>
      <c r="AN40" s="386">
        <v>544</v>
      </c>
      <c r="AO40" s="386">
        <v>513</v>
      </c>
      <c r="AP40" s="386">
        <v>478</v>
      </c>
      <c r="AQ40" s="386">
        <v>454</v>
      </c>
      <c r="AR40" s="386">
        <v>434</v>
      </c>
      <c r="AS40" s="386">
        <v>397</v>
      </c>
      <c r="AT40" s="386">
        <v>380</v>
      </c>
      <c r="AU40" s="386">
        <v>354</v>
      </c>
      <c r="AV40" s="386">
        <v>364</v>
      </c>
      <c r="AW40" s="386">
        <v>380</v>
      </c>
      <c r="AX40" s="386">
        <v>387</v>
      </c>
      <c r="AY40" s="386">
        <v>352</v>
      </c>
      <c r="AZ40" s="386">
        <v>351</v>
      </c>
      <c r="BA40" s="386">
        <v>325</v>
      </c>
      <c r="BB40" s="386">
        <v>326</v>
      </c>
      <c r="BC40" s="386">
        <v>325</v>
      </c>
      <c r="BD40" s="386">
        <v>325</v>
      </c>
      <c r="BE40" s="386">
        <v>328</v>
      </c>
      <c r="BF40" s="386">
        <v>329</v>
      </c>
      <c r="BG40" s="386">
        <v>335</v>
      </c>
      <c r="BH40" s="386">
        <v>345</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1" customHeight="1" x14ac:dyDescent="0.2">
      <c r="A41" s="267" t="s">
        <v>1264</v>
      </c>
      <c r="B41" s="554" t="s">
        <v>1090</v>
      </c>
      <c r="C41" s="386">
        <v>352</v>
      </c>
      <c r="D41" s="386">
        <v>366</v>
      </c>
      <c r="E41" s="386">
        <v>372</v>
      </c>
      <c r="F41" s="386">
        <v>368</v>
      </c>
      <c r="G41" s="386">
        <v>370</v>
      </c>
      <c r="H41" s="386">
        <v>373</v>
      </c>
      <c r="I41" s="386">
        <v>383</v>
      </c>
      <c r="J41" s="386">
        <v>370</v>
      </c>
      <c r="K41" s="386">
        <v>364</v>
      </c>
      <c r="L41" s="386">
        <v>364</v>
      </c>
      <c r="M41" s="386">
        <v>370</v>
      </c>
      <c r="N41" s="386">
        <v>367</v>
      </c>
      <c r="O41" s="386">
        <v>379</v>
      </c>
      <c r="P41" s="386">
        <v>401</v>
      </c>
      <c r="Q41" s="386">
        <v>412</v>
      </c>
      <c r="R41" s="386">
        <v>441</v>
      </c>
      <c r="S41" s="386">
        <v>456</v>
      </c>
      <c r="T41" s="386">
        <v>474</v>
      </c>
      <c r="U41" s="386">
        <v>486</v>
      </c>
      <c r="V41" s="386">
        <v>513</v>
      </c>
      <c r="W41" s="386">
        <v>530</v>
      </c>
      <c r="X41" s="386">
        <v>542</v>
      </c>
      <c r="Y41" s="386">
        <v>568</v>
      </c>
      <c r="Z41" s="386">
        <v>582</v>
      </c>
      <c r="AA41" s="386">
        <v>601</v>
      </c>
      <c r="AB41" s="386">
        <v>619</v>
      </c>
      <c r="AC41" s="386">
        <v>628</v>
      </c>
      <c r="AD41" s="386">
        <v>645</v>
      </c>
      <c r="AE41" s="386">
        <v>668</v>
      </c>
      <c r="AF41" s="386">
        <v>694</v>
      </c>
      <c r="AG41" s="386">
        <v>700</v>
      </c>
      <c r="AH41" s="386">
        <v>711</v>
      </c>
      <c r="AI41" s="386">
        <v>711</v>
      </c>
      <c r="AJ41" s="386">
        <v>713</v>
      </c>
      <c r="AK41" s="386">
        <v>710</v>
      </c>
      <c r="AL41" s="386">
        <v>717</v>
      </c>
      <c r="AM41" s="386">
        <v>727</v>
      </c>
      <c r="AN41" s="386">
        <v>729</v>
      </c>
      <c r="AO41" s="386">
        <v>730</v>
      </c>
      <c r="AP41" s="386">
        <v>723</v>
      </c>
      <c r="AQ41" s="386">
        <v>722</v>
      </c>
      <c r="AR41" s="386">
        <v>724</v>
      </c>
      <c r="AS41" s="386">
        <v>736</v>
      </c>
      <c r="AT41" s="386">
        <v>737</v>
      </c>
      <c r="AU41" s="386">
        <v>729</v>
      </c>
      <c r="AV41" s="386">
        <v>725</v>
      </c>
      <c r="AW41" s="386">
        <v>727</v>
      </c>
      <c r="AX41" s="386">
        <v>734</v>
      </c>
      <c r="AY41" s="386">
        <v>730</v>
      </c>
      <c r="AZ41" s="386">
        <v>736</v>
      </c>
      <c r="BA41" s="386">
        <v>725</v>
      </c>
      <c r="BB41" s="386">
        <v>722</v>
      </c>
      <c r="BC41" s="386">
        <v>703</v>
      </c>
      <c r="BD41" s="386">
        <v>697</v>
      </c>
      <c r="BE41" s="386">
        <v>691</v>
      </c>
      <c r="BF41" s="386">
        <v>688</v>
      </c>
      <c r="BG41" s="386">
        <v>686</v>
      </c>
      <c r="BH41" s="386">
        <v>683</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1" customHeight="1" x14ac:dyDescent="0.2">
      <c r="A42" s="267" t="s">
        <v>1265</v>
      </c>
      <c r="B42" s="554" t="s">
        <v>1092</v>
      </c>
      <c r="C42" s="386">
        <v>3665</v>
      </c>
      <c r="D42" s="386">
        <v>3654</v>
      </c>
      <c r="E42" s="386">
        <v>3459</v>
      </c>
      <c r="F42" s="386">
        <v>3300</v>
      </c>
      <c r="G42" s="386">
        <v>3176</v>
      </c>
      <c r="H42" s="386">
        <v>3079</v>
      </c>
      <c r="I42" s="386">
        <v>2952</v>
      </c>
      <c r="J42" s="386">
        <v>2847</v>
      </c>
      <c r="K42" s="386">
        <v>2746</v>
      </c>
      <c r="L42" s="386">
        <v>2554</v>
      </c>
      <c r="M42" s="386">
        <v>2475</v>
      </c>
      <c r="N42" s="386">
        <v>2379</v>
      </c>
      <c r="O42" s="386">
        <v>2324</v>
      </c>
      <c r="P42" s="386">
        <v>2305</v>
      </c>
      <c r="Q42" s="386">
        <v>2260</v>
      </c>
      <c r="R42" s="386">
        <v>2216</v>
      </c>
      <c r="S42" s="386">
        <v>2189</v>
      </c>
      <c r="T42" s="386">
        <v>2136</v>
      </c>
      <c r="U42" s="386">
        <v>2084</v>
      </c>
      <c r="V42" s="386">
        <v>2015</v>
      </c>
      <c r="W42" s="386">
        <v>1996</v>
      </c>
      <c r="X42" s="386">
        <v>1920</v>
      </c>
      <c r="Y42" s="386">
        <v>1906</v>
      </c>
      <c r="Z42" s="386">
        <v>1921</v>
      </c>
      <c r="AA42" s="386">
        <v>1892</v>
      </c>
      <c r="AB42" s="386">
        <v>1965</v>
      </c>
      <c r="AC42" s="386">
        <v>1896</v>
      </c>
      <c r="AD42" s="386">
        <v>1886</v>
      </c>
      <c r="AE42" s="386">
        <v>1844</v>
      </c>
      <c r="AF42" s="386">
        <v>1880</v>
      </c>
      <c r="AG42" s="386">
        <v>1849</v>
      </c>
      <c r="AH42" s="386">
        <v>1812</v>
      </c>
      <c r="AI42" s="386">
        <v>1810</v>
      </c>
      <c r="AJ42" s="386">
        <v>1709</v>
      </c>
      <c r="AK42" s="386">
        <v>1719</v>
      </c>
      <c r="AL42" s="386">
        <v>1732</v>
      </c>
      <c r="AM42" s="386">
        <v>1705</v>
      </c>
      <c r="AN42" s="386">
        <v>1635</v>
      </c>
      <c r="AO42" s="386">
        <v>1594</v>
      </c>
      <c r="AP42" s="386">
        <v>1517</v>
      </c>
      <c r="AQ42" s="386">
        <v>1480</v>
      </c>
      <c r="AR42" s="386">
        <v>1468</v>
      </c>
      <c r="AS42" s="386">
        <v>1344</v>
      </c>
      <c r="AT42" s="386">
        <v>1280</v>
      </c>
      <c r="AU42" s="386">
        <v>1262</v>
      </c>
      <c r="AV42" s="386">
        <v>1203</v>
      </c>
      <c r="AW42" s="386">
        <v>1165</v>
      </c>
      <c r="AX42" s="386">
        <v>1180</v>
      </c>
      <c r="AY42" s="386">
        <v>1135</v>
      </c>
      <c r="AZ42" s="386">
        <v>1096</v>
      </c>
      <c r="BA42" s="386">
        <v>1085</v>
      </c>
      <c r="BB42" s="386">
        <v>1012</v>
      </c>
      <c r="BC42" s="386">
        <v>1018</v>
      </c>
      <c r="BD42" s="386">
        <v>1013</v>
      </c>
      <c r="BE42" s="386">
        <v>1010</v>
      </c>
      <c r="BF42" s="386">
        <v>988</v>
      </c>
      <c r="BG42" s="386">
        <v>966</v>
      </c>
      <c r="BH42" s="386">
        <v>943</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1" customHeight="1" x14ac:dyDescent="0.2">
      <c r="A43" s="267" t="s">
        <v>1266</v>
      </c>
      <c r="B43" s="554" t="s">
        <v>1570</v>
      </c>
      <c r="C43" s="386">
        <v>2174</v>
      </c>
      <c r="D43" s="386">
        <v>2145</v>
      </c>
      <c r="E43" s="386">
        <v>2059</v>
      </c>
      <c r="F43" s="386">
        <v>1977</v>
      </c>
      <c r="G43" s="386">
        <v>1922</v>
      </c>
      <c r="H43" s="386">
        <v>1894</v>
      </c>
      <c r="I43" s="386">
        <v>1835</v>
      </c>
      <c r="J43" s="386">
        <v>1859</v>
      </c>
      <c r="K43" s="386">
        <v>1840</v>
      </c>
      <c r="L43" s="386">
        <v>1813</v>
      </c>
      <c r="M43" s="386">
        <v>1810</v>
      </c>
      <c r="N43" s="386">
        <v>1819</v>
      </c>
      <c r="O43" s="386">
        <v>1832</v>
      </c>
      <c r="P43" s="386">
        <v>1856</v>
      </c>
      <c r="Q43" s="386">
        <v>1833</v>
      </c>
      <c r="R43" s="386">
        <v>1838</v>
      </c>
      <c r="S43" s="386">
        <v>1840</v>
      </c>
      <c r="T43" s="386">
        <v>1818</v>
      </c>
      <c r="U43" s="386">
        <v>1878</v>
      </c>
      <c r="V43" s="386">
        <v>1918</v>
      </c>
      <c r="W43" s="386">
        <v>1915</v>
      </c>
      <c r="X43" s="386">
        <v>1882</v>
      </c>
      <c r="Y43" s="386">
        <v>1997</v>
      </c>
      <c r="Z43" s="386">
        <v>2086</v>
      </c>
      <c r="AA43" s="386">
        <v>2130</v>
      </c>
      <c r="AB43" s="386">
        <v>2180</v>
      </c>
      <c r="AC43" s="386">
        <v>2191</v>
      </c>
      <c r="AD43" s="386">
        <v>2176</v>
      </c>
      <c r="AE43" s="386">
        <v>2186</v>
      </c>
      <c r="AF43" s="386">
        <v>2157</v>
      </c>
      <c r="AG43" s="386">
        <v>2175</v>
      </c>
      <c r="AH43" s="386">
        <v>2192</v>
      </c>
      <c r="AI43" s="386">
        <v>2149</v>
      </c>
      <c r="AJ43" s="386">
        <v>2116</v>
      </c>
      <c r="AK43" s="386">
        <v>2143</v>
      </c>
      <c r="AL43" s="386">
        <v>2171</v>
      </c>
      <c r="AM43" s="386">
        <v>2198</v>
      </c>
      <c r="AN43" s="386">
        <v>2220</v>
      </c>
      <c r="AO43" s="386">
        <v>2226</v>
      </c>
      <c r="AP43" s="386">
        <v>2245</v>
      </c>
      <c r="AQ43" s="386">
        <v>2254</v>
      </c>
      <c r="AR43" s="386">
        <v>2233</v>
      </c>
      <c r="AS43" s="386">
        <v>2215</v>
      </c>
      <c r="AT43" s="386">
        <v>2196</v>
      </c>
      <c r="AU43" s="386">
        <v>2194</v>
      </c>
      <c r="AV43" s="386">
        <v>2229</v>
      </c>
      <c r="AW43" s="386">
        <v>2254</v>
      </c>
      <c r="AX43" s="386">
        <v>2271</v>
      </c>
      <c r="AY43" s="386">
        <v>2278</v>
      </c>
      <c r="AZ43" s="386">
        <v>2293</v>
      </c>
      <c r="BA43" s="386">
        <v>2300</v>
      </c>
      <c r="BB43" s="386">
        <v>2310</v>
      </c>
      <c r="BC43" s="386">
        <v>2281</v>
      </c>
      <c r="BD43" s="386">
        <v>2261</v>
      </c>
      <c r="BE43" s="386">
        <v>2241</v>
      </c>
      <c r="BF43" s="386">
        <v>2227</v>
      </c>
      <c r="BG43" s="386">
        <v>2220</v>
      </c>
      <c r="BH43" s="386">
        <v>2224</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58"/>
      <c r="BJ44" s="353"/>
      <c r="BK44" s="353"/>
      <c r="BL44" s="353"/>
      <c r="BM44" s="353"/>
      <c r="BN44" s="353"/>
      <c r="BO44" s="353"/>
      <c r="BP44" s="353"/>
      <c r="BQ44" s="353"/>
      <c r="BR44" s="353"/>
      <c r="BS44" s="353"/>
      <c r="BT44" s="353"/>
      <c r="BU44" s="353"/>
      <c r="BV44" s="353"/>
    </row>
    <row r="45" spans="1:74" ht="11.1"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47"/>
      <c r="BH45" s="347"/>
      <c r="BI45" s="358"/>
      <c r="BJ45" s="353"/>
      <c r="BK45" s="353"/>
      <c r="BL45" s="353"/>
      <c r="BM45" s="353"/>
      <c r="BN45" s="353"/>
      <c r="BO45" s="353"/>
      <c r="BP45" s="353"/>
      <c r="BQ45" s="353"/>
      <c r="BR45" s="353"/>
      <c r="BS45" s="353"/>
      <c r="BT45" s="353"/>
      <c r="BU45" s="353"/>
      <c r="BV45" s="353"/>
    </row>
    <row r="46" spans="1:74" ht="11.1" customHeight="1" x14ac:dyDescent="0.2">
      <c r="A46" s="267" t="s">
        <v>1268</v>
      </c>
      <c r="B46" s="554" t="s">
        <v>1084</v>
      </c>
      <c r="C46" s="386">
        <v>8.5753269478000007</v>
      </c>
      <c r="D46" s="386">
        <v>8.5369671224000001</v>
      </c>
      <c r="E46" s="386">
        <v>8.5668606618999998</v>
      </c>
      <c r="F46" s="386">
        <v>8.3994105874000002</v>
      </c>
      <c r="G46" s="386">
        <v>8.1966238963000002</v>
      </c>
      <c r="H46" s="386">
        <v>8.1235092948999998</v>
      </c>
      <c r="I46" s="386">
        <v>8.0642056657999994</v>
      </c>
      <c r="J46" s="386">
        <v>7.8010912722999999</v>
      </c>
      <c r="K46" s="386">
        <v>7.4200572285000002</v>
      </c>
      <c r="L46" s="386">
        <v>7.1165511690000001</v>
      </c>
      <c r="M46" s="386">
        <v>7.0740095381000003</v>
      </c>
      <c r="N46" s="386">
        <v>7.5037368766999997</v>
      </c>
      <c r="O46" s="386">
        <v>8.1272574881999997</v>
      </c>
      <c r="P46" s="386">
        <v>8.5528960476000009</v>
      </c>
      <c r="Q46" s="386">
        <v>8.8030314095000008</v>
      </c>
      <c r="R46" s="386">
        <v>9.1210548550000006</v>
      </c>
      <c r="S46" s="386">
        <v>9.4851963435000002</v>
      </c>
      <c r="T46" s="386">
        <v>9.9115001810999992</v>
      </c>
      <c r="U46" s="386">
        <v>10.293200662</v>
      </c>
      <c r="V46" s="386">
        <v>10.356448098</v>
      </c>
      <c r="W46" s="386">
        <v>10.602460947000001</v>
      </c>
      <c r="X46" s="386">
        <v>11.302099728</v>
      </c>
      <c r="Y46" s="386">
        <v>12.084732681</v>
      </c>
      <c r="Z46" s="386">
        <v>12.647292317</v>
      </c>
      <c r="AA46" s="386">
        <v>13.124540858</v>
      </c>
      <c r="AB46" s="386">
        <v>13.517132373999999</v>
      </c>
      <c r="AC46" s="386">
        <v>13.508418363000001</v>
      </c>
      <c r="AD46" s="386">
        <v>13.300936073000001</v>
      </c>
      <c r="AE46" s="386">
        <v>13.097441255</v>
      </c>
      <c r="AF46" s="386">
        <v>13.009793838</v>
      </c>
      <c r="AG46" s="386">
        <v>13.118015328</v>
      </c>
      <c r="AH46" s="386">
        <v>13.228054996999999</v>
      </c>
      <c r="AI46" s="386">
        <v>13.172338652000001</v>
      </c>
      <c r="AJ46" s="386">
        <v>13.253889237999999</v>
      </c>
      <c r="AK46" s="386">
        <v>12.178288685</v>
      </c>
      <c r="AL46" s="386">
        <v>11.816516400999999</v>
      </c>
      <c r="AM46" s="386">
        <v>11.850666854</v>
      </c>
      <c r="AN46" s="386">
        <v>11.941120374</v>
      </c>
      <c r="AO46" s="386">
        <v>11.977054279000001</v>
      </c>
      <c r="AP46" s="386">
        <v>12.049657022</v>
      </c>
      <c r="AQ46" s="386">
        <v>12.606588098</v>
      </c>
      <c r="AR46" s="386">
        <v>13.922525447</v>
      </c>
      <c r="AS46" s="386">
        <v>14.445569227</v>
      </c>
      <c r="AT46" s="386">
        <v>14.953071164000001</v>
      </c>
      <c r="AU46" s="386">
        <v>14.844610177</v>
      </c>
      <c r="AV46" s="386">
        <v>14.626951482000001</v>
      </c>
      <c r="AW46" s="386">
        <v>14.593556712</v>
      </c>
      <c r="AX46" s="386">
        <v>14.586875697</v>
      </c>
      <c r="AY46" s="386">
        <v>14.599923625000001</v>
      </c>
      <c r="AZ46" s="386">
        <v>14.46042007</v>
      </c>
      <c r="BA46" s="386">
        <v>14.175593975</v>
      </c>
      <c r="BB46" s="386">
        <v>14.075584666999999</v>
      </c>
      <c r="BC46" s="386">
        <v>14.206587299000001</v>
      </c>
      <c r="BD46" s="386">
        <v>14.344799503000001</v>
      </c>
      <c r="BE46" s="386">
        <v>14.473374392</v>
      </c>
      <c r="BF46" s="386">
        <v>14.591635588000001</v>
      </c>
      <c r="BG46" s="386">
        <v>14.695786291999999</v>
      </c>
      <c r="BH46" s="386">
        <v>14.786784668999999</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1"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38.940957765999997</v>
      </c>
      <c r="Q47" s="386">
        <v>36.851292890000003</v>
      </c>
      <c r="R47" s="386">
        <v>35.451986847999997</v>
      </c>
      <c r="S47" s="386">
        <v>36.813255292999997</v>
      </c>
      <c r="T47" s="386">
        <v>40.289334732999997</v>
      </c>
      <c r="U47" s="386">
        <v>43.685999770999999</v>
      </c>
      <c r="V47" s="386">
        <v>46.137057057</v>
      </c>
      <c r="W47" s="386">
        <v>47.680068298000002</v>
      </c>
      <c r="X47" s="386">
        <v>48.731543330999997</v>
      </c>
      <c r="Y47" s="386">
        <v>49.298577451</v>
      </c>
      <c r="Z47" s="386">
        <v>49.619331901000002</v>
      </c>
      <c r="AA47" s="386">
        <v>49.838431053999997</v>
      </c>
      <c r="AB47" s="386">
        <v>50.477892517000001</v>
      </c>
      <c r="AC47" s="386">
        <v>52.158775929999997</v>
      </c>
      <c r="AD47" s="386">
        <v>55.227859311000003</v>
      </c>
      <c r="AE47" s="386">
        <v>59.564447825999999</v>
      </c>
      <c r="AF47" s="386">
        <v>64.062290008000005</v>
      </c>
      <c r="AG47" s="386">
        <v>66.848547319000005</v>
      </c>
      <c r="AH47" s="386">
        <v>67.712903531999999</v>
      </c>
      <c r="AI47" s="386">
        <v>66.466935660000004</v>
      </c>
      <c r="AJ47" s="386">
        <v>66.186036122999994</v>
      </c>
      <c r="AK47" s="386">
        <v>62.591170269000003</v>
      </c>
      <c r="AL47" s="386">
        <v>58.823825476000003</v>
      </c>
      <c r="AM47" s="386">
        <v>55.989942167000002</v>
      </c>
      <c r="AN47" s="386">
        <v>52.870237529999997</v>
      </c>
      <c r="AO47" s="386">
        <v>52.242028859000001</v>
      </c>
      <c r="AP47" s="386">
        <v>52.714619755999998</v>
      </c>
      <c r="AQ47" s="386">
        <v>56.185917111999998</v>
      </c>
      <c r="AR47" s="386">
        <v>58.532626415000003</v>
      </c>
      <c r="AS47" s="386">
        <v>61.724370198999999</v>
      </c>
      <c r="AT47" s="386">
        <v>63.357656144000003</v>
      </c>
      <c r="AU47" s="386">
        <v>63.821244655999998</v>
      </c>
      <c r="AV47" s="386">
        <v>62.419736104000002</v>
      </c>
      <c r="AW47" s="386">
        <v>60.137646005999997</v>
      </c>
      <c r="AX47" s="386">
        <v>57.437633822000002</v>
      </c>
      <c r="AY47" s="386">
        <v>54.770528030999998</v>
      </c>
      <c r="AZ47" s="386">
        <v>52.661893773000003</v>
      </c>
      <c r="BA47" s="386">
        <v>51.691147123</v>
      </c>
      <c r="BB47" s="386">
        <v>52.275071197999999</v>
      </c>
      <c r="BC47" s="386">
        <v>53.786620919000001</v>
      </c>
      <c r="BD47" s="386">
        <v>54.917373926000003</v>
      </c>
      <c r="BE47" s="386">
        <v>55.942897301000002</v>
      </c>
      <c r="BF47" s="386">
        <v>56.932431172000001</v>
      </c>
      <c r="BG47" s="386">
        <v>57.832938968000001</v>
      </c>
      <c r="BH47" s="386">
        <v>58.607577040000002</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1" customHeight="1" x14ac:dyDescent="0.2">
      <c r="A48" s="267" t="s">
        <v>1270</v>
      </c>
      <c r="B48" s="554" t="s">
        <v>1088</v>
      </c>
      <c r="C48" s="386">
        <v>52.169504181000001</v>
      </c>
      <c r="D48" s="386">
        <v>56.861359147999998</v>
      </c>
      <c r="E48" s="386">
        <v>60.131944775999997</v>
      </c>
      <c r="F48" s="386">
        <v>63.767284468</v>
      </c>
      <c r="G48" s="386">
        <v>68.136363716999995</v>
      </c>
      <c r="H48" s="386">
        <v>71.607205268000001</v>
      </c>
      <c r="I48" s="386">
        <v>72.457654572999999</v>
      </c>
      <c r="J48" s="386">
        <v>71.072817657000002</v>
      </c>
      <c r="K48" s="386">
        <v>68.787377995</v>
      </c>
      <c r="L48" s="386">
        <v>66.759094207999993</v>
      </c>
      <c r="M48" s="386">
        <v>63.962520611000002</v>
      </c>
      <c r="N48" s="386">
        <v>61.810135217000003</v>
      </c>
      <c r="O48" s="386">
        <v>60.903894798000003</v>
      </c>
      <c r="P48" s="386">
        <v>62.700190609000003</v>
      </c>
      <c r="Q48" s="386">
        <v>66.140537484000006</v>
      </c>
      <c r="R48" s="386">
        <v>69.908666206999996</v>
      </c>
      <c r="S48" s="386">
        <v>73.280625928000006</v>
      </c>
      <c r="T48" s="386">
        <v>77.045738564999994</v>
      </c>
      <c r="U48" s="386">
        <v>79.838492853999995</v>
      </c>
      <c r="V48" s="386">
        <v>80.824784342000001</v>
      </c>
      <c r="W48" s="386">
        <v>79.430072150000001</v>
      </c>
      <c r="X48" s="386">
        <v>77.621356507000002</v>
      </c>
      <c r="Y48" s="386">
        <v>76.885899851999994</v>
      </c>
      <c r="Z48" s="386">
        <v>77.671430744999995</v>
      </c>
      <c r="AA48" s="386">
        <v>79.365377660999997</v>
      </c>
      <c r="AB48" s="386">
        <v>81.740571481000003</v>
      </c>
      <c r="AC48" s="386">
        <v>84.538928394999999</v>
      </c>
      <c r="AD48" s="386">
        <v>87.907138602000003</v>
      </c>
      <c r="AE48" s="386">
        <v>89.673671608999996</v>
      </c>
      <c r="AF48" s="386">
        <v>88.901919886000002</v>
      </c>
      <c r="AG48" s="386">
        <v>86.223896379999999</v>
      </c>
      <c r="AH48" s="386">
        <v>81.210543388999994</v>
      </c>
      <c r="AI48" s="386">
        <v>75.311402637</v>
      </c>
      <c r="AJ48" s="386">
        <v>68.242665611000007</v>
      </c>
      <c r="AK48" s="386">
        <v>65.114247230999993</v>
      </c>
      <c r="AL48" s="386">
        <v>60.828332729000003</v>
      </c>
      <c r="AM48" s="386">
        <v>66.615931356000004</v>
      </c>
      <c r="AN48" s="386">
        <v>70.506114834000002</v>
      </c>
      <c r="AO48" s="386">
        <v>74.288128718999999</v>
      </c>
      <c r="AP48" s="386">
        <v>80.556272265999993</v>
      </c>
      <c r="AQ48" s="386">
        <v>82.669971885999999</v>
      </c>
      <c r="AR48" s="386">
        <v>87.939014436999997</v>
      </c>
      <c r="AS48" s="386">
        <v>87.152841569000003</v>
      </c>
      <c r="AT48" s="386">
        <v>84.111020234999998</v>
      </c>
      <c r="AU48" s="386">
        <v>79.543046808</v>
      </c>
      <c r="AV48" s="386">
        <v>77.036024775000001</v>
      </c>
      <c r="AW48" s="386">
        <v>76.689180691999994</v>
      </c>
      <c r="AX48" s="386">
        <v>76.009184274999996</v>
      </c>
      <c r="AY48" s="386">
        <v>74.314180922999995</v>
      </c>
      <c r="AZ48" s="386">
        <v>73.279829660999994</v>
      </c>
      <c r="BA48" s="386">
        <v>73.906361849000007</v>
      </c>
      <c r="BB48" s="386">
        <v>75.726387028000005</v>
      </c>
      <c r="BC48" s="386">
        <v>76.889063944</v>
      </c>
      <c r="BD48" s="386">
        <v>76.496290019</v>
      </c>
      <c r="BE48" s="386">
        <v>76.111000546</v>
      </c>
      <c r="BF48" s="386">
        <v>75.779351390000002</v>
      </c>
      <c r="BG48" s="386">
        <v>75.520230756999993</v>
      </c>
      <c r="BH48" s="386">
        <v>75.319966601999994</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1" customHeight="1" x14ac:dyDescent="0.2">
      <c r="A49" s="267" t="s">
        <v>1271</v>
      </c>
      <c r="B49" s="554" t="s">
        <v>1090</v>
      </c>
      <c r="C49" s="386">
        <v>0.34625676721999998</v>
      </c>
      <c r="D49" s="386">
        <v>0.36925235257</v>
      </c>
      <c r="E49" s="386">
        <v>0.38334341873</v>
      </c>
      <c r="F49" s="386">
        <v>0.3781872188</v>
      </c>
      <c r="G49" s="386">
        <v>0.37051643694000003</v>
      </c>
      <c r="H49" s="386">
        <v>0.41336320117999997</v>
      </c>
      <c r="I49" s="386">
        <v>0.53207812839000002</v>
      </c>
      <c r="J49" s="386">
        <v>0.65551652755000001</v>
      </c>
      <c r="K49" s="386">
        <v>0.71895530706999999</v>
      </c>
      <c r="L49" s="386">
        <v>0.73224690952000004</v>
      </c>
      <c r="M49" s="386">
        <v>0.74151672170000005</v>
      </c>
      <c r="N49" s="386">
        <v>0.76468927681999999</v>
      </c>
      <c r="O49" s="386">
        <v>0.75421853192999999</v>
      </c>
      <c r="P49" s="386">
        <v>0.68272036422000004</v>
      </c>
      <c r="Q49" s="386">
        <v>0.60931375132999999</v>
      </c>
      <c r="R49" s="386">
        <v>0.59164955585000001</v>
      </c>
      <c r="S49" s="386">
        <v>0.62878039086000004</v>
      </c>
      <c r="T49" s="386">
        <v>0.64098198423999997</v>
      </c>
      <c r="U49" s="386">
        <v>0.61544487945000004</v>
      </c>
      <c r="V49" s="386">
        <v>0.58458840850000005</v>
      </c>
      <c r="W49" s="386">
        <v>0.57753522718999994</v>
      </c>
      <c r="X49" s="386">
        <v>0.59462790202000004</v>
      </c>
      <c r="Y49" s="386">
        <v>0.58566063359999998</v>
      </c>
      <c r="Z49" s="386">
        <v>0.55445717629000002</v>
      </c>
      <c r="AA49" s="386">
        <v>0.52068455841000005</v>
      </c>
      <c r="AB49" s="386">
        <v>0.51793057874000004</v>
      </c>
      <c r="AC49" s="386">
        <v>0.52405836293999997</v>
      </c>
      <c r="AD49" s="386">
        <v>0.50743043316000003</v>
      </c>
      <c r="AE49" s="386">
        <v>0.47787102903000001</v>
      </c>
      <c r="AF49" s="386">
        <v>0.45837919028000002</v>
      </c>
      <c r="AG49" s="386">
        <v>0.45748446377000002</v>
      </c>
      <c r="AH49" s="386">
        <v>0.48488235732000001</v>
      </c>
      <c r="AI49" s="386">
        <v>0.49946249151</v>
      </c>
      <c r="AJ49" s="386">
        <v>0.50785517815000003</v>
      </c>
      <c r="AK49" s="386">
        <v>0.43791984360000002</v>
      </c>
      <c r="AL49" s="386">
        <v>0.42198272901</v>
      </c>
      <c r="AM49" s="386">
        <v>0.34411445751000003</v>
      </c>
      <c r="AN49" s="386">
        <v>0.28865665125000001</v>
      </c>
      <c r="AO49" s="386">
        <v>0.22878037854</v>
      </c>
      <c r="AP49" s="386">
        <v>0.144094008</v>
      </c>
      <c r="AQ49" s="386">
        <v>0.16123227372000001</v>
      </c>
      <c r="AR49" s="386">
        <v>0.18292619361000001</v>
      </c>
      <c r="AS49" s="386">
        <v>0.28540217750000002</v>
      </c>
      <c r="AT49" s="386">
        <v>0.35619962752000001</v>
      </c>
      <c r="AU49" s="386">
        <v>0.39477037339999999</v>
      </c>
      <c r="AV49" s="386">
        <v>0.39554946081999998</v>
      </c>
      <c r="AW49" s="386">
        <v>0.37924549364999999</v>
      </c>
      <c r="AX49" s="386">
        <v>0.35015348407000002</v>
      </c>
      <c r="AY49" s="386">
        <v>0.30649833905000001</v>
      </c>
      <c r="AZ49" s="386">
        <v>0.24787423591999999</v>
      </c>
      <c r="BA49" s="386">
        <v>0.20111436966999999</v>
      </c>
      <c r="BB49" s="386">
        <v>0.18380144629</v>
      </c>
      <c r="BC49" s="386">
        <v>0.19991265912</v>
      </c>
      <c r="BD49" s="386">
        <v>0.23199078802</v>
      </c>
      <c r="BE49" s="386">
        <v>0.26402598093000001</v>
      </c>
      <c r="BF49" s="386">
        <v>0.29715759629999999</v>
      </c>
      <c r="BG49" s="386">
        <v>0.32936255863000002</v>
      </c>
      <c r="BH49" s="386">
        <v>0.35915064351999998</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1" customHeight="1" x14ac:dyDescent="0.2">
      <c r="A50" s="267" t="s">
        <v>1272</v>
      </c>
      <c r="B50" s="554" t="s">
        <v>1092</v>
      </c>
      <c r="C50" s="386">
        <v>286.42998971999998</v>
      </c>
      <c r="D50" s="386">
        <v>306.30593076000002</v>
      </c>
      <c r="E50" s="386">
        <v>322.79331361999999</v>
      </c>
      <c r="F50" s="386">
        <v>340.67998963000002</v>
      </c>
      <c r="G50" s="386">
        <v>358.35065231999999</v>
      </c>
      <c r="H50" s="386">
        <v>375.93945002999999</v>
      </c>
      <c r="I50" s="386">
        <v>390.45588335000002</v>
      </c>
      <c r="J50" s="386">
        <v>397.38794639000002</v>
      </c>
      <c r="K50" s="386">
        <v>394.80737355999997</v>
      </c>
      <c r="L50" s="386">
        <v>390.07694435000002</v>
      </c>
      <c r="M50" s="386">
        <v>386.84295087999999</v>
      </c>
      <c r="N50" s="386">
        <v>387.19027276999998</v>
      </c>
      <c r="O50" s="386">
        <v>388.85542697</v>
      </c>
      <c r="P50" s="386">
        <v>391.76158888999998</v>
      </c>
      <c r="Q50" s="386">
        <v>395.33952364999999</v>
      </c>
      <c r="R50" s="386">
        <v>401.91026919000001</v>
      </c>
      <c r="S50" s="386">
        <v>411.63702381000002</v>
      </c>
      <c r="T50" s="386">
        <v>422.06700801</v>
      </c>
      <c r="U50" s="386">
        <v>430.20243799999997</v>
      </c>
      <c r="V50" s="386">
        <v>436.05476480999999</v>
      </c>
      <c r="W50" s="386">
        <v>439.38214197999997</v>
      </c>
      <c r="X50" s="386">
        <v>440.80589884</v>
      </c>
      <c r="Y50" s="386">
        <v>441.46462315999997</v>
      </c>
      <c r="Z50" s="386">
        <v>441.82594373000001</v>
      </c>
      <c r="AA50" s="386">
        <v>440.63682861000001</v>
      </c>
      <c r="AB50" s="386">
        <v>439.19935714000002</v>
      </c>
      <c r="AC50" s="386">
        <v>437.06602599000001</v>
      </c>
      <c r="AD50" s="386">
        <v>435.76330165000002</v>
      </c>
      <c r="AE50" s="386">
        <v>437.62072585999999</v>
      </c>
      <c r="AF50" s="386">
        <v>441.89185749000001</v>
      </c>
      <c r="AG50" s="386">
        <v>447.23058993000001</v>
      </c>
      <c r="AH50" s="386">
        <v>449.77718859999999</v>
      </c>
      <c r="AI50" s="386">
        <v>448.47992291000003</v>
      </c>
      <c r="AJ50" s="386">
        <v>448.79933548999998</v>
      </c>
      <c r="AK50" s="386">
        <v>443.82466294</v>
      </c>
      <c r="AL50" s="386">
        <v>442.25323248000001</v>
      </c>
      <c r="AM50" s="386">
        <v>444.99709481000002</v>
      </c>
      <c r="AN50" s="386">
        <v>448.64997332000002</v>
      </c>
      <c r="AO50" s="386">
        <v>452.14560229</v>
      </c>
      <c r="AP50" s="386">
        <v>457.49707687</v>
      </c>
      <c r="AQ50" s="386">
        <v>459.47589312000002</v>
      </c>
      <c r="AR50" s="386">
        <v>467.26442028999998</v>
      </c>
      <c r="AS50" s="386">
        <v>462.93127530999999</v>
      </c>
      <c r="AT50" s="386">
        <v>457.83317926000001</v>
      </c>
      <c r="AU50" s="386">
        <v>447.60150814999997</v>
      </c>
      <c r="AV50" s="386">
        <v>437.23768374999997</v>
      </c>
      <c r="AW50" s="386">
        <v>430.71834976000002</v>
      </c>
      <c r="AX50" s="386">
        <v>429.68076903999997</v>
      </c>
      <c r="AY50" s="386">
        <v>430.30384893000002</v>
      </c>
      <c r="AZ50" s="386">
        <v>431.82083827999998</v>
      </c>
      <c r="BA50" s="386">
        <v>433.48100413999998</v>
      </c>
      <c r="BB50" s="386">
        <v>436.37757987999998</v>
      </c>
      <c r="BC50" s="386">
        <v>441.09198706000001</v>
      </c>
      <c r="BD50" s="386">
        <v>440.66690020999999</v>
      </c>
      <c r="BE50" s="386">
        <v>439.85850536999999</v>
      </c>
      <c r="BF50" s="386">
        <v>438.56561519000002</v>
      </c>
      <c r="BG50" s="386">
        <v>436.90462179999997</v>
      </c>
      <c r="BH50" s="386">
        <v>435.05052425000002</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1" customHeight="1" x14ac:dyDescent="0.2">
      <c r="A51" s="267" t="s">
        <v>1273</v>
      </c>
      <c r="B51" s="554" t="s">
        <v>1570</v>
      </c>
      <c r="C51" s="386">
        <v>43.835843375000003</v>
      </c>
      <c r="D51" s="386">
        <v>47.551301064</v>
      </c>
      <c r="E51" s="386">
        <v>50.533816860000002</v>
      </c>
      <c r="F51" s="386">
        <v>52.914777287</v>
      </c>
      <c r="G51" s="386">
        <v>55.411342867999998</v>
      </c>
      <c r="H51" s="386">
        <v>58.618369927000003</v>
      </c>
      <c r="I51" s="386">
        <v>61.758540867000001</v>
      </c>
      <c r="J51" s="386">
        <v>64.169312490999999</v>
      </c>
      <c r="K51" s="386">
        <v>64.973443900000007</v>
      </c>
      <c r="L51" s="386">
        <v>65.048490017999995</v>
      </c>
      <c r="M51" s="386">
        <v>65.433442094</v>
      </c>
      <c r="N51" s="386">
        <v>66.511938259000004</v>
      </c>
      <c r="O51" s="386">
        <v>67.920872028000005</v>
      </c>
      <c r="P51" s="386">
        <v>69.076498794000003</v>
      </c>
      <c r="Q51" s="386">
        <v>70.079011772000001</v>
      </c>
      <c r="R51" s="386">
        <v>71.659853425999998</v>
      </c>
      <c r="S51" s="386">
        <v>73.686085363000004</v>
      </c>
      <c r="T51" s="386">
        <v>75.494157319999999</v>
      </c>
      <c r="U51" s="386">
        <v>77.225555391</v>
      </c>
      <c r="V51" s="386">
        <v>78.524425222999994</v>
      </c>
      <c r="W51" s="386">
        <v>78.526497481999996</v>
      </c>
      <c r="X51" s="386">
        <v>77.639274146000005</v>
      </c>
      <c r="Y51" s="386">
        <v>76.956685565000001</v>
      </c>
      <c r="Z51" s="386">
        <v>77.070296411000001</v>
      </c>
      <c r="AA51" s="386">
        <v>77.547096659999994</v>
      </c>
      <c r="AB51" s="386">
        <v>78.045468964999998</v>
      </c>
      <c r="AC51" s="386">
        <v>78.669783992000006</v>
      </c>
      <c r="AD51" s="386">
        <v>79.893696626999997</v>
      </c>
      <c r="AE51" s="386">
        <v>82.046234407</v>
      </c>
      <c r="AF51" s="386">
        <v>84.323557269999995</v>
      </c>
      <c r="AG51" s="386">
        <v>85.767778550000003</v>
      </c>
      <c r="AH51" s="386">
        <v>85.943222066000004</v>
      </c>
      <c r="AI51" s="386">
        <v>84.513935152000002</v>
      </c>
      <c r="AJ51" s="386">
        <v>83.272336612000004</v>
      </c>
      <c r="AK51" s="386">
        <v>80.373081151999997</v>
      </c>
      <c r="AL51" s="386">
        <v>78.767469872000007</v>
      </c>
      <c r="AM51" s="386">
        <v>79.245130552000006</v>
      </c>
      <c r="AN51" s="386">
        <v>78.633307149999993</v>
      </c>
      <c r="AO51" s="386">
        <v>77.344569637999996</v>
      </c>
      <c r="AP51" s="386">
        <v>76.608740835000006</v>
      </c>
      <c r="AQ51" s="386">
        <v>78.181055006999998</v>
      </c>
      <c r="AR51" s="386">
        <v>80.515027915000005</v>
      </c>
      <c r="AS51" s="386">
        <v>84.751935344000003</v>
      </c>
      <c r="AT51" s="386">
        <v>87.178035593999994</v>
      </c>
      <c r="AU51" s="386">
        <v>88.290607304000005</v>
      </c>
      <c r="AV51" s="386">
        <v>88.173064742999998</v>
      </c>
      <c r="AW51" s="386">
        <v>87.237978721000005</v>
      </c>
      <c r="AX51" s="386">
        <v>85.056668767000005</v>
      </c>
      <c r="AY51" s="386">
        <v>81.960303319999994</v>
      </c>
      <c r="AZ51" s="386">
        <v>78.591184351999999</v>
      </c>
      <c r="BA51" s="386">
        <v>76.235620091000001</v>
      </c>
      <c r="BB51" s="386">
        <v>75.243070385999999</v>
      </c>
      <c r="BC51" s="386">
        <v>76.219792835000007</v>
      </c>
      <c r="BD51" s="386">
        <v>78.158428315999998</v>
      </c>
      <c r="BE51" s="386">
        <v>80.058345568999997</v>
      </c>
      <c r="BF51" s="386">
        <v>82.00370212</v>
      </c>
      <c r="BG51" s="386">
        <v>83.874422687999996</v>
      </c>
      <c r="BH51" s="386">
        <v>85.578696614999998</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618"/>
      <c r="BI52" s="864"/>
      <c r="BJ52" s="353"/>
      <c r="BK52" s="353"/>
      <c r="BL52" s="353"/>
      <c r="BM52" s="353"/>
      <c r="BN52" s="353"/>
      <c r="BO52" s="353"/>
      <c r="BP52" s="353"/>
      <c r="BQ52" s="353"/>
      <c r="BR52" s="353"/>
      <c r="BS52" s="353"/>
      <c r="BT52" s="353"/>
      <c r="BU52" s="353"/>
      <c r="BV52" s="353"/>
    </row>
    <row r="53" spans="1:74" ht="11.1"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23"/>
      <c r="BJ53" s="353"/>
      <c r="BK53" s="353"/>
      <c r="BL53" s="353"/>
      <c r="BM53" s="353"/>
      <c r="BN53" s="353"/>
      <c r="BO53" s="353"/>
      <c r="BP53" s="353"/>
      <c r="BQ53" s="353"/>
      <c r="BR53" s="353"/>
      <c r="BS53" s="353"/>
      <c r="BT53" s="353"/>
      <c r="BU53" s="353"/>
      <c r="BV53" s="353"/>
    </row>
    <row r="54" spans="1:74" ht="11.1" customHeight="1" x14ac:dyDescent="0.2">
      <c r="A54" s="267" t="s">
        <v>1275</v>
      </c>
      <c r="B54" s="554" t="s">
        <v>1084</v>
      </c>
      <c r="C54" s="468">
        <v>0.27662344992999999</v>
      </c>
      <c r="D54" s="468">
        <v>0.26678022257</v>
      </c>
      <c r="E54" s="468">
        <v>0.25196649005999999</v>
      </c>
      <c r="F54" s="468">
        <v>0.22701109695999999</v>
      </c>
      <c r="G54" s="468">
        <v>0.21016984349000001</v>
      </c>
      <c r="H54" s="468">
        <v>0.20829511012999999</v>
      </c>
      <c r="I54" s="468">
        <v>0.20677450424999999</v>
      </c>
      <c r="J54" s="468">
        <v>0.21669697978999999</v>
      </c>
      <c r="K54" s="468">
        <v>0.20054208726</v>
      </c>
      <c r="L54" s="468">
        <v>0.17791377923000001</v>
      </c>
      <c r="M54" s="468">
        <v>0.18138485995</v>
      </c>
      <c r="N54" s="468">
        <v>0.19746675991000001</v>
      </c>
      <c r="O54" s="468">
        <v>0.20318143720000001</v>
      </c>
      <c r="P54" s="468">
        <v>0.21382240119000001</v>
      </c>
      <c r="Q54" s="468">
        <v>0.20472166069</v>
      </c>
      <c r="R54" s="468">
        <v>0.19406499691000001</v>
      </c>
      <c r="S54" s="468">
        <v>0.19760825715999999</v>
      </c>
      <c r="T54" s="468">
        <v>0.20227551390000001</v>
      </c>
      <c r="U54" s="468">
        <v>0.20182746396000001</v>
      </c>
      <c r="V54" s="468">
        <v>0.20306760976999999</v>
      </c>
      <c r="W54" s="468">
        <v>0.21637675402000001</v>
      </c>
      <c r="X54" s="468">
        <v>0.24047020696999999</v>
      </c>
      <c r="Y54" s="468">
        <v>0.25712197193000003</v>
      </c>
      <c r="Z54" s="468">
        <v>0.24321715995000001</v>
      </c>
      <c r="AA54" s="468">
        <v>0.25239501650000001</v>
      </c>
      <c r="AB54" s="468">
        <v>0.25994485335</v>
      </c>
      <c r="AC54" s="468">
        <v>0.25977727621000002</v>
      </c>
      <c r="AD54" s="468">
        <v>0.26080266811000002</v>
      </c>
      <c r="AE54" s="468">
        <v>0.25681257361999998</v>
      </c>
      <c r="AF54" s="468">
        <v>0.25018834304999998</v>
      </c>
      <c r="AG54" s="468">
        <v>0.26236030656999998</v>
      </c>
      <c r="AH54" s="468">
        <v>0.27558447911</v>
      </c>
      <c r="AI54" s="468">
        <v>0.27442372190999997</v>
      </c>
      <c r="AJ54" s="468">
        <v>0.30822998228999998</v>
      </c>
      <c r="AK54" s="468">
        <v>0.30445721711000001</v>
      </c>
      <c r="AL54" s="468">
        <v>0.30298760003000003</v>
      </c>
      <c r="AM54" s="468">
        <v>0.29626667136000001</v>
      </c>
      <c r="AN54" s="468">
        <v>0.29124683838999998</v>
      </c>
      <c r="AO54" s="468">
        <v>0.29212327511000002</v>
      </c>
      <c r="AP54" s="468">
        <v>0.28022458189999999</v>
      </c>
      <c r="AQ54" s="468">
        <v>0.29317646740999997</v>
      </c>
      <c r="AR54" s="468">
        <v>0.33957379138999999</v>
      </c>
      <c r="AS54" s="468">
        <v>0.37039921095</v>
      </c>
      <c r="AT54" s="468">
        <v>0.41536308788999998</v>
      </c>
      <c r="AU54" s="468">
        <v>0.40120568045999999</v>
      </c>
      <c r="AV54" s="468">
        <v>0.41791289949999999</v>
      </c>
      <c r="AW54" s="468">
        <v>0.44222899127999998</v>
      </c>
      <c r="AX54" s="468">
        <v>0.44202653626999999</v>
      </c>
      <c r="AY54" s="468">
        <v>0.42940951838000002</v>
      </c>
      <c r="AZ54" s="468">
        <v>0.42530647263999999</v>
      </c>
      <c r="BA54" s="468">
        <v>0.41692923455000003</v>
      </c>
      <c r="BB54" s="468">
        <v>0.40215956192000002</v>
      </c>
      <c r="BC54" s="468">
        <v>0.40590249427000002</v>
      </c>
      <c r="BD54" s="468">
        <v>0.38769728386000002</v>
      </c>
      <c r="BE54" s="468">
        <v>0.40203817755999999</v>
      </c>
      <c r="BF54" s="468">
        <v>0.40532321077</v>
      </c>
      <c r="BG54" s="468">
        <v>0.41987960833999999</v>
      </c>
      <c r="BH54" s="468">
        <v>0.41074401857999998</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1"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1.4422576949999999</v>
      </c>
      <c r="Q55" s="468">
        <v>1.3648626996</v>
      </c>
      <c r="R55" s="468">
        <v>1.0743026318</v>
      </c>
      <c r="S55" s="468">
        <v>1.0827428026999999</v>
      </c>
      <c r="T55" s="468">
        <v>1.1511238495</v>
      </c>
      <c r="U55" s="468">
        <v>1.1496315729</v>
      </c>
      <c r="V55" s="468">
        <v>1.2141330803999999</v>
      </c>
      <c r="W55" s="468">
        <v>1.2547386394</v>
      </c>
      <c r="X55" s="468">
        <v>1.2495267521</v>
      </c>
      <c r="Y55" s="468">
        <v>1.2324644362999999</v>
      </c>
      <c r="Z55" s="468">
        <v>1.2722905616</v>
      </c>
      <c r="AA55" s="468">
        <v>1.2155714891</v>
      </c>
      <c r="AB55" s="468">
        <v>1.2311681102000001</v>
      </c>
      <c r="AC55" s="468">
        <v>1.2721652666000001</v>
      </c>
      <c r="AD55" s="468">
        <v>1.3470209587999999</v>
      </c>
      <c r="AE55" s="468">
        <v>1.4527914103999999</v>
      </c>
      <c r="AF55" s="468">
        <v>1.6015572501999999</v>
      </c>
      <c r="AG55" s="468">
        <v>1.8067174951</v>
      </c>
      <c r="AH55" s="468">
        <v>1.9346543866000001</v>
      </c>
      <c r="AI55" s="468">
        <v>1.8990553046</v>
      </c>
      <c r="AJ55" s="468">
        <v>1.9466481213</v>
      </c>
      <c r="AK55" s="468">
        <v>1.9559740709</v>
      </c>
      <c r="AL55" s="468">
        <v>1.7825401659</v>
      </c>
      <c r="AM55" s="468">
        <v>1.6966649141000001</v>
      </c>
      <c r="AN55" s="468">
        <v>1.6521949227999999</v>
      </c>
      <c r="AO55" s="468">
        <v>1.5365302606</v>
      </c>
      <c r="AP55" s="468">
        <v>1.5504299928</v>
      </c>
      <c r="AQ55" s="468">
        <v>1.6525269738999999</v>
      </c>
      <c r="AR55" s="468">
        <v>1.7215478357</v>
      </c>
      <c r="AS55" s="468">
        <v>1.8154226528999999</v>
      </c>
      <c r="AT55" s="468">
        <v>1.810218747</v>
      </c>
      <c r="AU55" s="468">
        <v>1.8234641330000001</v>
      </c>
      <c r="AV55" s="468">
        <v>1.7834210315000001</v>
      </c>
      <c r="AW55" s="468">
        <v>1.7687542943000001</v>
      </c>
      <c r="AX55" s="468">
        <v>1.6893421712000001</v>
      </c>
      <c r="AY55" s="468">
        <v>1.5648722294999999</v>
      </c>
      <c r="AZ55" s="468">
        <v>1.4628303826</v>
      </c>
      <c r="BA55" s="468">
        <v>1.4768899177999999</v>
      </c>
      <c r="BB55" s="468">
        <v>1.5840930665999999</v>
      </c>
      <c r="BC55" s="468">
        <v>1.6298976035999999</v>
      </c>
      <c r="BD55" s="468">
        <v>1.6641628462</v>
      </c>
      <c r="BE55" s="468">
        <v>1.7482155407</v>
      </c>
      <c r="BF55" s="468">
        <v>1.8365300378</v>
      </c>
      <c r="BG55" s="468">
        <v>1.8655786764</v>
      </c>
      <c r="BH55" s="468">
        <v>1.9535859013000001</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1" customHeight="1" x14ac:dyDescent="0.2">
      <c r="A56" s="267" t="s">
        <v>1277</v>
      </c>
      <c r="B56" s="554" t="s">
        <v>1088</v>
      </c>
      <c r="C56" s="468">
        <v>2.0867801672000001</v>
      </c>
      <c r="D56" s="468">
        <v>2.0307628267000002</v>
      </c>
      <c r="E56" s="468">
        <v>2.0043981592</v>
      </c>
      <c r="F56" s="468">
        <v>2.0570091763999998</v>
      </c>
      <c r="G56" s="468">
        <v>2.1292613662000002</v>
      </c>
      <c r="H56" s="468">
        <v>2.0459201505000002</v>
      </c>
      <c r="I56" s="468">
        <v>2.0702187021</v>
      </c>
      <c r="J56" s="468">
        <v>1.9742449349</v>
      </c>
      <c r="K56" s="468">
        <v>1.9107604999000001</v>
      </c>
      <c r="L56" s="468">
        <v>1.7568182686</v>
      </c>
      <c r="M56" s="468">
        <v>1.6832242265999999</v>
      </c>
      <c r="N56" s="468">
        <v>1.5452533803999999</v>
      </c>
      <c r="O56" s="468">
        <v>1.3841794272000001</v>
      </c>
      <c r="P56" s="468">
        <v>1.3340466087</v>
      </c>
      <c r="Q56" s="468">
        <v>1.2968732839999999</v>
      </c>
      <c r="R56" s="468">
        <v>1.2264678282000001</v>
      </c>
      <c r="S56" s="468">
        <v>1.2013217365</v>
      </c>
      <c r="T56" s="468">
        <v>1.1673596751999999</v>
      </c>
      <c r="U56" s="468">
        <v>1.1405498978999999</v>
      </c>
      <c r="V56" s="468">
        <v>1.1071888266000001</v>
      </c>
      <c r="W56" s="468">
        <v>1.0590676287</v>
      </c>
      <c r="X56" s="468">
        <v>0.99514559623999999</v>
      </c>
      <c r="Y56" s="468">
        <v>1.0116565769999999</v>
      </c>
      <c r="Z56" s="468">
        <v>1.0219925098</v>
      </c>
      <c r="AA56" s="468">
        <v>1.0442812850000001</v>
      </c>
      <c r="AB56" s="468">
        <v>1.0755338352999999</v>
      </c>
      <c r="AC56" s="468">
        <v>1.0838324153000001</v>
      </c>
      <c r="AD56" s="468">
        <v>1.1270145975000001</v>
      </c>
      <c r="AE56" s="468">
        <v>1.1645931378000001</v>
      </c>
      <c r="AF56" s="468">
        <v>1.2178345189999999</v>
      </c>
      <c r="AG56" s="468">
        <v>1.3064226724000001</v>
      </c>
      <c r="AH56" s="468">
        <v>1.3313203834</v>
      </c>
      <c r="AI56" s="468">
        <v>1.2984724593000001</v>
      </c>
      <c r="AJ56" s="468">
        <v>1.2407757384</v>
      </c>
      <c r="AK56" s="468">
        <v>1.2285707024999999</v>
      </c>
      <c r="AL56" s="468">
        <v>1.1059696859999999</v>
      </c>
      <c r="AM56" s="468">
        <v>1.2111987519</v>
      </c>
      <c r="AN56" s="468">
        <v>1.2819293606</v>
      </c>
      <c r="AO56" s="468">
        <v>1.3033005038000001</v>
      </c>
      <c r="AP56" s="468">
        <v>1.4385048619</v>
      </c>
      <c r="AQ56" s="468">
        <v>1.4253443428999999</v>
      </c>
      <c r="AR56" s="468">
        <v>1.4904917701</v>
      </c>
      <c r="AS56" s="468">
        <v>1.5845971193999999</v>
      </c>
      <c r="AT56" s="468">
        <v>1.5576114858000001</v>
      </c>
      <c r="AU56" s="468">
        <v>1.5296739771000001</v>
      </c>
      <c r="AV56" s="468">
        <v>1.4814620149</v>
      </c>
      <c r="AW56" s="468">
        <v>1.4747919363999999</v>
      </c>
      <c r="AX56" s="468">
        <v>1.4617150822</v>
      </c>
      <c r="AY56" s="468">
        <v>1.4291188639000001</v>
      </c>
      <c r="AZ56" s="468">
        <v>1.4368594051000001</v>
      </c>
      <c r="BA56" s="468">
        <v>1.5082930990000001</v>
      </c>
      <c r="BB56" s="468">
        <v>1.4287997552</v>
      </c>
      <c r="BC56" s="468">
        <v>1.4507370555000001</v>
      </c>
      <c r="BD56" s="468">
        <v>1.4433262268</v>
      </c>
      <c r="BE56" s="468">
        <v>1.4923725596999999</v>
      </c>
      <c r="BF56" s="468">
        <v>1.5465173753000001</v>
      </c>
      <c r="BG56" s="468">
        <v>1.5104046150999999</v>
      </c>
      <c r="BH56" s="468">
        <v>1.5371421755000001</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1" customHeight="1" x14ac:dyDescent="0.2">
      <c r="A57" s="267" t="s">
        <v>1278</v>
      </c>
      <c r="B57" s="554" t="s">
        <v>1090</v>
      </c>
      <c r="C57" s="468">
        <v>8.8783786466000002E-3</v>
      </c>
      <c r="D57" s="468">
        <v>8.7917226802000006E-3</v>
      </c>
      <c r="E57" s="468">
        <v>8.5187426384000006E-3</v>
      </c>
      <c r="F57" s="468">
        <v>8.0465365702E-3</v>
      </c>
      <c r="G57" s="468">
        <v>7.8833284454999999E-3</v>
      </c>
      <c r="H57" s="468">
        <v>8.7949617272000003E-3</v>
      </c>
      <c r="I57" s="468">
        <v>1.0641562568E-2</v>
      </c>
      <c r="J57" s="468">
        <v>1.2606087068E-2</v>
      </c>
      <c r="K57" s="468">
        <v>1.4097162884E-2</v>
      </c>
      <c r="L57" s="468">
        <v>1.5579721479000001E-2</v>
      </c>
      <c r="M57" s="468">
        <v>1.4830334434E-2</v>
      </c>
      <c r="N57" s="468">
        <v>1.5931026599999999E-2</v>
      </c>
      <c r="O57" s="468">
        <v>1.5392214937E-2</v>
      </c>
      <c r="P57" s="468">
        <v>1.3386673808E-2</v>
      </c>
      <c r="Q57" s="468">
        <v>1.0880602701999999E-2</v>
      </c>
      <c r="R57" s="468">
        <v>9.8608259308999996E-3</v>
      </c>
      <c r="S57" s="468">
        <v>9.2467704538000007E-3</v>
      </c>
      <c r="T57" s="468">
        <v>9.1568854892E-3</v>
      </c>
      <c r="U57" s="468">
        <v>8.6682377386999993E-3</v>
      </c>
      <c r="V57" s="468">
        <v>8.1192834514000004E-3</v>
      </c>
      <c r="W57" s="468">
        <v>8.0213225999000003E-3</v>
      </c>
      <c r="X57" s="468">
        <v>8.1455876988999996E-3</v>
      </c>
      <c r="Y57" s="468">
        <v>7.8088084480000004E-3</v>
      </c>
      <c r="Z57" s="468">
        <v>7.4926645445000002E-3</v>
      </c>
      <c r="AA57" s="468">
        <v>7.1326651837000004E-3</v>
      </c>
      <c r="AB57" s="468">
        <v>7.0949394347999996E-3</v>
      </c>
      <c r="AC57" s="468">
        <v>7.2785883741999999E-3</v>
      </c>
      <c r="AD57" s="468">
        <v>6.9511018241000004E-3</v>
      </c>
      <c r="AE57" s="468">
        <v>6.6370976253999998E-3</v>
      </c>
      <c r="AF57" s="468">
        <v>6.5482741467999999E-3</v>
      </c>
      <c r="AG57" s="468">
        <v>7.1481947464E-3</v>
      </c>
      <c r="AH57" s="468">
        <v>8.6586135234999993E-3</v>
      </c>
      <c r="AI57" s="468">
        <v>9.7933821863999994E-3</v>
      </c>
      <c r="AJ57" s="468">
        <v>1.0157103563E-2</v>
      </c>
      <c r="AK57" s="468">
        <v>9.3174434809000003E-3</v>
      </c>
      <c r="AL57" s="468">
        <v>9.3773939779999999E-3</v>
      </c>
      <c r="AM57" s="468">
        <v>7.8207831253000008E-3</v>
      </c>
      <c r="AN57" s="468">
        <v>6.0136802343999998E-3</v>
      </c>
      <c r="AO57" s="468">
        <v>4.9734864899E-3</v>
      </c>
      <c r="AP57" s="468">
        <v>3.2020890667000001E-3</v>
      </c>
      <c r="AQ57" s="468">
        <v>4.0308068431E-3</v>
      </c>
      <c r="AR57" s="468">
        <v>5.2264626747000002E-3</v>
      </c>
      <c r="AS57" s="468">
        <v>7.9278382639000004E-3</v>
      </c>
      <c r="AT57" s="468">
        <v>9.62701696E-3</v>
      </c>
      <c r="AU57" s="468">
        <v>1.0669469551E-2</v>
      </c>
      <c r="AV57" s="468">
        <v>1.1633807671E-2</v>
      </c>
      <c r="AW57" s="468">
        <v>1.1492287686E-2</v>
      </c>
      <c r="AX57" s="468">
        <v>1.0298631884000001E-2</v>
      </c>
      <c r="AY57" s="468">
        <v>9.5780730952000001E-3</v>
      </c>
      <c r="AZ57" s="468">
        <v>7.7460698725999996E-3</v>
      </c>
      <c r="BA57" s="468">
        <v>6.4875603120000003E-3</v>
      </c>
      <c r="BB57" s="468">
        <v>5.7437951964999998E-3</v>
      </c>
      <c r="BC57" s="468">
        <v>6.4487954554E-3</v>
      </c>
      <c r="BD57" s="468">
        <v>6.8232584711999996E-3</v>
      </c>
      <c r="BE57" s="468">
        <v>7.3340550258999999E-3</v>
      </c>
      <c r="BF57" s="468">
        <v>7.6194255461000003E-3</v>
      </c>
      <c r="BG57" s="468">
        <v>7.8419656817999995E-3</v>
      </c>
      <c r="BH57" s="468">
        <v>7.9811254115999992E-3</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1" customHeight="1" x14ac:dyDescent="0.2">
      <c r="A58" s="267" t="s">
        <v>1279</v>
      </c>
      <c r="B58" s="554" t="s">
        <v>1092</v>
      </c>
      <c r="C58" s="468">
        <v>1.8479354175</v>
      </c>
      <c r="D58" s="468">
        <v>1.8017995926999999</v>
      </c>
      <c r="E58" s="468">
        <v>1.7448287223000001</v>
      </c>
      <c r="F58" s="468">
        <v>1.6782265499</v>
      </c>
      <c r="G58" s="468">
        <v>1.6667472201</v>
      </c>
      <c r="H58" s="468">
        <v>1.6708420002</v>
      </c>
      <c r="I58" s="468">
        <v>1.6902852093</v>
      </c>
      <c r="J58" s="468">
        <v>1.6910125378</v>
      </c>
      <c r="K58" s="468">
        <v>1.6519136968999999</v>
      </c>
      <c r="L58" s="468">
        <v>1.5856786356000001</v>
      </c>
      <c r="M58" s="468">
        <v>1.5111052769</v>
      </c>
      <c r="N58" s="468">
        <v>1.4556025292000001</v>
      </c>
      <c r="O58" s="468">
        <v>1.4243788533999999</v>
      </c>
      <c r="P58" s="468">
        <v>1.3650229577999999</v>
      </c>
      <c r="Q58" s="468">
        <v>1.3539024782</v>
      </c>
      <c r="R58" s="468">
        <v>1.3308287058999999</v>
      </c>
      <c r="S58" s="468">
        <v>1.3151342613999999</v>
      </c>
      <c r="T58" s="468">
        <v>1.2789909334</v>
      </c>
      <c r="U58" s="468">
        <v>1.2765650979000001</v>
      </c>
      <c r="V58" s="468">
        <v>1.2676010605000001</v>
      </c>
      <c r="W58" s="468">
        <v>1.2589746189</v>
      </c>
      <c r="X58" s="468">
        <v>1.274005488</v>
      </c>
      <c r="Y58" s="468">
        <v>1.2870688722000001</v>
      </c>
      <c r="Z58" s="468">
        <v>1.2769535945999999</v>
      </c>
      <c r="AA58" s="468">
        <v>1.2625697094999999</v>
      </c>
      <c r="AB58" s="468">
        <v>1.2548553061000001</v>
      </c>
      <c r="AC58" s="468">
        <v>1.2311719042</v>
      </c>
      <c r="AD58" s="468">
        <v>1.2344569452</v>
      </c>
      <c r="AE58" s="468">
        <v>1.2539275812999999</v>
      </c>
      <c r="AF58" s="468">
        <v>1.2412692625999999</v>
      </c>
      <c r="AG58" s="468">
        <v>1.2814630084</v>
      </c>
      <c r="AH58" s="468">
        <v>1.3151379783999999</v>
      </c>
      <c r="AI58" s="468">
        <v>1.3387460385000001</v>
      </c>
      <c r="AJ58" s="468">
        <v>1.3851831342000001</v>
      </c>
      <c r="AK58" s="468">
        <v>1.3956750407</v>
      </c>
      <c r="AL58" s="468">
        <v>1.4220361173</v>
      </c>
      <c r="AM58" s="468">
        <v>1.4308588257999999</v>
      </c>
      <c r="AN58" s="468">
        <v>1.4426044158</v>
      </c>
      <c r="AO58" s="468">
        <v>1.4632543763000001</v>
      </c>
      <c r="AP58" s="468">
        <v>1.4616520028</v>
      </c>
      <c r="AQ58" s="468">
        <v>1.4586536290000001</v>
      </c>
      <c r="AR58" s="468">
        <v>1.4740202533</v>
      </c>
      <c r="AS58" s="468">
        <v>1.4790136592000001</v>
      </c>
      <c r="AT58" s="468">
        <v>1.4864713612</v>
      </c>
      <c r="AU58" s="468">
        <v>1.4675459283000001</v>
      </c>
      <c r="AV58" s="468">
        <v>1.4382818544</v>
      </c>
      <c r="AW58" s="468">
        <v>1.4075763064</v>
      </c>
      <c r="AX58" s="468">
        <v>1.4134235824000001</v>
      </c>
      <c r="AY58" s="468">
        <v>1.4201447159</v>
      </c>
      <c r="AZ58" s="468">
        <v>1.4204632838</v>
      </c>
      <c r="BA58" s="468">
        <v>1.4306303766999999</v>
      </c>
      <c r="BB58" s="468">
        <v>1.4354525654000001</v>
      </c>
      <c r="BC58" s="468">
        <v>1.4654218838999999</v>
      </c>
      <c r="BD58" s="468">
        <v>1.5195410352000001</v>
      </c>
      <c r="BE58" s="468">
        <v>1.5597819339000001</v>
      </c>
      <c r="BF58" s="468">
        <v>1.6123735853000001</v>
      </c>
      <c r="BG58" s="468">
        <v>1.6612343033999999</v>
      </c>
      <c r="BH58" s="468">
        <v>1.6994161104000001</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1" customHeight="1" x14ac:dyDescent="0.2">
      <c r="A59" s="267" t="s">
        <v>1280</v>
      </c>
      <c r="B59" s="554" t="s">
        <v>1570</v>
      </c>
      <c r="C59" s="468">
        <v>1.3283588901000001</v>
      </c>
      <c r="D59" s="468">
        <v>1.285170299</v>
      </c>
      <c r="E59" s="468">
        <v>1.1752050433000001</v>
      </c>
      <c r="F59" s="468">
        <v>1.1758839397</v>
      </c>
      <c r="G59" s="468">
        <v>1.1789647419</v>
      </c>
      <c r="H59" s="468">
        <v>0.99353169367000005</v>
      </c>
      <c r="I59" s="468">
        <v>0.98029429947000002</v>
      </c>
      <c r="J59" s="468">
        <v>0.90379313368000003</v>
      </c>
      <c r="K59" s="468">
        <v>0.81216804876000004</v>
      </c>
      <c r="L59" s="468">
        <v>0.73918738656000005</v>
      </c>
      <c r="M59" s="468">
        <v>0.69610044781000002</v>
      </c>
      <c r="N59" s="468">
        <v>0.64574697338999998</v>
      </c>
      <c r="O59" s="468">
        <v>0.63477450492999998</v>
      </c>
      <c r="P59" s="468">
        <v>0.65166508296000003</v>
      </c>
      <c r="Q59" s="468">
        <v>0.64292671349999997</v>
      </c>
      <c r="R59" s="468">
        <v>0.62859520549000003</v>
      </c>
      <c r="S59" s="468">
        <v>0.64074856837000005</v>
      </c>
      <c r="T59" s="468">
        <v>0.62911797766999999</v>
      </c>
      <c r="U59" s="468">
        <v>0.59864771621000001</v>
      </c>
      <c r="V59" s="468">
        <v>0.57738547957999997</v>
      </c>
      <c r="W59" s="468">
        <v>0.53419386042000006</v>
      </c>
      <c r="X59" s="468">
        <v>0.50744623624999996</v>
      </c>
      <c r="Y59" s="468">
        <v>0.49649474558000001</v>
      </c>
      <c r="Z59" s="468">
        <v>0.49404036160999998</v>
      </c>
      <c r="AA59" s="468">
        <v>0.48165898547000002</v>
      </c>
      <c r="AB59" s="468">
        <v>0.48778418102999999</v>
      </c>
      <c r="AC59" s="468">
        <v>0.52446522661999995</v>
      </c>
      <c r="AD59" s="468">
        <v>0.57893983062999999</v>
      </c>
      <c r="AE59" s="468">
        <v>0.60328113534000005</v>
      </c>
      <c r="AF59" s="468">
        <v>0.63401170879000002</v>
      </c>
      <c r="AG59" s="468">
        <v>0.65471586679000005</v>
      </c>
      <c r="AH59" s="468">
        <v>0.74088984539000002</v>
      </c>
      <c r="AI59" s="468">
        <v>0.73490378393</v>
      </c>
      <c r="AJ59" s="468">
        <v>0.75020123074</v>
      </c>
      <c r="AK59" s="468">
        <v>0.72408181218000001</v>
      </c>
      <c r="AL59" s="468">
        <v>0.73614457825000001</v>
      </c>
      <c r="AM59" s="468">
        <v>0.73375120881</v>
      </c>
      <c r="AN59" s="468">
        <v>0.72808617732000003</v>
      </c>
      <c r="AO59" s="468">
        <v>0.7296657513</v>
      </c>
      <c r="AP59" s="468">
        <v>0.73662250801999996</v>
      </c>
      <c r="AQ59" s="468">
        <v>0.76648093143999996</v>
      </c>
      <c r="AR59" s="468">
        <v>0.80515027915000004</v>
      </c>
      <c r="AS59" s="468">
        <v>0.87373129220000001</v>
      </c>
      <c r="AT59" s="468">
        <v>0.95800039114000002</v>
      </c>
      <c r="AU59" s="468">
        <v>0.95968051418</v>
      </c>
      <c r="AV59" s="468">
        <v>0.89972515044000001</v>
      </c>
      <c r="AW59" s="468">
        <v>0.87237978720999998</v>
      </c>
      <c r="AX59" s="468">
        <v>0.82579290064999999</v>
      </c>
      <c r="AY59" s="468">
        <v>0.78807983961000005</v>
      </c>
      <c r="AZ59" s="468">
        <v>0.72769615140999999</v>
      </c>
      <c r="BA59" s="468">
        <v>0.70588537120999995</v>
      </c>
      <c r="BB59" s="468">
        <v>0.67786549897000004</v>
      </c>
      <c r="BC59" s="468">
        <v>0.65706717961000005</v>
      </c>
      <c r="BD59" s="468">
        <v>0.66235956200000001</v>
      </c>
      <c r="BE59" s="468">
        <v>0.69015815145000003</v>
      </c>
      <c r="BF59" s="468">
        <v>0.75929353815</v>
      </c>
      <c r="BG59" s="468">
        <v>0.83874422688000005</v>
      </c>
      <c r="BH59" s="468">
        <v>0.82287208284000002</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1"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865"/>
      <c r="BJ60" s="354"/>
      <c r="BK60" s="354"/>
      <c r="BL60" s="354"/>
      <c r="BM60" s="354"/>
      <c r="BN60" s="354"/>
      <c r="BO60" s="354"/>
      <c r="BP60" s="354"/>
      <c r="BQ60" s="354"/>
      <c r="BR60" s="354"/>
      <c r="BS60" s="354"/>
      <c r="BT60" s="354"/>
      <c r="BU60" s="354"/>
      <c r="BV60" s="354"/>
    </row>
    <row r="61" spans="1:74" ht="11.1"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866"/>
      <c r="BJ61" s="354"/>
      <c r="BK61" s="354"/>
      <c r="BL61" s="354"/>
      <c r="BM61" s="354"/>
      <c r="BN61" s="354"/>
      <c r="BO61" s="354"/>
      <c r="BP61" s="354"/>
      <c r="BQ61" s="354"/>
      <c r="BR61" s="354"/>
      <c r="BS61" s="354"/>
      <c r="BT61" s="354"/>
      <c r="BU61" s="354"/>
      <c r="BV61" s="354"/>
    </row>
    <row r="62" spans="1:74" ht="11.1" customHeight="1" x14ac:dyDescent="0.2">
      <c r="A62" s="267" t="s">
        <v>1282</v>
      </c>
      <c r="B62" s="554" t="s">
        <v>1084</v>
      </c>
      <c r="C62" s="468">
        <v>-10.117986196</v>
      </c>
      <c r="D62" s="468">
        <v>-9.9290369186999996</v>
      </c>
      <c r="E62" s="468">
        <v>-9.9441692599000007</v>
      </c>
      <c r="F62" s="468">
        <v>-9.9850921079999999</v>
      </c>
      <c r="G62" s="468">
        <v>-9.8876071890000006</v>
      </c>
      <c r="H62" s="468">
        <v>-9.9828948701000009</v>
      </c>
      <c r="I62" s="468">
        <v>-10.258522112</v>
      </c>
      <c r="J62" s="468">
        <v>-10.366171082999999</v>
      </c>
      <c r="K62" s="468">
        <v>-9.9023836406000001</v>
      </c>
      <c r="L62" s="468">
        <v>-9.0594671067999997</v>
      </c>
      <c r="M62" s="468">
        <v>-8.1776099772999995</v>
      </c>
      <c r="N62" s="468">
        <v>-7.7315694619000004</v>
      </c>
      <c r="O62" s="468">
        <v>-7.7803665407000002</v>
      </c>
      <c r="P62" s="468">
        <v>-7.6881327657999998</v>
      </c>
      <c r="Q62" s="468">
        <v>-7.5152525687000002</v>
      </c>
      <c r="R62" s="468">
        <v>-7.7078563723000002</v>
      </c>
      <c r="S62" s="468">
        <v>-8.0951683614000007</v>
      </c>
      <c r="T62" s="468">
        <v>-8.5356234034000007</v>
      </c>
      <c r="U62" s="468">
        <v>-8.9968642794000004</v>
      </c>
      <c r="V62" s="468">
        <v>-9.0947306445000002</v>
      </c>
      <c r="W62" s="468">
        <v>-8.7712326931</v>
      </c>
      <c r="X62" s="468">
        <v>-8.5215319685999997</v>
      </c>
      <c r="Y62" s="468">
        <v>-8.6052252201999995</v>
      </c>
      <c r="Z62" s="468">
        <v>-8.9464861825999993</v>
      </c>
      <c r="AA62" s="468">
        <v>-9.4416475639000002</v>
      </c>
      <c r="AB62" s="468">
        <v>-10.160212647</v>
      </c>
      <c r="AC62" s="468">
        <v>-10.683248474999999</v>
      </c>
      <c r="AD62" s="468">
        <v>-11.244100105999999</v>
      </c>
      <c r="AE62" s="468">
        <v>-11.912948494</v>
      </c>
      <c r="AF62" s="468">
        <v>-12.167812595999999</v>
      </c>
      <c r="AG62" s="468">
        <v>-12.133609634000001</v>
      </c>
      <c r="AH62" s="468">
        <v>-12.245659708</v>
      </c>
      <c r="AI62" s="468">
        <v>-12.618089614000001</v>
      </c>
      <c r="AJ62" s="468">
        <v>-12.886021451</v>
      </c>
      <c r="AK62" s="468">
        <v>-12.883630058</v>
      </c>
      <c r="AL62" s="468">
        <v>-12.974575252999999</v>
      </c>
      <c r="AM62" s="468">
        <v>-12.376536805000001</v>
      </c>
      <c r="AN62" s="468">
        <v>-12.658226149000001</v>
      </c>
      <c r="AO62" s="468">
        <v>-12.90280606</v>
      </c>
      <c r="AP62" s="468">
        <v>-12.223039305</v>
      </c>
      <c r="AQ62" s="468">
        <v>-11.880271446</v>
      </c>
      <c r="AR62" s="468">
        <v>-11.87399201</v>
      </c>
      <c r="AS62" s="468">
        <v>-12.304147952999999</v>
      </c>
      <c r="AT62" s="468">
        <v>-12.931635371</v>
      </c>
      <c r="AU62" s="468">
        <v>-13.048662469</v>
      </c>
      <c r="AV62" s="468">
        <v>-12.750534246000001</v>
      </c>
      <c r="AW62" s="468">
        <v>-12.620011529999999</v>
      </c>
      <c r="AX62" s="468">
        <v>-12.762721748000001</v>
      </c>
      <c r="AY62" s="468">
        <v>-13.024284907</v>
      </c>
      <c r="AZ62" s="468">
        <v>-12.960502843</v>
      </c>
      <c r="BA62" s="468">
        <v>-12.747954160999999</v>
      </c>
      <c r="BB62" s="468">
        <v>-12.601541566</v>
      </c>
      <c r="BC62" s="468">
        <v>-12.592937214999999</v>
      </c>
      <c r="BD62" s="468">
        <v>-12.665290451000001</v>
      </c>
      <c r="BE62" s="468">
        <v>-12.742072276</v>
      </c>
      <c r="BF62" s="468">
        <v>-12.814011363000001</v>
      </c>
      <c r="BG62" s="468">
        <v>-12.877296425000001</v>
      </c>
      <c r="BH62" s="468">
        <v>-12.934637192</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1" customHeight="1" x14ac:dyDescent="0.2">
      <c r="A63" s="267" t="s">
        <v>1283</v>
      </c>
      <c r="B63" s="554" t="s">
        <v>1086</v>
      </c>
      <c r="C63" s="468">
        <v>-41.998729388999998</v>
      </c>
      <c r="D63" s="468">
        <v>-44.439012841</v>
      </c>
      <c r="E63" s="468">
        <v>-44.276770732000003</v>
      </c>
      <c r="F63" s="468">
        <v>-41.626801167000004</v>
      </c>
      <c r="G63" s="468">
        <v>-38.008452007000002</v>
      </c>
      <c r="H63" s="468">
        <v>-35.574232291999998</v>
      </c>
      <c r="I63" s="468">
        <v>-35.618970562999998</v>
      </c>
      <c r="J63" s="468">
        <v>-38.792331607000001</v>
      </c>
      <c r="K63" s="468">
        <v>-42.247821842</v>
      </c>
      <c r="L63" s="468">
        <v>-43.236800097</v>
      </c>
      <c r="M63" s="468">
        <v>-43.856763567999998</v>
      </c>
      <c r="N63" s="468">
        <v>-48.774106732</v>
      </c>
      <c r="O63" s="468">
        <v>-51.963897465000002</v>
      </c>
      <c r="P63" s="468">
        <v>-49.914288872</v>
      </c>
      <c r="Q63" s="468">
        <v>-45.985820212999997</v>
      </c>
      <c r="R63" s="468">
        <v>-41.664956404999998</v>
      </c>
      <c r="S63" s="468">
        <v>-38.746470264999999</v>
      </c>
      <c r="T63" s="468">
        <v>-36.962280757000002</v>
      </c>
      <c r="U63" s="468">
        <v>-37.365405387000003</v>
      </c>
      <c r="V63" s="468">
        <v>-41.317111421</v>
      </c>
      <c r="W63" s="468">
        <v>-45.096056052000002</v>
      </c>
      <c r="X63" s="468">
        <v>-47.414627133000003</v>
      </c>
      <c r="Y63" s="468">
        <v>-45.873579339999999</v>
      </c>
      <c r="Z63" s="468">
        <v>-43.892585465000003</v>
      </c>
      <c r="AA63" s="468">
        <v>-43.987543594000002</v>
      </c>
      <c r="AB63" s="468">
        <v>-42.144210536999999</v>
      </c>
      <c r="AC63" s="468">
        <v>-38.254793088</v>
      </c>
      <c r="AD63" s="468">
        <v>-34.797603690000003</v>
      </c>
      <c r="AE63" s="468">
        <v>-35.712944315000001</v>
      </c>
      <c r="AF63" s="468">
        <v>-42.266972504999998</v>
      </c>
      <c r="AG63" s="468">
        <v>-46.383946391999999</v>
      </c>
      <c r="AH63" s="468">
        <v>-48.464234228999999</v>
      </c>
      <c r="AI63" s="468">
        <v>-53.995374112</v>
      </c>
      <c r="AJ63" s="468">
        <v>-59.579686502000001</v>
      </c>
      <c r="AK63" s="468">
        <v>-58.138344598000003</v>
      </c>
      <c r="AL63" s="468">
        <v>-61.433878677000003</v>
      </c>
      <c r="AM63" s="468">
        <v>-58.967524761999996</v>
      </c>
      <c r="AN63" s="468">
        <v>-60.415704372</v>
      </c>
      <c r="AO63" s="468">
        <v>-60.570187523999998</v>
      </c>
      <c r="AP63" s="468">
        <v>-56.612051037000001</v>
      </c>
      <c r="AQ63" s="468">
        <v>-58.347234190000002</v>
      </c>
      <c r="AR63" s="468">
        <v>-63.453996943</v>
      </c>
      <c r="AS63" s="468">
        <v>-67.258312774999993</v>
      </c>
      <c r="AT63" s="468">
        <v>-71.4161529</v>
      </c>
      <c r="AU63" s="468">
        <v>-72.042649693000001</v>
      </c>
      <c r="AV63" s="468">
        <v>-69.469042982000005</v>
      </c>
      <c r="AW63" s="468">
        <v>-66.283553764000004</v>
      </c>
      <c r="AX63" s="468">
        <v>-63.517194672000002</v>
      </c>
      <c r="AY63" s="468">
        <v>-61.228822872000002</v>
      </c>
      <c r="AZ63" s="468">
        <v>-58.509234001999999</v>
      </c>
      <c r="BA63" s="468">
        <v>-57.292047506999999</v>
      </c>
      <c r="BB63" s="468">
        <v>-56.081496481999999</v>
      </c>
      <c r="BC63" s="468">
        <v>-55.326316886999997</v>
      </c>
      <c r="BD63" s="468">
        <v>-55.090373757000002</v>
      </c>
      <c r="BE63" s="468">
        <v>-55.387888154999999</v>
      </c>
      <c r="BF63" s="468">
        <v>-56.152108810999998</v>
      </c>
      <c r="BG63" s="468">
        <v>-57.255648258999997</v>
      </c>
      <c r="BH63" s="468">
        <v>-58.556390284000003</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1" customHeight="1" x14ac:dyDescent="0.2">
      <c r="A64" s="267" t="s">
        <v>1284</v>
      </c>
      <c r="B64" s="554" t="s">
        <v>1088</v>
      </c>
      <c r="C64" s="468">
        <v>-57.888179526999998</v>
      </c>
      <c r="D64" s="468">
        <v>-60.044760822999997</v>
      </c>
      <c r="E64" s="468">
        <v>-61.065593530999998</v>
      </c>
      <c r="F64" s="468">
        <v>-59.525829209000001</v>
      </c>
      <c r="G64" s="468">
        <v>-58.192780589000002</v>
      </c>
      <c r="H64" s="468">
        <v>-60.386275159</v>
      </c>
      <c r="I64" s="468">
        <v>-65.167030232000002</v>
      </c>
      <c r="J64" s="468">
        <v>-71.042541851999999</v>
      </c>
      <c r="K64" s="468">
        <v>-71.682118127999999</v>
      </c>
      <c r="L64" s="468">
        <v>-70.801309191000001</v>
      </c>
      <c r="M64" s="468">
        <v>-69.326470990999994</v>
      </c>
      <c r="N64" s="468">
        <v>-67.302512727000007</v>
      </c>
      <c r="O64" s="468">
        <v>-64.912292047999998</v>
      </c>
      <c r="P64" s="468">
        <v>-63.689501161999999</v>
      </c>
      <c r="Q64" s="468">
        <v>-64.469060365000004</v>
      </c>
      <c r="R64" s="468">
        <v>-65.927598829000004</v>
      </c>
      <c r="S64" s="468">
        <v>-66.716445797999995</v>
      </c>
      <c r="T64" s="468">
        <v>-68.704913270000006</v>
      </c>
      <c r="U64" s="468">
        <v>-72.397022230999994</v>
      </c>
      <c r="V64" s="468">
        <v>-76.601321212000002</v>
      </c>
      <c r="W64" s="468">
        <v>-77.491784483999993</v>
      </c>
      <c r="X64" s="468">
        <v>-75.352100766999996</v>
      </c>
      <c r="Y64" s="468">
        <v>-72.839950881999997</v>
      </c>
      <c r="Z64" s="468">
        <v>-72.050530133999999</v>
      </c>
      <c r="AA64" s="468">
        <v>-72.770741131999998</v>
      </c>
      <c r="AB64" s="468">
        <v>-73.466202413999994</v>
      </c>
      <c r="AC64" s="468">
        <v>-74.157214886999995</v>
      </c>
      <c r="AD64" s="468">
        <v>-76.691802976000005</v>
      </c>
      <c r="AE64" s="468">
        <v>-80.509636880000002</v>
      </c>
      <c r="AF64" s="468">
        <v>-84.816377129000003</v>
      </c>
      <c r="AG64" s="468">
        <v>-87.572355533999996</v>
      </c>
      <c r="AH64" s="468">
        <v>-88.376604197000006</v>
      </c>
      <c r="AI64" s="468">
        <v>-87.829721828999993</v>
      </c>
      <c r="AJ64" s="468">
        <v>-86.665740036000003</v>
      </c>
      <c r="AK64" s="468">
        <v>-78.170162353999999</v>
      </c>
      <c r="AL64" s="468">
        <v>-72.598354189000005</v>
      </c>
      <c r="AM64" s="468">
        <v>-67.008285525000005</v>
      </c>
      <c r="AN64" s="468">
        <v>-65.612574359999996</v>
      </c>
      <c r="AO64" s="468">
        <v>-65.412826233000004</v>
      </c>
      <c r="AP64" s="468">
        <v>-63.413448309000003</v>
      </c>
      <c r="AQ64" s="468">
        <v>-66.647206268000005</v>
      </c>
      <c r="AR64" s="468">
        <v>-72.991962494999996</v>
      </c>
      <c r="AS64" s="468">
        <v>-77.220309509000003</v>
      </c>
      <c r="AT64" s="468">
        <v>-82.041604630999998</v>
      </c>
      <c r="AU64" s="468">
        <v>-83.210570645999994</v>
      </c>
      <c r="AV64" s="468">
        <v>-80.368289369999999</v>
      </c>
      <c r="AW64" s="468">
        <v>-77.359618776999994</v>
      </c>
      <c r="AX64" s="468">
        <v>-75.095124032000001</v>
      </c>
      <c r="AY64" s="468">
        <v>-73.466644400999996</v>
      </c>
      <c r="AZ64" s="468">
        <v>-71.450872771999997</v>
      </c>
      <c r="BA64" s="468">
        <v>-69.515336112</v>
      </c>
      <c r="BB64" s="468">
        <v>-68.431578270000003</v>
      </c>
      <c r="BC64" s="468">
        <v>-69.179809685999999</v>
      </c>
      <c r="BD64" s="468">
        <v>-70.990104613</v>
      </c>
      <c r="BE64" s="468">
        <v>-72.829076282000003</v>
      </c>
      <c r="BF64" s="468">
        <v>-74.653047912000005</v>
      </c>
      <c r="BG64" s="468">
        <v>-76.314776885000001</v>
      </c>
      <c r="BH64" s="468">
        <v>-77.746590609999998</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1" customHeight="1" x14ac:dyDescent="0.2">
      <c r="A65" s="267" t="s">
        <v>1285</v>
      </c>
      <c r="B65" s="554" t="s">
        <v>1090</v>
      </c>
      <c r="C65" s="468">
        <v>-0.4365667929</v>
      </c>
      <c r="D65" s="468">
        <v>-0.52520738650999998</v>
      </c>
      <c r="E65" s="468">
        <v>-0.61400777578999999</v>
      </c>
      <c r="F65" s="468">
        <v>-0.60446373987000002</v>
      </c>
      <c r="G65" s="468">
        <v>-0.45182070005000002</v>
      </c>
      <c r="H65" s="468">
        <v>-0.25872188285999997</v>
      </c>
      <c r="I65" s="468">
        <v>-0.20080035262000001</v>
      </c>
      <c r="J65" s="468">
        <v>-0.27235818601</v>
      </c>
      <c r="K65" s="468">
        <v>-0.26990426535000001</v>
      </c>
      <c r="L65" s="468">
        <v>-0.20233928047999999</v>
      </c>
      <c r="M65" s="468">
        <v>-0.13032267221999999</v>
      </c>
      <c r="N65" s="468">
        <v>-0.15554309775</v>
      </c>
      <c r="O65" s="468">
        <v>-0.30532881420000002</v>
      </c>
      <c r="P65" s="468">
        <v>-0.5152139456</v>
      </c>
      <c r="Q65" s="468">
        <v>-0.64891917239999997</v>
      </c>
      <c r="R65" s="468">
        <v>-0.70788615495999996</v>
      </c>
      <c r="S65" s="468">
        <v>-0.71867799475000005</v>
      </c>
      <c r="T65" s="468">
        <v>-0.74337556943000005</v>
      </c>
      <c r="U65" s="468">
        <v>-0.81609278235000005</v>
      </c>
      <c r="V65" s="468">
        <v>-0.83927318088000002</v>
      </c>
      <c r="W65" s="468">
        <v>-0.72982633041</v>
      </c>
      <c r="X65" s="468">
        <v>-0.61369527111</v>
      </c>
      <c r="Y65" s="468">
        <v>-0.56205625535000003</v>
      </c>
      <c r="Z65" s="468">
        <v>-0.59485983347000004</v>
      </c>
      <c r="AA65" s="468">
        <v>-0.67951911440000001</v>
      </c>
      <c r="AB65" s="468">
        <v>-0.79716824303</v>
      </c>
      <c r="AC65" s="468">
        <v>-0.85830572259000004</v>
      </c>
      <c r="AD65" s="468">
        <v>-0.87889971749999996</v>
      </c>
      <c r="AE65" s="468">
        <v>-0.88750638266000004</v>
      </c>
      <c r="AF65" s="468">
        <v>-0.84967165210999995</v>
      </c>
      <c r="AG65" s="468">
        <v>-0.75408587487000001</v>
      </c>
      <c r="AH65" s="468">
        <v>-0.64080334803000005</v>
      </c>
      <c r="AI65" s="468">
        <v>-0.59094865983</v>
      </c>
      <c r="AJ65" s="468">
        <v>-0.41864658870999999</v>
      </c>
      <c r="AK65" s="468">
        <v>-0.43071548670999998</v>
      </c>
      <c r="AL65" s="468">
        <v>-0.47991484693999997</v>
      </c>
      <c r="AM65" s="468">
        <v>-0.56630730344000002</v>
      </c>
      <c r="AN65" s="468">
        <v>-0.68341743400999999</v>
      </c>
      <c r="AO65" s="468">
        <v>-0.72743886952000003</v>
      </c>
      <c r="AP65" s="468">
        <v>-0.67452612214999996</v>
      </c>
      <c r="AQ65" s="468">
        <v>-0.55130296849000004</v>
      </c>
      <c r="AR65" s="468">
        <v>-0.53423921207000002</v>
      </c>
      <c r="AS65" s="468">
        <v>-0.42111826978</v>
      </c>
      <c r="AT65" s="468">
        <v>-0.33223807544</v>
      </c>
      <c r="AU65" s="468">
        <v>-0.2661300949</v>
      </c>
      <c r="AV65" s="468">
        <v>-0.26670937189999999</v>
      </c>
      <c r="AW65" s="468">
        <v>-0.32462013427999997</v>
      </c>
      <c r="AX65" s="468">
        <v>-0.41675763917000003</v>
      </c>
      <c r="AY65" s="468">
        <v>-0.51283271641999995</v>
      </c>
      <c r="AZ65" s="468">
        <v>-0.58874059500999998</v>
      </c>
      <c r="BA65" s="468">
        <v>-0.61721799529999999</v>
      </c>
      <c r="BB65" s="468">
        <v>-0.61916507119999997</v>
      </c>
      <c r="BC65" s="468">
        <v>-0.59448163199000004</v>
      </c>
      <c r="BD65" s="468">
        <v>-0.56671230570999998</v>
      </c>
      <c r="BE65" s="468">
        <v>-0.53957207155999998</v>
      </c>
      <c r="BF65" s="468">
        <v>-0.51335178286000005</v>
      </c>
      <c r="BG65" s="468">
        <v>-0.49081281621</v>
      </c>
      <c r="BH65" s="468">
        <v>-0.47309285430999998</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1" customHeight="1" x14ac:dyDescent="0.2">
      <c r="A66" s="267" t="s">
        <v>1286</v>
      </c>
      <c r="B66" s="554" t="s">
        <v>1092</v>
      </c>
      <c r="C66" s="468">
        <v>-254.98882724000001</v>
      </c>
      <c r="D66" s="468">
        <v>-260.90508834000002</v>
      </c>
      <c r="E66" s="468">
        <v>-270.25835166000002</v>
      </c>
      <c r="F66" s="468">
        <v>-271.82989139</v>
      </c>
      <c r="G66" s="468">
        <v>-268.36758053</v>
      </c>
      <c r="H66" s="468">
        <v>-272.21004597000001</v>
      </c>
      <c r="I66" s="468">
        <v>-291.51256501</v>
      </c>
      <c r="J66" s="468">
        <v>-325.59635745000003</v>
      </c>
      <c r="K66" s="468">
        <v>-340.22718551999998</v>
      </c>
      <c r="L66" s="468">
        <v>-344.54563911999998</v>
      </c>
      <c r="M66" s="468">
        <v>-343.87723956999997</v>
      </c>
      <c r="N66" s="468">
        <v>-344.42714589000002</v>
      </c>
      <c r="O66" s="468">
        <v>-350.15161559000001</v>
      </c>
      <c r="P66" s="468">
        <v>-358.18507032999997</v>
      </c>
      <c r="Q66" s="468">
        <v>-360.95444091000002</v>
      </c>
      <c r="R66" s="468">
        <v>-356.79238279999998</v>
      </c>
      <c r="S66" s="468">
        <v>-351.43046520000001</v>
      </c>
      <c r="T66" s="468">
        <v>-353.21626433</v>
      </c>
      <c r="U66" s="468">
        <v>-363.46312957999999</v>
      </c>
      <c r="V66" s="468">
        <v>-373.56027261999998</v>
      </c>
      <c r="W66" s="468">
        <v>-375.38797583000002</v>
      </c>
      <c r="X66" s="468">
        <v>-376.74818887999999</v>
      </c>
      <c r="Y66" s="468">
        <v>-380.69640787999998</v>
      </c>
      <c r="Z66" s="468">
        <v>-389.34808375</v>
      </c>
      <c r="AA66" s="468">
        <v>-400.42906640000001</v>
      </c>
      <c r="AB66" s="468">
        <v>-411.54813566000001</v>
      </c>
      <c r="AC66" s="468">
        <v>-415.47577663999999</v>
      </c>
      <c r="AD66" s="468">
        <v>-414.01557475999999</v>
      </c>
      <c r="AE66" s="468">
        <v>-414.60623511</v>
      </c>
      <c r="AF66" s="468">
        <v>-417.06508559000002</v>
      </c>
      <c r="AG66" s="468">
        <v>-416.47748767000002</v>
      </c>
      <c r="AH66" s="468">
        <v>-412.66853030999999</v>
      </c>
      <c r="AI66" s="468">
        <v>-410.77321803000001</v>
      </c>
      <c r="AJ66" s="468">
        <v>-404.67807690000001</v>
      </c>
      <c r="AK66" s="468">
        <v>-404.41473377</v>
      </c>
      <c r="AL66" s="468">
        <v>-406.74518275999998</v>
      </c>
      <c r="AM66" s="468">
        <v>-410.76642670000001</v>
      </c>
      <c r="AN66" s="468">
        <v>-421.51881520000001</v>
      </c>
      <c r="AO66" s="468">
        <v>-430.70400619999998</v>
      </c>
      <c r="AP66" s="468">
        <v>-431.64104430999998</v>
      </c>
      <c r="AQ66" s="468">
        <v>-427.58338695999998</v>
      </c>
      <c r="AR66" s="468">
        <v>-434.46633184000001</v>
      </c>
      <c r="AS66" s="468">
        <v>-427.50097438</v>
      </c>
      <c r="AT66" s="468">
        <v>-428.99455783000002</v>
      </c>
      <c r="AU66" s="468">
        <v>-428.53452947</v>
      </c>
      <c r="AV66" s="468">
        <v>-423.85340536000001</v>
      </c>
      <c r="AW66" s="468">
        <v>-415.18096587000002</v>
      </c>
      <c r="AX66" s="468">
        <v>-410.86176936999999</v>
      </c>
      <c r="AY66" s="468">
        <v>-412.88442427000001</v>
      </c>
      <c r="AZ66" s="468">
        <v>-417.37514075000001</v>
      </c>
      <c r="BA66" s="468">
        <v>-417.87891715000001</v>
      </c>
      <c r="BB66" s="468">
        <v>-412.75312624999998</v>
      </c>
      <c r="BC66" s="468">
        <v>-410.36731076000001</v>
      </c>
      <c r="BD66" s="468">
        <v>-414.05434821</v>
      </c>
      <c r="BE66" s="468">
        <v>-418.22765334000002</v>
      </c>
      <c r="BF66" s="468">
        <v>-422.11749330999999</v>
      </c>
      <c r="BG66" s="468">
        <v>-425.16138522</v>
      </c>
      <c r="BH66" s="468">
        <v>-427.24899233999997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1" customHeight="1" x14ac:dyDescent="0.2">
      <c r="A67" s="267" t="s">
        <v>1287</v>
      </c>
      <c r="B67" s="554" t="s">
        <v>1570</v>
      </c>
      <c r="C67" s="468">
        <v>-54.608777887999999</v>
      </c>
      <c r="D67" s="468">
        <v>-52.999029681000003</v>
      </c>
      <c r="E67" s="468">
        <v>-54.635933420000001</v>
      </c>
      <c r="F67" s="468">
        <v>-55.218323611999999</v>
      </c>
      <c r="G67" s="468">
        <v>-52.258975954</v>
      </c>
      <c r="H67" s="468">
        <v>-49.824140933999999</v>
      </c>
      <c r="I67" s="468">
        <v>-51.045416357999997</v>
      </c>
      <c r="J67" s="468">
        <v>-57.050251744999997</v>
      </c>
      <c r="K67" s="468">
        <v>-61.197183723999999</v>
      </c>
      <c r="L67" s="468">
        <v>-61.885717929999998</v>
      </c>
      <c r="M67" s="468">
        <v>-59.955834598000003</v>
      </c>
      <c r="N67" s="468">
        <v>-58.128538032000002</v>
      </c>
      <c r="O67" s="468">
        <v>-59.363976557000001</v>
      </c>
      <c r="P67" s="468">
        <v>-63.163615954999997</v>
      </c>
      <c r="Q67" s="468">
        <v>-66.081696382000004</v>
      </c>
      <c r="R67" s="468">
        <v>-67.398304659999994</v>
      </c>
      <c r="S67" s="468">
        <v>-67.950460219000007</v>
      </c>
      <c r="T67" s="468">
        <v>-70.357087520999997</v>
      </c>
      <c r="U67" s="468">
        <v>-76.141110042999998</v>
      </c>
      <c r="V67" s="468">
        <v>-83.202240540000005</v>
      </c>
      <c r="W67" s="468">
        <v>-85.344936501000007</v>
      </c>
      <c r="X67" s="468">
        <v>-83.387725090000004</v>
      </c>
      <c r="Y67" s="468">
        <v>-79.785883526000006</v>
      </c>
      <c r="Z67" s="468">
        <v>-76.053405456999997</v>
      </c>
      <c r="AA67" s="468">
        <v>-72.810831664999995</v>
      </c>
      <c r="AB67" s="468">
        <v>-69.922030101000004</v>
      </c>
      <c r="AC67" s="468">
        <v>-67.843860528999997</v>
      </c>
      <c r="AD67" s="468">
        <v>-66.338393679999996</v>
      </c>
      <c r="AE67" s="468">
        <v>-67.545386039999997</v>
      </c>
      <c r="AF67" s="468">
        <v>-72.355127937999995</v>
      </c>
      <c r="AG67" s="468">
        <v>-76.426143585999995</v>
      </c>
      <c r="AH67" s="468">
        <v>-80.499989690000007</v>
      </c>
      <c r="AI67" s="468">
        <v>-85.639961321000001</v>
      </c>
      <c r="AJ67" s="468">
        <v>-88.307999682000002</v>
      </c>
      <c r="AK67" s="468">
        <v>-86.102516983000001</v>
      </c>
      <c r="AL67" s="468">
        <v>-85.928998480999994</v>
      </c>
      <c r="AM67" s="468">
        <v>-84.926417569999998</v>
      </c>
      <c r="AN67" s="468">
        <v>-86.737733957000003</v>
      </c>
      <c r="AO67" s="468">
        <v>-86.965141693999996</v>
      </c>
      <c r="AP67" s="468">
        <v>-82.813870897000001</v>
      </c>
      <c r="AQ67" s="468">
        <v>-81.210931138999996</v>
      </c>
      <c r="AR67" s="468">
        <v>-82.805086635999999</v>
      </c>
      <c r="AS67" s="468">
        <v>-82.521192635999995</v>
      </c>
      <c r="AT67" s="468">
        <v>-83.813759605000001</v>
      </c>
      <c r="AU67" s="468">
        <v>-85.394584863999995</v>
      </c>
      <c r="AV67" s="468">
        <v>-87.139289138999999</v>
      </c>
      <c r="AW67" s="468">
        <v>-88.104172817999995</v>
      </c>
      <c r="AX67" s="468">
        <v>-88.556052331999993</v>
      </c>
      <c r="AY67" s="468">
        <v>-88.867892173000001</v>
      </c>
      <c r="AZ67" s="468">
        <v>-88.586777603000002</v>
      </c>
      <c r="BA67" s="468">
        <v>-87.674450370000002</v>
      </c>
      <c r="BB67" s="468">
        <v>-85.485102300999998</v>
      </c>
      <c r="BC67" s="468">
        <v>-83.021027504000003</v>
      </c>
      <c r="BD67" s="468">
        <v>-83.30639429</v>
      </c>
      <c r="BE67" s="468">
        <v>-83.851974505000001</v>
      </c>
      <c r="BF67" s="468">
        <v>-84.639457793000005</v>
      </c>
      <c r="BG67" s="468">
        <v>-85.574749604999994</v>
      </c>
      <c r="BH67" s="468">
        <v>-86.564616543</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1"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866"/>
      <c r="BJ68" s="354"/>
      <c r="BK68" s="354"/>
      <c r="BL68" s="354"/>
      <c r="BM68" s="354"/>
      <c r="BN68" s="354"/>
      <c r="BO68" s="354"/>
      <c r="BP68" s="354"/>
      <c r="BQ68" s="354"/>
      <c r="BR68" s="354"/>
      <c r="BS68" s="354"/>
      <c r="BT68" s="354"/>
      <c r="BU68" s="354"/>
      <c r="BV68" s="354"/>
    </row>
    <row r="69" spans="1:74" ht="11.1"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866"/>
      <c r="BJ69" s="354"/>
      <c r="BK69" s="354"/>
      <c r="BL69" s="354"/>
      <c r="BM69" s="354"/>
      <c r="BN69" s="354"/>
      <c r="BO69" s="354"/>
      <c r="BP69" s="354"/>
      <c r="BQ69" s="354"/>
      <c r="BR69" s="354"/>
      <c r="BS69" s="354"/>
      <c r="BT69" s="354"/>
      <c r="BU69" s="354"/>
      <c r="BV69" s="354"/>
    </row>
    <row r="70" spans="1:74" ht="11.1" customHeight="1" x14ac:dyDescent="0.2">
      <c r="A70" s="267" t="s">
        <v>1288</v>
      </c>
      <c r="B70" s="554" t="s">
        <v>1084</v>
      </c>
      <c r="C70" s="468">
        <v>1071.8168255999999</v>
      </c>
      <c r="D70" s="468">
        <v>1085.7308413000001</v>
      </c>
      <c r="E70" s="468">
        <v>1111.1965370999999</v>
      </c>
      <c r="F70" s="468">
        <v>1154.3627977000001</v>
      </c>
      <c r="G70" s="468">
        <v>1212.9751841</v>
      </c>
      <c r="H70" s="468">
        <v>1279.0755273</v>
      </c>
      <c r="I70" s="468">
        <v>1334.5826893000001</v>
      </c>
      <c r="J70" s="468">
        <v>1366.4196482</v>
      </c>
      <c r="K70" s="468">
        <v>1353.8065902000001</v>
      </c>
      <c r="L70" s="468">
        <v>1295.8621077</v>
      </c>
      <c r="M70" s="468">
        <v>1212.548331</v>
      </c>
      <c r="N70" s="468">
        <v>1146.8858464</v>
      </c>
      <c r="O70" s="468">
        <v>1110.7369596000001</v>
      </c>
      <c r="P70" s="468">
        <v>1092.0602040000001</v>
      </c>
      <c r="Q70" s="468">
        <v>1080.6521103</v>
      </c>
      <c r="R70" s="468">
        <v>1086.5122598999999</v>
      </c>
      <c r="S70" s="468">
        <v>1120.8251468999999</v>
      </c>
      <c r="T70" s="468">
        <v>1190.4172295000001</v>
      </c>
      <c r="U70" s="468">
        <v>1263.4895807</v>
      </c>
      <c r="V70" s="468">
        <v>1314.6983808</v>
      </c>
      <c r="W70" s="468">
        <v>1338.905771</v>
      </c>
      <c r="X70" s="468">
        <v>1332.2406446</v>
      </c>
      <c r="Y70" s="468">
        <v>1312.3791067</v>
      </c>
      <c r="Z70" s="468">
        <v>1288.6578139000001</v>
      </c>
      <c r="AA70" s="468">
        <v>1278.5301497999999</v>
      </c>
      <c r="AB70" s="468">
        <v>1277.5739659999999</v>
      </c>
      <c r="AC70" s="468">
        <v>1274.679621</v>
      </c>
      <c r="AD70" s="468">
        <v>1261.4851764</v>
      </c>
      <c r="AE70" s="468">
        <v>1235.8213693</v>
      </c>
      <c r="AF70" s="468">
        <v>1212.2929124</v>
      </c>
      <c r="AG70" s="468">
        <v>1206.8755768999999</v>
      </c>
      <c r="AH70" s="468">
        <v>1207.2137204999999</v>
      </c>
      <c r="AI70" s="468">
        <v>1205.2553614000001</v>
      </c>
      <c r="AJ70" s="468">
        <v>1167.9079314999999</v>
      </c>
      <c r="AK70" s="468">
        <v>1143.9751289000001</v>
      </c>
      <c r="AL70" s="468">
        <v>1135.6412279000001</v>
      </c>
      <c r="AM70" s="468">
        <v>1068.7412194999999</v>
      </c>
      <c r="AN70" s="468">
        <v>1048.2833171</v>
      </c>
      <c r="AO70" s="468">
        <v>1013.1316664</v>
      </c>
      <c r="AP70" s="468">
        <v>928.62155168000004</v>
      </c>
      <c r="AQ70" s="468">
        <v>933.35772970999994</v>
      </c>
      <c r="AR70" s="468">
        <v>918.64246410999999</v>
      </c>
      <c r="AS70" s="468">
        <v>914.34160911000004</v>
      </c>
      <c r="AT70" s="468">
        <v>934.25562013000001</v>
      </c>
      <c r="AU70" s="468">
        <v>952.49657980999996</v>
      </c>
      <c r="AV70" s="468">
        <v>965.18101258000002</v>
      </c>
      <c r="AW70" s="468">
        <v>966.00832419000005</v>
      </c>
      <c r="AX70" s="468">
        <v>961.89793818999999</v>
      </c>
      <c r="AY70" s="468">
        <v>961.64811123000004</v>
      </c>
      <c r="AZ70" s="468">
        <v>974.55653729000005</v>
      </c>
      <c r="BA70" s="468">
        <v>977.51965658999995</v>
      </c>
      <c r="BB70" s="468">
        <v>966.41179599999998</v>
      </c>
      <c r="BC70" s="468">
        <v>953.38504889000001</v>
      </c>
      <c r="BD70" s="468">
        <v>949.28081997000004</v>
      </c>
      <c r="BE70" s="468">
        <v>947.42073214000004</v>
      </c>
      <c r="BF70" s="468">
        <v>947.32360886000004</v>
      </c>
      <c r="BG70" s="468">
        <v>948.41351586999997</v>
      </c>
      <c r="BH70" s="468">
        <v>950.02898431999995</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1"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48.037684255000002</v>
      </c>
      <c r="Q71" s="468">
        <v>45.677590408999997</v>
      </c>
      <c r="R71" s="468">
        <v>43.430503809999998</v>
      </c>
      <c r="S71" s="468">
        <v>45.089158134000002</v>
      </c>
      <c r="T71" s="468">
        <v>48.464467108999997</v>
      </c>
      <c r="U71" s="468">
        <v>51.201669029000001</v>
      </c>
      <c r="V71" s="468">
        <v>52.897350793999998</v>
      </c>
      <c r="W71" s="468">
        <v>54.92768684</v>
      </c>
      <c r="X71" s="468">
        <v>56.337816756000002</v>
      </c>
      <c r="Y71" s="468">
        <v>56.475877078000003</v>
      </c>
      <c r="Z71" s="468">
        <v>57.264827379000003</v>
      </c>
      <c r="AA71" s="468">
        <v>58.455006758000003</v>
      </c>
      <c r="AB71" s="468">
        <v>59.384000397000001</v>
      </c>
      <c r="AC71" s="468">
        <v>61.358649468000003</v>
      </c>
      <c r="AD71" s="468">
        <v>64.539375327000002</v>
      </c>
      <c r="AE71" s="468">
        <v>68.679177670000001</v>
      </c>
      <c r="AF71" s="468">
        <v>72.741212883000003</v>
      </c>
      <c r="AG71" s="468">
        <v>75.023891063999997</v>
      </c>
      <c r="AH71" s="468">
        <v>75.484842899</v>
      </c>
      <c r="AI71" s="468">
        <v>73.962870615</v>
      </c>
      <c r="AJ71" s="468">
        <v>73.591859307999997</v>
      </c>
      <c r="AK71" s="468">
        <v>68.913096550000006</v>
      </c>
      <c r="AL71" s="468">
        <v>64.770942790000007</v>
      </c>
      <c r="AM71" s="468">
        <v>61.669290267999997</v>
      </c>
      <c r="AN71" s="468">
        <v>58.171394257999999</v>
      </c>
      <c r="AO71" s="468">
        <v>57.433624035999998</v>
      </c>
      <c r="AP71" s="468">
        <v>57.640836313999998</v>
      </c>
      <c r="AQ71" s="468">
        <v>62.768142314999999</v>
      </c>
      <c r="AR71" s="468">
        <v>66.552217991999996</v>
      </c>
      <c r="AS71" s="468">
        <v>69.279761831000002</v>
      </c>
      <c r="AT71" s="468">
        <v>70.161148276999995</v>
      </c>
      <c r="AU71" s="468">
        <v>69.232537776000001</v>
      </c>
      <c r="AV71" s="468">
        <v>66.212410946999995</v>
      </c>
      <c r="AW71" s="468">
        <v>62.387473653999997</v>
      </c>
      <c r="AX71" s="468">
        <v>58.883040076999997</v>
      </c>
      <c r="AY71" s="468">
        <v>56.089433522999997</v>
      </c>
      <c r="AZ71" s="468">
        <v>54.569994565000002</v>
      </c>
      <c r="BA71" s="468">
        <v>54.501520540999998</v>
      </c>
      <c r="BB71" s="468">
        <v>56.400654531999997</v>
      </c>
      <c r="BC71" s="468">
        <v>59.170170077000002</v>
      </c>
      <c r="BD71" s="468">
        <v>60.230301660999999</v>
      </c>
      <c r="BE71" s="468">
        <v>61.087370946999997</v>
      </c>
      <c r="BF71" s="468">
        <v>61.764062879000001</v>
      </c>
      <c r="BG71" s="468">
        <v>62.221864750999998</v>
      </c>
      <c r="BH71" s="468">
        <v>62.468247091999999</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1" customHeight="1" x14ac:dyDescent="0.2">
      <c r="A72" s="267" t="s">
        <v>1290</v>
      </c>
      <c r="B72" s="554" t="s">
        <v>1088</v>
      </c>
      <c r="C72" s="468">
        <v>152.09771144999999</v>
      </c>
      <c r="D72" s="468">
        <v>173.91568168000001</v>
      </c>
      <c r="E72" s="468">
        <v>195.26901230999999</v>
      </c>
      <c r="F72" s="468">
        <v>202.05405187</v>
      </c>
      <c r="G72" s="468">
        <v>215.67152575</v>
      </c>
      <c r="H72" s="468">
        <v>222.16089213000001</v>
      </c>
      <c r="I72" s="468">
        <v>228.12295678000001</v>
      </c>
      <c r="J72" s="468">
        <v>236.46749406000001</v>
      </c>
      <c r="K72" s="468">
        <v>253.65480403999999</v>
      </c>
      <c r="L72" s="468">
        <v>261.22540779000002</v>
      </c>
      <c r="M72" s="468">
        <v>268.40806516999999</v>
      </c>
      <c r="N72" s="468">
        <v>279.34013879999998</v>
      </c>
      <c r="O72" s="468">
        <v>294.00250786999999</v>
      </c>
      <c r="P72" s="468">
        <v>312.20652335</v>
      </c>
      <c r="Q72" s="468">
        <v>320.27696978</v>
      </c>
      <c r="R72" s="468">
        <v>322.65487337000002</v>
      </c>
      <c r="S72" s="468">
        <v>334.91265292999998</v>
      </c>
      <c r="T72" s="468">
        <v>339.54103989999999</v>
      </c>
      <c r="U72" s="468">
        <v>341.99265634</v>
      </c>
      <c r="V72" s="468">
        <v>359.83014919999999</v>
      </c>
      <c r="W72" s="468">
        <v>375.15736303</v>
      </c>
      <c r="X72" s="468">
        <v>371.68695264000002</v>
      </c>
      <c r="Y72" s="468">
        <v>382.50956072000002</v>
      </c>
      <c r="Z72" s="468">
        <v>402.75074375999998</v>
      </c>
      <c r="AA72" s="468">
        <v>398.06396407</v>
      </c>
      <c r="AB72" s="468">
        <v>392.49241079000001</v>
      </c>
      <c r="AC72" s="468">
        <v>372.67415589000001</v>
      </c>
      <c r="AD72" s="468">
        <v>344.20275392999997</v>
      </c>
      <c r="AE72" s="468">
        <v>329.77841942999999</v>
      </c>
      <c r="AF72" s="468">
        <v>325.68461808000001</v>
      </c>
      <c r="AG72" s="468">
        <v>321.25229911000002</v>
      </c>
      <c r="AH72" s="468">
        <v>318.40205474999999</v>
      </c>
      <c r="AI72" s="468">
        <v>318.04370609</v>
      </c>
      <c r="AJ72" s="468">
        <v>324.07040823</v>
      </c>
      <c r="AK72" s="468">
        <v>327.93620487999999</v>
      </c>
      <c r="AL72" s="468">
        <v>339.16636340000002</v>
      </c>
      <c r="AM72" s="468">
        <v>345.67639394999998</v>
      </c>
      <c r="AN72" s="468">
        <v>345.17547142000001</v>
      </c>
      <c r="AO72" s="468">
        <v>336.05502848999998</v>
      </c>
      <c r="AP72" s="468">
        <v>332.11346323999999</v>
      </c>
      <c r="AQ72" s="468">
        <v>310.98331825000002</v>
      </c>
      <c r="AR72" s="468">
        <v>299.02426621000001</v>
      </c>
      <c r="AS72" s="468">
        <v>301.41470243999999</v>
      </c>
      <c r="AT72" s="468">
        <v>293.06378389000002</v>
      </c>
      <c r="AU72" s="468">
        <v>283.40426224999999</v>
      </c>
      <c r="AV72" s="468">
        <v>283.78945757999998</v>
      </c>
      <c r="AW72" s="468">
        <v>298.50331455000003</v>
      </c>
      <c r="AX72" s="468">
        <v>314.03013311000001</v>
      </c>
      <c r="AY72" s="468">
        <v>320.11383949999998</v>
      </c>
      <c r="AZ72" s="468">
        <v>318.28606280000002</v>
      </c>
      <c r="BA72" s="468">
        <v>315.75959257</v>
      </c>
      <c r="BB72" s="468">
        <v>317.80867877999998</v>
      </c>
      <c r="BC72" s="468">
        <v>320.58088167</v>
      </c>
      <c r="BD72" s="468">
        <v>317.76375667999997</v>
      </c>
      <c r="BE72" s="468">
        <v>314.43503496</v>
      </c>
      <c r="BF72" s="468">
        <v>310.85168207999999</v>
      </c>
      <c r="BG72" s="468">
        <v>307.59530616000001</v>
      </c>
      <c r="BH72" s="468">
        <v>304.99224941</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1" customHeight="1" x14ac:dyDescent="0.2">
      <c r="A73" s="267" t="s">
        <v>1291</v>
      </c>
      <c r="B73" s="554" t="s">
        <v>1090</v>
      </c>
      <c r="C73" s="468">
        <v>614.17840721000005</v>
      </c>
      <c r="D73" s="468">
        <v>619.34277123000004</v>
      </c>
      <c r="E73" s="468">
        <v>629.93960522999998</v>
      </c>
      <c r="F73" s="468">
        <v>640.05624059000002</v>
      </c>
      <c r="G73" s="468">
        <v>655.51372287000004</v>
      </c>
      <c r="H73" s="468">
        <v>684.89996342999996</v>
      </c>
      <c r="I73" s="468">
        <v>721.99150393000002</v>
      </c>
      <c r="J73" s="468">
        <v>761.98007601999996</v>
      </c>
      <c r="K73" s="468">
        <v>795.06191864000004</v>
      </c>
      <c r="L73" s="468">
        <v>805.09665643999995</v>
      </c>
      <c r="M73" s="468">
        <v>799.13498097000002</v>
      </c>
      <c r="N73" s="468">
        <v>804.12861599999997</v>
      </c>
      <c r="O73" s="468">
        <v>824.62027169999999</v>
      </c>
      <c r="P73" s="468">
        <v>840.51062426999999</v>
      </c>
      <c r="Q73" s="468">
        <v>849.25504459000001</v>
      </c>
      <c r="R73" s="468">
        <v>856.08043329999998</v>
      </c>
      <c r="S73" s="468">
        <v>877.70771574000003</v>
      </c>
      <c r="T73" s="468">
        <v>915.33595374000004</v>
      </c>
      <c r="U73" s="468">
        <v>953.58922303999998</v>
      </c>
      <c r="V73" s="468">
        <v>971.42501037</v>
      </c>
      <c r="W73" s="468">
        <v>964.59407177000003</v>
      </c>
      <c r="X73" s="468">
        <v>970.48290126999996</v>
      </c>
      <c r="Y73" s="468">
        <v>995.44345774999999</v>
      </c>
      <c r="Z73" s="468">
        <v>1010.1734154</v>
      </c>
      <c r="AA73" s="468">
        <v>1010.9137806</v>
      </c>
      <c r="AB73" s="468">
        <v>997.55216241000005</v>
      </c>
      <c r="AC73" s="468">
        <v>980.66208828000003</v>
      </c>
      <c r="AD73" s="468">
        <v>956.81268346000002</v>
      </c>
      <c r="AE73" s="468">
        <v>934.56386821000001</v>
      </c>
      <c r="AF73" s="468">
        <v>901.62364358000002</v>
      </c>
      <c r="AG73" s="468">
        <v>857.84825302000002</v>
      </c>
      <c r="AH73" s="468">
        <v>817.19203191999998</v>
      </c>
      <c r="AI73" s="468">
        <v>788.64841301000001</v>
      </c>
      <c r="AJ73" s="468">
        <v>763.21012235000001</v>
      </c>
      <c r="AK73" s="468">
        <v>774.08228259999998</v>
      </c>
      <c r="AL73" s="468">
        <v>776.52492870000003</v>
      </c>
      <c r="AM73" s="468">
        <v>719.61259915999995</v>
      </c>
      <c r="AN73" s="468">
        <v>668.24401152999997</v>
      </c>
      <c r="AO73" s="468">
        <v>629.54409508000003</v>
      </c>
      <c r="AP73" s="468">
        <v>585.44584865000002</v>
      </c>
      <c r="AQ73" s="468">
        <v>570.24660270000004</v>
      </c>
      <c r="AR73" s="468">
        <v>512.48407276</v>
      </c>
      <c r="AS73" s="468">
        <v>498.12373036000002</v>
      </c>
      <c r="AT73" s="468">
        <v>492.80297485</v>
      </c>
      <c r="AU73" s="468">
        <v>502.28760373</v>
      </c>
      <c r="AV73" s="468">
        <v>506.24479327</v>
      </c>
      <c r="AW73" s="468">
        <v>504.72675006999998</v>
      </c>
      <c r="AX73" s="468">
        <v>504.06092053999998</v>
      </c>
      <c r="AY73" s="468">
        <v>511.77023437999998</v>
      </c>
      <c r="AZ73" s="468">
        <v>529.93697503999999</v>
      </c>
      <c r="BA73" s="468">
        <v>543.96128639000005</v>
      </c>
      <c r="BB73" s="468">
        <v>550.82073461000004</v>
      </c>
      <c r="BC73" s="468">
        <v>554.21300291</v>
      </c>
      <c r="BD73" s="468">
        <v>549.84407077000003</v>
      </c>
      <c r="BE73" s="468">
        <v>544.68181800000002</v>
      </c>
      <c r="BF73" s="468">
        <v>537.99266554999997</v>
      </c>
      <c r="BG73" s="468">
        <v>530.15722840000001</v>
      </c>
      <c r="BH73" s="468">
        <v>521.75416094000002</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1" customHeight="1" x14ac:dyDescent="0.2">
      <c r="A74" s="267" t="s">
        <v>1292</v>
      </c>
      <c r="B74" s="554" t="s">
        <v>1092</v>
      </c>
      <c r="C74" s="468">
        <v>522.07076345999997</v>
      </c>
      <c r="D74" s="468">
        <v>552.73519323000005</v>
      </c>
      <c r="E74" s="468">
        <v>595.47983440999997</v>
      </c>
      <c r="F74" s="468">
        <v>617.70101260000001</v>
      </c>
      <c r="G74" s="468">
        <v>653.00979534999999</v>
      </c>
      <c r="H74" s="468">
        <v>675.95015210999998</v>
      </c>
      <c r="I74" s="468">
        <v>705.43781534000004</v>
      </c>
      <c r="J74" s="468">
        <v>725.7285498</v>
      </c>
      <c r="K74" s="468">
        <v>738.42560694999997</v>
      </c>
      <c r="L74" s="468">
        <v>729.57758093999996</v>
      </c>
      <c r="M74" s="468">
        <v>729.00277897000001</v>
      </c>
      <c r="N74" s="468">
        <v>743.37689551000005</v>
      </c>
      <c r="O74" s="468">
        <v>758.10577902</v>
      </c>
      <c r="P74" s="468">
        <v>776.25131750000003</v>
      </c>
      <c r="Q74" s="468">
        <v>784.38470586999995</v>
      </c>
      <c r="R74" s="468">
        <v>790.7198042</v>
      </c>
      <c r="S74" s="468">
        <v>813.21692303999998</v>
      </c>
      <c r="T74" s="468">
        <v>824.37926282000001</v>
      </c>
      <c r="U74" s="468">
        <v>828.60761491000005</v>
      </c>
      <c r="V74" s="468">
        <v>839.49458379999999</v>
      </c>
      <c r="W74" s="468">
        <v>847.55640212000003</v>
      </c>
      <c r="X74" s="468">
        <v>833.54536191</v>
      </c>
      <c r="Y74" s="468">
        <v>834.12377067</v>
      </c>
      <c r="Z74" s="468">
        <v>845.62813632999996</v>
      </c>
      <c r="AA74" s="468">
        <v>837.46320806999995</v>
      </c>
      <c r="AB74" s="468">
        <v>835.95651795000003</v>
      </c>
      <c r="AC74" s="468">
        <v>831.81738084000006</v>
      </c>
      <c r="AD74" s="468">
        <v>828.39143648000004</v>
      </c>
      <c r="AE74" s="468">
        <v>832.97944960999996</v>
      </c>
      <c r="AF74" s="468">
        <v>839.25076166999997</v>
      </c>
      <c r="AG74" s="468">
        <v>843.95178589</v>
      </c>
      <c r="AH74" s="468">
        <v>842.08693694999999</v>
      </c>
      <c r="AI74" s="468">
        <v>838.47421912000004</v>
      </c>
      <c r="AJ74" s="468">
        <v>843.63120206999997</v>
      </c>
      <c r="AK74" s="468">
        <v>837.06478187000005</v>
      </c>
      <c r="AL74" s="468">
        <v>829.45485048</v>
      </c>
      <c r="AM74" s="468">
        <v>850.56000048999999</v>
      </c>
      <c r="AN74" s="468">
        <v>875.12240940000004</v>
      </c>
      <c r="AO74" s="468">
        <v>904.32959297000002</v>
      </c>
      <c r="AP74" s="468">
        <v>936.81084854999995</v>
      </c>
      <c r="AQ74" s="468">
        <v>949.82930140999997</v>
      </c>
      <c r="AR74" s="468">
        <v>981.90822571000001</v>
      </c>
      <c r="AS74" s="468">
        <v>963.23723056999995</v>
      </c>
      <c r="AT74" s="468">
        <v>942.08777441999996</v>
      </c>
      <c r="AU74" s="468">
        <v>906.88677116999997</v>
      </c>
      <c r="AV74" s="468">
        <v>875.27105443000005</v>
      </c>
      <c r="AW74" s="468">
        <v>856.52482392000002</v>
      </c>
      <c r="AX74" s="468">
        <v>856.62782000000004</v>
      </c>
      <c r="AY74" s="468">
        <v>863.75467547999995</v>
      </c>
      <c r="AZ74" s="468">
        <v>872.57030437000003</v>
      </c>
      <c r="BA74" s="468">
        <v>882.81196691000002</v>
      </c>
      <c r="BB74" s="468">
        <v>897.05976004000001</v>
      </c>
      <c r="BC74" s="468">
        <v>909.81297907999999</v>
      </c>
      <c r="BD74" s="468">
        <v>902.93972936</v>
      </c>
      <c r="BE74" s="468">
        <v>894.98709962999999</v>
      </c>
      <c r="BF74" s="468">
        <v>885.69751317999999</v>
      </c>
      <c r="BG74" s="468">
        <v>875.83613959000002</v>
      </c>
      <c r="BH74" s="468">
        <v>866.13750972000003</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1" customHeight="1" x14ac:dyDescent="0.2">
      <c r="A75" s="267" t="s">
        <v>1293</v>
      </c>
      <c r="B75" s="554" t="s">
        <v>1570</v>
      </c>
      <c r="C75" s="468">
        <v>220.48595771000001</v>
      </c>
      <c r="D75" s="468">
        <v>235.33738341</v>
      </c>
      <c r="E75" s="468">
        <v>245.30952135999999</v>
      </c>
      <c r="F75" s="468">
        <v>251.70579021</v>
      </c>
      <c r="G75" s="468">
        <v>263.06715456000001</v>
      </c>
      <c r="H75" s="468">
        <v>277.0334742</v>
      </c>
      <c r="I75" s="468">
        <v>286.74575747</v>
      </c>
      <c r="J75" s="468">
        <v>288.86185379</v>
      </c>
      <c r="K75" s="468">
        <v>286.45013840000001</v>
      </c>
      <c r="L75" s="468">
        <v>286.71513913000001</v>
      </c>
      <c r="M75" s="468">
        <v>292.97721321</v>
      </c>
      <c r="N75" s="468">
        <v>307.13071522000001</v>
      </c>
      <c r="O75" s="468">
        <v>327.32815773999999</v>
      </c>
      <c r="P75" s="468">
        <v>347.85270278000002</v>
      </c>
      <c r="Q75" s="468">
        <v>367.47204377000003</v>
      </c>
      <c r="R75" s="468">
        <v>385.65964824999998</v>
      </c>
      <c r="S75" s="468">
        <v>402.99869925000002</v>
      </c>
      <c r="T75" s="468">
        <v>421.96810442999998</v>
      </c>
      <c r="U75" s="468">
        <v>435.32658515999998</v>
      </c>
      <c r="V75" s="468">
        <v>446.78060835000002</v>
      </c>
      <c r="W75" s="468">
        <v>446.27143663999999</v>
      </c>
      <c r="X75" s="468">
        <v>437.99312201999999</v>
      </c>
      <c r="Y75" s="468">
        <v>427.02566490999999</v>
      </c>
      <c r="Z75" s="468">
        <v>414.48890419000003</v>
      </c>
      <c r="AA75" s="468">
        <v>399.99506473000002</v>
      </c>
      <c r="AB75" s="468">
        <v>383.04531050000003</v>
      </c>
      <c r="AC75" s="468">
        <v>367.98135583999999</v>
      </c>
      <c r="AD75" s="468">
        <v>355.73382850000002</v>
      </c>
      <c r="AE75" s="468">
        <v>353.16851079000003</v>
      </c>
      <c r="AF75" s="468">
        <v>364.61815603000002</v>
      </c>
      <c r="AG75" s="468">
        <v>382.90927264999999</v>
      </c>
      <c r="AH75" s="468">
        <v>393.92704504</v>
      </c>
      <c r="AI75" s="468">
        <v>391.13010802000002</v>
      </c>
      <c r="AJ75" s="468">
        <v>391.36119386000001</v>
      </c>
      <c r="AK75" s="468">
        <v>373.24289979999998</v>
      </c>
      <c r="AL75" s="468">
        <v>367.50828410000003</v>
      </c>
      <c r="AM75" s="468">
        <v>349.90247911</v>
      </c>
      <c r="AN75" s="468">
        <v>330.23665084999999</v>
      </c>
      <c r="AO75" s="468">
        <v>309.87122470999998</v>
      </c>
      <c r="AP75" s="468">
        <v>294.37709935999999</v>
      </c>
      <c r="AQ75" s="468">
        <v>283.66880765000002</v>
      </c>
      <c r="AR75" s="468">
        <v>277.76934593999999</v>
      </c>
      <c r="AS75" s="468">
        <v>292.65802436000001</v>
      </c>
      <c r="AT75" s="468">
        <v>309.03994716</v>
      </c>
      <c r="AU75" s="468">
        <v>334.42239290999999</v>
      </c>
      <c r="AV75" s="468">
        <v>360.42770617000002</v>
      </c>
      <c r="AW75" s="468">
        <v>383.01378295000001</v>
      </c>
      <c r="AX75" s="468">
        <v>398.87701193999999</v>
      </c>
      <c r="AY75" s="468">
        <v>408.85510003000002</v>
      </c>
      <c r="AZ75" s="468">
        <v>406.94943086000001</v>
      </c>
      <c r="BA75" s="468">
        <v>395.51493617</v>
      </c>
      <c r="BB75" s="468">
        <v>377.97261254</v>
      </c>
      <c r="BC75" s="468">
        <v>363.56177050000002</v>
      </c>
      <c r="BD75" s="468">
        <v>364.11109828999997</v>
      </c>
      <c r="BE75" s="468">
        <v>364.73751707999998</v>
      </c>
      <c r="BF75" s="468">
        <v>365.94085939000001</v>
      </c>
      <c r="BG75" s="468">
        <v>368.09366906999998</v>
      </c>
      <c r="BH75" s="468">
        <v>371.18894875000001</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1"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867"/>
      <c r="BJ76" s="354"/>
      <c r="BK76" s="354"/>
      <c r="BL76" s="354"/>
      <c r="BM76" s="354"/>
      <c r="BN76" s="354"/>
      <c r="BO76" s="354"/>
      <c r="BP76" s="354"/>
      <c r="BQ76" s="354"/>
      <c r="BR76" s="354"/>
      <c r="BS76" s="354"/>
      <c r="BT76" s="354"/>
      <c r="BU76" s="354"/>
      <c r="BV76" s="354"/>
    </row>
    <row r="77" spans="1:74" ht="11.1"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867"/>
      <c r="BJ77" s="354"/>
      <c r="BK77" s="354"/>
      <c r="BL77" s="354"/>
      <c r="BM77" s="354"/>
      <c r="BN77" s="354"/>
      <c r="BO77" s="354"/>
      <c r="BP77" s="354"/>
      <c r="BQ77" s="354"/>
      <c r="BR77" s="354"/>
      <c r="BS77" s="354"/>
      <c r="BT77" s="354"/>
      <c r="BU77" s="354"/>
      <c r="BV77" s="354"/>
    </row>
    <row r="78" spans="1:74" ht="11.1" customHeight="1" x14ac:dyDescent="0.2">
      <c r="A78" s="267" t="s">
        <v>1294</v>
      </c>
      <c r="B78" s="554" t="s">
        <v>1084</v>
      </c>
      <c r="C78" s="468">
        <v>34.574736309000002</v>
      </c>
      <c r="D78" s="468">
        <v>33.929088792000002</v>
      </c>
      <c r="E78" s="468">
        <v>32.682251090999998</v>
      </c>
      <c r="F78" s="468">
        <v>31.198994534000001</v>
      </c>
      <c r="G78" s="468">
        <v>31.101927796999998</v>
      </c>
      <c r="H78" s="468">
        <v>32.796808392999999</v>
      </c>
      <c r="I78" s="468">
        <v>34.220068955000002</v>
      </c>
      <c r="J78" s="468">
        <v>37.956101338000003</v>
      </c>
      <c r="K78" s="468">
        <v>36.589367303000003</v>
      </c>
      <c r="L78" s="468">
        <v>32.396552692999997</v>
      </c>
      <c r="M78" s="468">
        <v>31.090982846999999</v>
      </c>
      <c r="N78" s="468">
        <v>30.181206485000001</v>
      </c>
      <c r="O78" s="468">
        <v>27.768423988999999</v>
      </c>
      <c r="P78" s="468">
        <v>27.3015051</v>
      </c>
      <c r="Q78" s="468">
        <v>25.131444425000002</v>
      </c>
      <c r="R78" s="468">
        <v>23.117282125999999</v>
      </c>
      <c r="S78" s="468">
        <v>23.350523894999998</v>
      </c>
      <c r="T78" s="468">
        <v>24.294229174000002</v>
      </c>
      <c r="U78" s="468">
        <v>24.774305503000001</v>
      </c>
      <c r="V78" s="468">
        <v>25.778399623999999</v>
      </c>
      <c r="W78" s="468">
        <v>27.324607572000001</v>
      </c>
      <c r="X78" s="468">
        <v>28.345545631</v>
      </c>
      <c r="Y78" s="468">
        <v>27.922959717000001</v>
      </c>
      <c r="Z78" s="468">
        <v>24.781881037000002</v>
      </c>
      <c r="AA78" s="468">
        <v>24.587118265000001</v>
      </c>
      <c r="AB78" s="468">
        <v>24.568730116000001</v>
      </c>
      <c r="AC78" s="468">
        <v>24.513069635000001</v>
      </c>
      <c r="AD78" s="468">
        <v>24.735003458000001</v>
      </c>
      <c r="AE78" s="468">
        <v>24.231791555000001</v>
      </c>
      <c r="AF78" s="468">
        <v>23.313325238000001</v>
      </c>
      <c r="AG78" s="468">
        <v>24.137511537999998</v>
      </c>
      <c r="AH78" s="468">
        <v>25.150285842999999</v>
      </c>
      <c r="AI78" s="468">
        <v>25.109486695000001</v>
      </c>
      <c r="AJ78" s="468">
        <v>27.160649569</v>
      </c>
      <c r="AK78" s="468">
        <v>28.599378221999999</v>
      </c>
      <c r="AL78" s="468">
        <v>29.119005843</v>
      </c>
      <c r="AM78" s="468">
        <v>26.718530488999999</v>
      </c>
      <c r="AN78" s="468">
        <v>25.567885782000001</v>
      </c>
      <c r="AO78" s="468">
        <v>24.710528450000002</v>
      </c>
      <c r="AP78" s="468">
        <v>21.595850038999998</v>
      </c>
      <c r="AQ78" s="468">
        <v>21.705993714000002</v>
      </c>
      <c r="AR78" s="468">
        <v>22.405913759000001</v>
      </c>
      <c r="AS78" s="468">
        <v>23.444656643999998</v>
      </c>
      <c r="AT78" s="468">
        <v>25.951545004</v>
      </c>
      <c r="AU78" s="468">
        <v>25.743150805999999</v>
      </c>
      <c r="AV78" s="468">
        <v>27.576600359</v>
      </c>
      <c r="AW78" s="468">
        <v>29.272979521</v>
      </c>
      <c r="AX78" s="468">
        <v>29.148422368999999</v>
      </c>
      <c r="AY78" s="468">
        <v>28.283767977</v>
      </c>
      <c r="AZ78" s="468">
        <v>28.663427566999999</v>
      </c>
      <c r="BA78" s="468">
        <v>28.750578135000001</v>
      </c>
      <c r="BB78" s="468">
        <v>27.611765599999998</v>
      </c>
      <c r="BC78" s="468">
        <v>27.239572826</v>
      </c>
      <c r="BD78" s="468">
        <v>25.656238378000001</v>
      </c>
      <c r="BE78" s="468">
        <v>26.317242559</v>
      </c>
      <c r="BF78" s="468">
        <v>26.314544690000002</v>
      </c>
      <c r="BG78" s="468">
        <v>27.097529025</v>
      </c>
      <c r="BH78" s="468">
        <v>26.389694008999999</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1"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1.7791734909000001</v>
      </c>
      <c r="Q79" s="468">
        <v>1.6917626077000001</v>
      </c>
      <c r="R79" s="468">
        <v>1.316075873</v>
      </c>
      <c r="S79" s="468">
        <v>1.3261517098</v>
      </c>
      <c r="T79" s="468">
        <v>1.3846990602</v>
      </c>
      <c r="U79" s="468">
        <v>1.3474123429</v>
      </c>
      <c r="V79" s="468">
        <v>1.3920355471999999</v>
      </c>
      <c r="W79" s="468">
        <v>1.4454654432</v>
      </c>
      <c r="X79" s="468">
        <v>1.444559404</v>
      </c>
      <c r="Y79" s="468">
        <v>1.4118969268999999</v>
      </c>
      <c r="Z79" s="468">
        <v>1.4683289072000001</v>
      </c>
      <c r="AA79" s="468">
        <v>1.4257318721000001</v>
      </c>
      <c r="AB79" s="468">
        <v>1.4483902536</v>
      </c>
      <c r="AC79" s="468">
        <v>1.4965524261000001</v>
      </c>
      <c r="AD79" s="468">
        <v>1.5741311055</v>
      </c>
      <c r="AE79" s="468">
        <v>1.6751018944</v>
      </c>
      <c r="AF79" s="468">
        <v>1.8185303221</v>
      </c>
      <c r="AG79" s="468">
        <v>2.0276727315</v>
      </c>
      <c r="AH79" s="468">
        <v>2.1567097971</v>
      </c>
      <c r="AI79" s="468">
        <v>2.1132248747000002</v>
      </c>
      <c r="AJ79" s="468">
        <v>2.1644664501999999</v>
      </c>
      <c r="AK79" s="468">
        <v>2.1535342672</v>
      </c>
      <c r="AL79" s="468">
        <v>1.9627558421</v>
      </c>
      <c r="AM79" s="468">
        <v>1.8687663718</v>
      </c>
      <c r="AN79" s="468">
        <v>1.8178560706</v>
      </c>
      <c r="AO79" s="468">
        <v>1.6892242364000001</v>
      </c>
      <c r="AP79" s="468">
        <v>1.6953187151</v>
      </c>
      <c r="AQ79" s="468">
        <v>1.8461218328</v>
      </c>
      <c r="AR79" s="468">
        <v>1.9574181762</v>
      </c>
      <c r="AS79" s="468">
        <v>2.0376400538000001</v>
      </c>
      <c r="AT79" s="468">
        <v>2.0046042365000001</v>
      </c>
      <c r="AU79" s="468">
        <v>1.9780725079000001</v>
      </c>
      <c r="AV79" s="468">
        <v>1.8917831699000001</v>
      </c>
      <c r="AW79" s="468">
        <v>1.8349256957</v>
      </c>
      <c r="AX79" s="468">
        <v>1.7318541198999999</v>
      </c>
      <c r="AY79" s="468">
        <v>1.6025552434999999</v>
      </c>
      <c r="AZ79" s="468">
        <v>1.5158331824</v>
      </c>
      <c r="BA79" s="468">
        <v>1.5571863012</v>
      </c>
      <c r="BB79" s="468">
        <v>1.7091107433999999</v>
      </c>
      <c r="BC79" s="468">
        <v>1.7930354569</v>
      </c>
      <c r="BD79" s="468">
        <v>1.8251606564</v>
      </c>
      <c r="BE79" s="468">
        <v>1.9089803421</v>
      </c>
      <c r="BF79" s="468">
        <v>1.9923891251000001</v>
      </c>
      <c r="BG79" s="468">
        <v>2.0071569274000001</v>
      </c>
      <c r="BH79" s="468">
        <v>2.0822749031000001</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1" customHeight="1" x14ac:dyDescent="0.2">
      <c r="A80" s="267" t="s">
        <v>1296</v>
      </c>
      <c r="B80" s="554" t="s">
        <v>1088</v>
      </c>
      <c r="C80" s="468">
        <v>6.0839084577999998</v>
      </c>
      <c r="D80" s="468">
        <v>6.2112743456999997</v>
      </c>
      <c r="E80" s="468">
        <v>6.5089670769000003</v>
      </c>
      <c r="F80" s="468">
        <v>6.5178726410000003</v>
      </c>
      <c r="G80" s="468">
        <v>6.7397351797000002</v>
      </c>
      <c r="H80" s="468">
        <v>6.3474540606999996</v>
      </c>
      <c r="I80" s="468">
        <v>6.5177987651000002</v>
      </c>
      <c r="J80" s="468">
        <v>6.5685415017000004</v>
      </c>
      <c r="K80" s="468">
        <v>7.0459667788999996</v>
      </c>
      <c r="L80" s="468">
        <v>6.8743528366</v>
      </c>
      <c r="M80" s="468">
        <v>7.0633701359999996</v>
      </c>
      <c r="N80" s="468">
        <v>6.9835034700999996</v>
      </c>
      <c r="O80" s="468">
        <v>6.6818751788000004</v>
      </c>
      <c r="P80" s="468">
        <v>6.6426919861</v>
      </c>
      <c r="Q80" s="468">
        <v>6.2799405839000002</v>
      </c>
      <c r="R80" s="468">
        <v>5.6606118135000001</v>
      </c>
      <c r="S80" s="468">
        <v>5.4903713595000001</v>
      </c>
      <c r="T80" s="468">
        <v>5.1445612106</v>
      </c>
      <c r="U80" s="468">
        <v>4.8856093762999997</v>
      </c>
      <c r="V80" s="468">
        <v>4.9291801261000003</v>
      </c>
      <c r="W80" s="468">
        <v>5.0020981738000003</v>
      </c>
      <c r="X80" s="468">
        <v>4.7652173415999997</v>
      </c>
      <c r="Y80" s="468">
        <v>5.0330205358000004</v>
      </c>
      <c r="Z80" s="468">
        <v>5.2993518915999998</v>
      </c>
      <c r="AA80" s="468">
        <v>5.2376837378000003</v>
      </c>
      <c r="AB80" s="468">
        <v>5.1643738261000003</v>
      </c>
      <c r="AC80" s="468">
        <v>4.7778737934000004</v>
      </c>
      <c r="AD80" s="468">
        <v>4.4128558195999998</v>
      </c>
      <c r="AE80" s="468">
        <v>4.282836616</v>
      </c>
      <c r="AF80" s="468">
        <v>4.4614331244000001</v>
      </c>
      <c r="AG80" s="468">
        <v>4.8674590774000004</v>
      </c>
      <c r="AH80" s="468">
        <v>5.2197058155000002</v>
      </c>
      <c r="AI80" s="468">
        <v>5.4835121740000003</v>
      </c>
      <c r="AJ80" s="468">
        <v>5.8921892404999996</v>
      </c>
      <c r="AK80" s="468">
        <v>6.1874755637999996</v>
      </c>
      <c r="AL80" s="468">
        <v>6.1666611526999997</v>
      </c>
      <c r="AM80" s="468">
        <v>6.2850253446000002</v>
      </c>
      <c r="AN80" s="468">
        <v>6.2759176621000003</v>
      </c>
      <c r="AO80" s="468">
        <v>5.8957022541999997</v>
      </c>
      <c r="AP80" s="468">
        <v>5.9305975577999996</v>
      </c>
      <c r="AQ80" s="468">
        <v>5.3617813492000002</v>
      </c>
      <c r="AR80" s="468">
        <v>5.0682079018000001</v>
      </c>
      <c r="AS80" s="468">
        <v>5.4802673171</v>
      </c>
      <c r="AT80" s="468">
        <v>5.4271071090999996</v>
      </c>
      <c r="AU80" s="468">
        <v>5.4500819664</v>
      </c>
      <c r="AV80" s="468">
        <v>5.4574895687999998</v>
      </c>
      <c r="AW80" s="468">
        <v>5.7404483568</v>
      </c>
      <c r="AX80" s="468">
        <v>6.0390410213000001</v>
      </c>
      <c r="AY80" s="468">
        <v>6.1560353751000001</v>
      </c>
      <c r="AZ80" s="468">
        <v>6.2409031921000002</v>
      </c>
      <c r="BA80" s="468">
        <v>6.4440733178</v>
      </c>
      <c r="BB80" s="468">
        <v>5.9963901656000003</v>
      </c>
      <c r="BC80" s="468">
        <v>6.0486958805000004</v>
      </c>
      <c r="BD80" s="468">
        <v>5.9955425788000003</v>
      </c>
      <c r="BE80" s="468">
        <v>6.1653928425000002</v>
      </c>
      <c r="BF80" s="468">
        <v>6.3439118791000002</v>
      </c>
      <c r="BG80" s="468">
        <v>6.1519061231999999</v>
      </c>
      <c r="BH80" s="468">
        <v>6.2243316207000001</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1" customHeight="1" x14ac:dyDescent="0.2">
      <c r="A81" s="267" t="s">
        <v>1297</v>
      </c>
      <c r="B81" s="554" t="s">
        <v>1090</v>
      </c>
      <c r="C81" s="468">
        <v>15.748164287</v>
      </c>
      <c r="D81" s="468">
        <v>14.746256458</v>
      </c>
      <c r="E81" s="468">
        <v>13.998657894000001</v>
      </c>
      <c r="F81" s="468">
        <v>13.618217885</v>
      </c>
      <c r="G81" s="468">
        <v>13.947100487</v>
      </c>
      <c r="H81" s="468">
        <v>14.572339647</v>
      </c>
      <c r="I81" s="468">
        <v>14.439830079</v>
      </c>
      <c r="J81" s="468">
        <v>14.653463</v>
      </c>
      <c r="K81" s="468">
        <v>15.589449385</v>
      </c>
      <c r="L81" s="468">
        <v>17.129716094999999</v>
      </c>
      <c r="M81" s="468">
        <v>15.982699619</v>
      </c>
      <c r="N81" s="468">
        <v>16.752679499999999</v>
      </c>
      <c r="O81" s="468">
        <v>16.828985137</v>
      </c>
      <c r="P81" s="468">
        <v>16.480600475999999</v>
      </c>
      <c r="Q81" s="468">
        <v>15.165268653</v>
      </c>
      <c r="R81" s="468">
        <v>14.268007222</v>
      </c>
      <c r="S81" s="468">
        <v>12.907466407999999</v>
      </c>
      <c r="T81" s="468">
        <v>13.076227911</v>
      </c>
      <c r="U81" s="468">
        <v>13.430834127000001</v>
      </c>
      <c r="V81" s="468">
        <v>13.492014033</v>
      </c>
      <c r="W81" s="468">
        <v>13.397139886</v>
      </c>
      <c r="X81" s="468">
        <v>13.294286318999999</v>
      </c>
      <c r="Y81" s="468">
        <v>13.272579436999999</v>
      </c>
      <c r="Z81" s="468">
        <v>13.6509921</v>
      </c>
      <c r="AA81" s="468">
        <v>13.848133981</v>
      </c>
      <c r="AB81" s="468">
        <v>13.665098114999999</v>
      </c>
      <c r="AC81" s="468">
        <v>13.620306782</v>
      </c>
      <c r="AD81" s="468">
        <v>13.107023061</v>
      </c>
      <c r="AE81" s="468">
        <v>12.980053724999999</v>
      </c>
      <c r="AF81" s="468">
        <v>12.880337765</v>
      </c>
      <c r="AG81" s="468">
        <v>13.403878953</v>
      </c>
      <c r="AH81" s="468">
        <v>14.592714856000001</v>
      </c>
      <c r="AI81" s="468">
        <v>15.463694372999999</v>
      </c>
      <c r="AJ81" s="468">
        <v>15.264202447000001</v>
      </c>
      <c r="AK81" s="468">
        <v>16.469835799999998</v>
      </c>
      <c r="AL81" s="468">
        <v>17.256109527</v>
      </c>
      <c r="AM81" s="468">
        <v>16.354831798999999</v>
      </c>
      <c r="AN81" s="468">
        <v>13.92175024</v>
      </c>
      <c r="AO81" s="468">
        <v>13.685741197</v>
      </c>
      <c r="AP81" s="468">
        <v>13.009907748</v>
      </c>
      <c r="AQ81" s="468">
        <v>14.256165068</v>
      </c>
      <c r="AR81" s="468">
        <v>14.642402079</v>
      </c>
      <c r="AS81" s="468">
        <v>13.836770288</v>
      </c>
      <c r="AT81" s="468">
        <v>13.31899932</v>
      </c>
      <c r="AU81" s="468">
        <v>13.575340641</v>
      </c>
      <c r="AV81" s="468">
        <v>14.889552742999999</v>
      </c>
      <c r="AW81" s="468">
        <v>15.294750002000001</v>
      </c>
      <c r="AX81" s="468">
        <v>14.825321192000001</v>
      </c>
      <c r="AY81" s="468">
        <v>15.992819824</v>
      </c>
      <c r="AZ81" s="468">
        <v>16.56053047</v>
      </c>
      <c r="BA81" s="468">
        <v>17.547138271000001</v>
      </c>
      <c r="BB81" s="468">
        <v>17.213147957</v>
      </c>
      <c r="BC81" s="468">
        <v>17.877838803</v>
      </c>
      <c r="BD81" s="468">
        <v>16.171884433999999</v>
      </c>
      <c r="BE81" s="468">
        <v>15.130050499999999</v>
      </c>
      <c r="BF81" s="468">
        <v>13.794683731999999</v>
      </c>
      <c r="BG81" s="468">
        <v>12.622791152</v>
      </c>
      <c r="BH81" s="468">
        <v>11.59453691</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1" customHeight="1" x14ac:dyDescent="0.2">
      <c r="A82" s="267" t="s">
        <v>1298</v>
      </c>
      <c r="B82" s="554" t="s">
        <v>1092</v>
      </c>
      <c r="C82" s="468">
        <v>3.3681984739000002</v>
      </c>
      <c r="D82" s="468">
        <v>3.2513834895999998</v>
      </c>
      <c r="E82" s="468">
        <v>3.2188099157000001</v>
      </c>
      <c r="F82" s="468">
        <v>3.0428621310000001</v>
      </c>
      <c r="G82" s="468">
        <v>3.0372548621000002</v>
      </c>
      <c r="H82" s="468">
        <v>3.0042228983000001</v>
      </c>
      <c r="I82" s="468">
        <v>3.0538433563999998</v>
      </c>
      <c r="J82" s="468">
        <v>3.0882065948999999</v>
      </c>
      <c r="K82" s="468">
        <v>3.0896468910000001</v>
      </c>
      <c r="L82" s="468">
        <v>2.9657625241000001</v>
      </c>
      <c r="M82" s="468">
        <v>2.8476671052999998</v>
      </c>
      <c r="N82" s="468">
        <v>2.7946499830999998</v>
      </c>
      <c r="O82" s="468">
        <v>2.7769442455000002</v>
      </c>
      <c r="P82" s="468">
        <v>2.7047084233000001</v>
      </c>
      <c r="Q82" s="468">
        <v>2.6862489926999999</v>
      </c>
      <c r="R82" s="468">
        <v>2.6182774973999998</v>
      </c>
      <c r="S82" s="468">
        <v>2.5981371342999999</v>
      </c>
      <c r="T82" s="468">
        <v>2.4981189782</v>
      </c>
      <c r="U82" s="468">
        <v>2.4587763053999998</v>
      </c>
      <c r="V82" s="468">
        <v>2.4403912320000001</v>
      </c>
      <c r="W82" s="468">
        <v>2.4285283727999998</v>
      </c>
      <c r="X82" s="468">
        <v>2.4090906414000002</v>
      </c>
      <c r="Y82" s="468">
        <v>2.4318477279000001</v>
      </c>
      <c r="Z82" s="468">
        <v>2.4440119547000001</v>
      </c>
      <c r="AA82" s="468">
        <v>2.3996080461</v>
      </c>
      <c r="AB82" s="468">
        <v>2.3884471941999998</v>
      </c>
      <c r="AC82" s="468">
        <v>2.3431475517</v>
      </c>
      <c r="AD82" s="468">
        <v>2.3467179504</v>
      </c>
      <c r="AE82" s="468">
        <v>2.3867606006000002</v>
      </c>
      <c r="AF82" s="468">
        <v>2.3574459597000001</v>
      </c>
      <c r="AG82" s="468">
        <v>2.4181999595999999</v>
      </c>
      <c r="AH82" s="468">
        <v>2.4622425056999999</v>
      </c>
      <c r="AI82" s="468">
        <v>2.5029081168</v>
      </c>
      <c r="AJ82" s="468">
        <v>2.6038000064000002</v>
      </c>
      <c r="AK82" s="468">
        <v>2.6322791883000001</v>
      </c>
      <c r="AL82" s="468">
        <v>2.6670573970000002</v>
      </c>
      <c r="AM82" s="468">
        <v>2.7349196157</v>
      </c>
      <c r="AN82" s="468">
        <v>2.8138984224999999</v>
      </c>
      <c r="AO82" s="468">
        <v>2.9266329869000001</v>
      </c>
      <c r="AP82" s="468">
        <v>2.9930059059</v>
      </c>
      <c r="AQ82" s="468">
        <v>3.0153311156</v>
      </c>
      <c r="AR82" s="468">
        <v>3.0975022892999999</v>
      </c>
      <c r="AS82" s="468">
        <v>3.0774352413999999</v>
      </c>
      <c r="AT82" s="468">
        <v>3.0587265402999999</v>
      </c>
      <c r="AU82" s="468">
        <v>2.9733992496999999</v>
      </c>
      <c r="AV82" s="468">
        <v>2.8791811000999998</v>
      </c>
      <c r="AW82" s="468">
        <v>2.7991007317999999</v>
      </c>
      <c r="AX82" s="468">
        <v>2.8178546710000001</v>
      </c>
      <c r="AY82" s="468">
        <v>2.8506754966000001</v>
      </c>
      <c r="AZ82" s="468">
        <v>2.8702970538999999</v>
      </c>
      <c r="BA82" s="468">
        <v>2.9135708479</v>
      </c>
      <c r="BB82" s="468">
        <v>2.9508544738000002</v>
      </c>
      <c r="BC82" s="468">
        <v>3.022634482</v>
      </c>
      <c r="BD82" s="468">
        <v>3.1135852737</v>
      </c>
      <c r="BE82" s="468">
        <v>2.9439429302</v>
      </c>
      <c r="BF82" s="468">
        <v>2.9328185708999999</v>
      </c>
      <c r="BG82" s="468">
        <v>2.9223262400999999</v>
      </c>
      <c r="BH82" s="468">
        <v>2.9180701560000002</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1" customHeight="1" x14ac:dyDescent="0.2">
      <c r="A83" s="267" t="s">
        <v>1299</v>
      </c>
      <c r="B83" s="554" t="s">
        <v>1570</v>
      </c>
      <c r="C83" s="468">
        <v>6.6813926579</v>
      </c>
      <c r="D83" s="468">
        <v>6.3604698217999998</v>
      </c>
      <c r="E83" s="468">
        <v>5.7048725898999999</v>
      </c>
      <c r="F83" s="468">
        <v>5.5934620048000001</v>
      </c>
      <c r="G83" s="468">
        <v>5.5971735012000003</v>
      </c>
      <c r="H83" s="468">
        <v>4.6954826135000003</v>
      </c>
      <c r="I83" s="468">
        <v>4.5515199598000002</v>
      </c>
      <c r="J83" s="468">
        <v>4.0684768139000003</v>
      </c>
      <c r="K83" s="468">
        <v>3.5806267299000001</v>
      </c>
      <c r="L83" s="468">
        <v>3.258126581</v>
      </c>
      <c r="M83" s="468">
        <v>3.116778864</v>
      </c>
      <c r="N83" s="468">
        <v>2.9818516041000001</v>
      </c>
      <c r="O83" s="468">
        <v>3.0591416612</v>
      </c>
      <c r="P83" s="468">
        <v>3.2816292714999999</v>
      </c>
      <c r="Q83" s="468">
        <v>3.3713031538</v>
      </c>
      <c r="R83" s="468">
        <v>3.3829793706000002</v>
      </c>
      <c r="S83" s="468">
        <v>3.5043365151999999</v>
      </c>
      <c r="T83" s="468">
        <v>3.5164008703</v>
      </c>
      <c r="U83" s="468">
        <v>3.3746246911000002</v>
      </c>
      <c r="V83" s="468">
        <v>3.285151532</v>
      </c>
      <c r="W83" s="468">
        <v>3.0358601132</v>
      </c>
      <c r="X83" s="468">
        <v>2.8627001439000002</v>
      </c>
      <c r="Y83" s="468">
        <v>2.7550042898</v>
      </c>
      <c r="Z83" s="468">
        <v>2.6569801550999999</v>
      </c>
      <c r="AA83" s="468">
        <v>2.4844413958999998</v>
      </c>
      <c r="AB83" s="468">
        <v>2.3940331907000001</v>
      </c>
      <c r="AC83" s="468">
        <v>2.4532090389999999</v>
      </c>
      <c r="AD83" s="468">
        <v>2.577781366</v>
      </c>
      <c r="AE83" s="468">
        <v>2.5968272851999998</v>
      </c>
      <c r="AF83" s="468">
        <v>2.741489895</v>
      </c>
      <c r="AG83" s="468">
        <v>2.9229715468999999</v>
      </c>
      <c r="AH83" s="468">
        <v>3.3959228019999999</v>
      </c>
      <c r="AI83" s="468">
        <v>3.4011313741000002</v>
      </c>
      <c r="AJ83" s="468">
        <v>3.5257765212000001</v>
      </c>
      <c r="AK83" s="468">
        <v>3.3625486469000001</v>
      </c>
      <c r="AL83" s="468">
        <v>3.4346568608000001</v>
      </c>
      <c r="AM83" s="468">
        <v>3.2398377695999998</v>
      </c>
      <c r="AN83" s="468">
        <v>3.0577467670999998</v>
      </c>
      <c r="AO83" s="468">
        <v>2.9233134406999999</v>
      </c>
      <c r="AP83" s="468">
        <v>2.8305490323</v>
      </c>
      <c r="AQ83" s="468">
        <v>2.7810667417000001</v>
      </c>
      <c r="AR83" s="468">
        <v>2.7776934594</v>
      </c>
      <c r="AS83" s="468">
        <v>3.0170930346999998</v>
      </c>
      <c r="AT83" s="468">
        <v>3.3960433753000001</v>
      </c>
      <c r="AU83" s="468">
        <v>3.6350260098999998</v>
      </c>
      <c r="AV83" s="468">
        <v>3.6778337364000002</v>
      </c>
      <c r="AW83" s="468">
        <v>3.8301378294999999</v>
      </c>
      <c r="AX83" s="468">
        <v>3.872592349</v>
      </c>
      <c r="AY83" s="468">
        <v>3.9312990388000002</v>
      </c>
      <c r="AZ83" s="468">
        <v>3.7680502856999998</v>
      </c>
      <c r="BA83" s="468">
        <v>3.6621753349000001</v>
      </c>
      <c r="BB83" s="468">
        <v>3.4051586715000002</v>
      </c>
      <c r="BC83" s="468">
        <v>3.134153194</v>
      </c>
      <c r="BD83" s="468">
        <v>3.0856872737000001</v>
      </c>
      <c r="BE83" s="468">
        <v>3.1442889403000001</v>
      </c>
      <c r="BF83" s="468">
        <v>3.3883412906000001</v>
      </c>
      <c r="BG83" s="468">
        <v>3.6809366906999998</v>
      </c>
      <c r="BH83" s="468">
        <v>3.5691245072000002</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1"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867"/>
      <c r="BJ84" s="354"/>
      <c r="BK84" s="354"/>
      <c r="BL84" s="354"/>
      <c r="BM84" s="354"/>
      <c r="BN84" s="354"/>
      <c r="BO84" s="354"/>
      <c r="BP84" s="354"/>
      <c r="BQ84" s="354"/>
      <c r="BR84" s="354"/>
      <c r="BS84" s="354"/>
      <c r="BT84" s="354"/>
      <c r="BU84" s="354"/>
      <c r="BV84" s="354"/>
    </row>
    <row r="85" spans="1:74" ht="11.1"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631"/>
      <c r="BH85" s="631"/>
      <c r="BI85" s="867"/>
      <c r="BJ85" s="354"/>
      <c r="BK85" s="354"/>
      <c r="BL85" s="354"/>
      <c r="BM85" s="354"/>
      <c r="BN85" s="354"/>
      <c r="BO85" s="354"/>
      <c r="BP85" s="354"/>
      <c r="BQ85" s="354"/>
      <c r="BR85" s="354"/>
      <c r="BS85" s="354"/>
      <c r="BT85" s="354"/>
      <c r="BU85" s="354"/>
      <c r="BV85" s="354"/>
    </row>
    <row r="86" spans="1:74" ht="11.1" customHeight="1" x14ac:dyDescent="0.2">
      <c r="A86" s="267" t="s">
        <v>1301</v>
      </c>
      <c r="B86" s="554" t="s">
        <v>1084</v>
      </c>
      <c r="C86" s="468">
        <v>-939.29874474999997</v>
      </c>
      <c r="D86" s="468">
        <v>-994.30978463999998</v>
      </c>
      <c r="E86" s="468">
        <v>-1087.3346458999999</v>
      </c>
      <c r="F86" s="468">
        <v>-1179.8576714000001</v>
      </c>
      <c r="G86" s="468">
        <v>-1226.2210946</v>
      </c>
      <c r="H86" s="468">
        <v>-1229.6794726999999</v>
      </c>
      <c r="I86" s="468">
        <v>-1213.8285665999999</v>
      </c>
      <c r="J86" s="468">
        <v>-1182.0823362000001</v>
      </c>
      <c r="K86" s="468">
        <v>-1170.8172277000001</v>
      </c>
      <c r="L86" s="468">
        <v>-1177.8014109000001</v>
      </c>
      <c r="M86" s="468">
        <v>-1166.3131343</v>
      </c>
      <c r="N86" s="468">
        <v>-1159.0087928999999</v>
      </c>
      <c r="O86" s="468">
        <v>-1166.405825</v>
      </c>
      <c r="P86" s="468">
        <v>-1166.8793298000001</v>
      </c>
      <c r="Q86" s="468">
        <v>-1165.3083701</v>
      </c>
      <c r="R86" s="468">
        <v>-1154.2878502999999</v>
      </c>
      <c r="S86" s="468">
        <v>-1131.6748659</v>
      </c>
      <c r="T86" s="468">
        <v>-1140.3357226999999</v>
      </c>
      <c r="U86" s="468">
        <v>-1186.8313373999999</v>
      </c>
      <c r="V86" s="468">
        <v>-1239.1878776999999</v>
      </c>
      <c r="W86" s="468">
        <v>-1264.4583640000001</v>
      </c>
      <c r="X86" s="468">
        <v>-1264.4632451</v>
      </c>
      <c r="Y86" s="468">
        <v>-1253.7422193</v>
      </c>
      <c r="Z86" s="468">
        <v>-1247.3209291999999</v>
      </c>
      <c r="AA86" s="468">
        <v>-1237.2492795000001</v>
      </c>
      <c r="AB86" s="468">
        <v>-1213.4916453000001</v>
      </c>
      <c r="AC86" s="468">
        <v>-1197.0011649</v>
      </c>
      <c r="AD86" s="468">
        <v>-1196.8961775</v>
      </c>
      <c r="AE86" s="468">
        <v>-1200.4134670999999</v>
      </c>
      <c r="AF86" s="468">
        <v>-1183.9724570999999</v>
      </c>
      <c r="AG86" s="468">
        <v>-1127.5657346</v>
      </c>
      <c r="AH86" s="468">
        <v>-1059.5745328999999</v>
      </c>
      <c r="AI86" s="468">
        <v>-1020.0277306</v>
      </c>
      <c r="AJ86" s="468">
        <v>-974.61446479000006</v>
      </c>
      <c r="AK86" s="468">
        <v>-1070.2473127000001</v>
      </c>
      <c r="AL86" s="468">
        <v>-1084.6208756999999</v>
      </c>
      <c r="AM86" s="468">
        <v>-1145.4759349999999</v>
      </c>
      <c r="AN86" s="468">
        <v>-1144.4706805999999</v>
      </c>
      <c r="AO86" s="468">
        <v>-1116.5933884000001</v>
      </c>
      <c r="AP86" s="468">
        <v>-1094.0319219</v>
      </c>
      <c r="AQ86" s="468">
        <v>-1076.029094</v>
      </c>
      <c r="AR86" s="468">
        <v>-970.60180591000005</v>
      </c>
      <c r="AS86" s="468">
        <v>-908.55877740999995</v>
      </c>
      <c r="AT86" s="468">
        <v>-798.38451101999999</v>
      </c>
      <c r="AU86" s="468">
        <v>-790.61767551000003</v>
      </c>
      <c r="AV86" s="468">
        <v>-849.43151026999999</v>
      </c>
      <c r="AW86" s="468">
        <v>-904.17852951999998</v>
      </c>
      <c r="AX86" s="468">
        <v>-903.16596659000004</v>
      </c>
      <c r="AY86" s="468">
        <v>-874.93536805999997</v>
      </c>
      <c r="AZ86" s="468">
        <v>-901.28924519999998</v>
      </c>
      <c r="BA86" s="468">
        <v>-944.35926885000003</v>
      </c>
      <c r="BB86" s="468">
        <v>-977.33364707999999</v>
      </c>
      <c r="BC86" s="468">
        <v>-979.46437835999996</v>
      </c>
      <c r="BD86" s="468">
        <v>-963.31896866</v>
      </c>
      <c r="BE86" s="468">
        <v>-949.77923586999998</v>
      </c>
      <c r="BF86" s="468">
        <v>-940.77085167999996</v>
      </c>
      <c r="BG86" s="468">
        <v>-937.35835830999997</v>
      </c>
      <c r="BH86" s="468">
        <v>-938.80883289999997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1"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-36.012205207999997</v>
      </c>
      <c r="K87" s="468">
        <v>-50.110703688000001</v>
      </c>
      <c r="L87" s="468">
        <v>-55.995589303000003</v>
      </c>
      <c r="M87" s="468">
        <v>-59.216168355999997</v>
      </c>
      <c r="N87" s="468">
        <v>-72.474502392000005</v>
      </c>
      <c r="O87" s="468">
        <v>-81.002034996000006</v>
      </c>
      <c r="P87" s="468">
        <v>-73.385981013000006</v>
      </c>
      <c r="Q87" s="468">
        <v>-54.484237020000002</v>
      </c>
      <c r="R87" s="468">
        <v>-32.919868088000001</v>
      </c>
      <c r="S87" s="468">
        <v>-18.806792821999998</v>
      </c>
      <c r="T87" s="468">
        <v>-11.302644261999999</v>
      </c>
      <c r="U87" s="468">
        <v>-12.82275269</v>
      </c>
      <c r="V87" s="468">
        <v>-26.560646673000001</v>
      </c>
      <c r="W87" s="468">
        <v>-45.586075469000001</v>
      </c>
      <c r="X87" s="468">
        <v>-64.059236799000004</v>
      </c>
      <c r="Y87" s="468">
        <v>-69.553548586000005</v>
      </c>
      <c r="Z87" s="468">
        <v>-64.260360956</v>
      </c>
      <c r="AA87" s="468">
        <v>-57.669809385000001</v>
      </c>
      <c r="AB87" s="468">
        <v>-43.723893572999998</v>
      </c>
      <c r="AC87" s="468">
        <v>-24.851258873999999</v>
      </c>
      <c r="AD87" s="468">
        <v>-6.9120712835999996</v>
      </c>
      <c r="AE87" s="468">
        <v>-1.8446663823</v>
      </c>
      <c r="AF87" s="468">
        <v>-13.482979582</v>
      </c>
      <c r="AG87" s="468">
        <v>-23.308091831999999</v>
      </c>
      <c r="AH87" s="468">
        <v>-30.973333809</v>
      </c>
      <c r="AI87" s="468">
        <v>-50.239476553000003</v>
      </c>
      <c r="AJ87" s="468">
        <v>-68.062705860999998</v>
      </c>
      <c r="AK87" s="468">
        <v>-66.667077734000003</v>
      </c>
      <c r="AL87" s="468">
        <v>-72.689775608999994</v>
      </c>
      <c r="AM87" s="468">
        <v>-55.085812851</v>
      </c>
      <c r="AN87" s="468">
        <v>-51.914707970000002</v>
      </c>
      <c r="AO87" s="468">
        <v>-48.057014246000001</v>
      </c>
      <c r="AP87" s="468">
        <v>-29.106753680000001</v>
      </c>
      <c r="AQ87" s="468">
        <v>-31.631101509000001</v>
      </c>
      <c r="AR87" s="468">
        <v>-35.246901565000002</v>
      </c>
      <c r="AS87" s="468">
        <v>-54.156373944999999</v>
      </c>
      <c r="AT87" s="468">
        <v>-69.617459435000001</v>
      </c>
      <c r="AU87" s="468">
        <v>-78.812266652999995</v>
      </c>
      <c r="AV87" s="468">
        <v>-80.272941192999994</v>
      </c>
      <c r="AW87" s="468">
        <v>-77.875890729999995</v>
      </c>
      <c r="AX87" s="468">
        <v>-74.598926480000003</v>
      </c>
      <c r="AY87" s="468">
        <v>-70.855273742999998</v>
      </c>
      <c r="AZ87" s="468">
        <v>-64.446256614000006</v>
      </c>
      <c r="BA87" s="468">
        <v>-58.801035487</v>
      </c>
      <c r="BB87" s="468">
        <v>-56.692042411999999</v>
      </c>
      <c r="BC87" s="468">
        <v>-55.862956478000001</v>
      </c>
      <c r="BD87" s="468">
        <v>-57.073950633999999</v>
      </c>
      <c r="BE87" s="468">
        <v>-58.500581511</v>
      </c>
      <c r="BF87" s="468">
        <v>-59.960872938000001</v>
      </c>
      <c r="BG87" s="468">
        <v>-61.185920758000002</v>
      </c>
      <c r="BH87" s="468">
        <v>-62.066520160000003</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1" customHeight="1" x14ac:dyDescent="0.2">
      <c r="A88" s="267" t="s">
        <v>1303</v>
      </c>
      <c r="B88" s="554" t="s">
        <v>1088</v>
      </c>
      <c r="C88" s="468">
        <v>-143.58810715000001</v>
      </c>
      <c r="D88" s="468">
        <v>-147.58046489</v>
      </c>
      <c r="E88" s="468">
        <v>-158.51357419999999</v>
      </c>
      <c r="F88" s="468">
        <v>-157.70460105999999</v>
      </c>
      <c r="G88" s="468">
        <v>-160.33957991</v>
      </c>
      <c r="H88" s="468">
        <v>-163.41011606000001</v>
      </c>
      <c r="I88" s="468">
        <v>-177.95458475000001</v>
      </c>
      <c r="J88" s="468">
        <v>-203.32851098</v>
      </c>
      <c r="K88" s="468">
        <v>-222.86585726999999</v>
      </c>
      <c r="L88" s="468">
        <v>-224.44132478</v>
      </c>
      <c r="M88" s="468">
        <v>-221.19081206000001</v>
      </c>
      <c r="N88" s="468">
        <v>-218.10050688000001</v>
      </c>
      <c r="O88" s="468">
        <v>-219.61793040000001</v>
      </c>
      <c r="P88" s="468">
        <v>-229.96059632999999</v>
      </c>
      <c r="Q88" s="468">
        <v>-236.67469023000001</v>
      </c>
      <c r="R88" s="468">
        <v>-239.24329467999999</v>
      </c>
      <c r="S88" s="468">
        <v>-250.20829841</v>
      </c>
      <c r="T88" s="468">
        <v>-259.83449195999998</v>
      </c>
      <c r="U88" s="468">
        <v>-275.19148344000001</v>
      </c>
      <c r="V88" s="468">
        <v>-306.62216317000002</v>
      </c>
      <c r="W88" s="468">
        <v>-330.46293437999998</v>
      </c>
      <c r="X88" s="468">
        <v>-325.31294929000001</v>
      </c>
      <c r="Y88" s="468">
        <v>-322.31505908000003</v>
      </c>
      <c r="Z88" s="468">
        <v>-327.15100150000001</v>
      </c>
      <c r="AA88" s="468">
        <v>-318.79414007999998</v>
      </c>
      <c r="AB88" s="468">
        <v>-316.63145603999999</v>
      </c>
      <c r="AC88" s="468">
        <v>-304.49462997000001</v>
      </c>
      <c r="AD88" s="468">
        <v>-285.79919848999998</v>
      </c>
      <c r="AE88" s="468">
        <v>-279.40334970999999</v>
      </c>
      <c r="AF88" s="468">
        <v>-287.0582354</v>
      </c>
      <c r="AG88" s="468">
        <v>-297.35902441000002</v>
      </c>
      <c r="AH88" s="468">
        <v>-305.83715339999998</v>
      </c>
      <c r="AI88" s="468">
        <v>-308.25709912999997</v>
      </c>
      <c r="AJ88" s="468">
        <v>-310.09300500000001</v>
      </c>
      <c r="AK88" s="468">
        <v>-312.97090863</v>
      </c>
      <c r="AL88" s="468">
        <v>-329.30214605999998</v>
      </c>
      <c r="AM88" s="468">
        <v>-340.50435696</v>
      </c>
      <c r="AN88" s="468">
        <v>-343.72488380999999</v>
      </c>
      <c r="AO88" s="468">
        <v>-336.39729552</v>
      </c>
      <c r="AP88" s="468">
        <v>-331.09647425000003</v>
      </c>
      <c r="AQ88" s="468">
        <v>-316.8000705</v>
      </c>
      <c r="AR88" s="468">
        <v>-309.45078938</v>
      </c>
      <c r="AS88" s="468">
        <v>-297.37660083999998</v>
      </c>
      <c r="AT88" s="468">
        <v>-285.98704457999997</v>
      </c>
      <c r="AU88" s="468">
        <v>-279.06257090999998</v>
      </c>
      <c r="AV88" s="468">
        <v>-274.80044542000002</v>
      </c>
      <c r="AW88" s="468">
        <v>-270.50438564000001</v>
      </c>
      <c r="AX88" s="468">
        <v>-272.12821736000001</v>
      </c>
      <c r="AY88" s="468">
        <v>-272.63762285000001</v>
      </c>
      <c r="AZ88" s="468">
        <v>-270.97811575999998</v>
      </c>
      <c r="BA88" s="468">
        <v>-266.60543142</v>
      </c>
      <c r="BB88" s="468">
        <v>-262.46270822000002</v>
      </c>
      <c r="BC88" s="468">
        <v>-263.27942189999999</v>
      </c>
      <c r="BD88" s="468">
        <v>-265.52095111</v>
      </c>
      <c r="BE88" s="468">
        <v>-267.53368265</v>
      </c>
      <c r="BF88" s="468">
        <v>-269.36884422000003</v>
      </c>
      <c r="BG88" s="468">
        <v>-270.99113326999998</v>
      </c>
      <c r="BH88" s="468">
        <v>-272.39876178999998</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1" customHeight="1" x14ac:dyDescent="0.2">
      <c r="A89" s="267" t="s">
        <v>1304</v>
      </c>
      <c r="B89" s="554" t="s">
        <v>1090</v>
      </c>
      <c r="C89" s="468">
        <v>-443.83666433000002</v>
      </c>
      <c r="D89" s="468">
        <v>-441.43470288999998</v>
      </c>
      <c r="E89" s="468">
        <v>-456.05473094000001</v>
      </c>
      <c r="F89" s="468">
        <v>-462.46401689999999</v>
      </c>
      <c r="G89" s="468">
        <v>-451.56991596</v>
      </c>
      <c r="H89" s="468">
        <v>-450.93585422000001</v>
      </c>
      <c r="I89" s="468">
        <v>-476.79529258000002</v>
      </c>
      <c r="J89" s="468">
        <v>-537.70275624999999</v>
      </c>
      <c r="K89" s="468">
        <v>-583.37743804000002</v>
      </c>
      <c r="L89" s="468">
        <v>-614.15467244000001</v>
      </c>
      <c r="M89" s="468">
        <v>-638.27529244000004</v>
      </c>
      <c r="N89" s="468">
        <v>-652.81438087000004</v>
      </c>
      <c r="O89" s="468">
        <v>-668.51032455999996</v>
      </c>
      <c r="P89" s="468">
        <v>-694.50515631999997</v>
      </c>
      <c r="Q89" s="468">
        <v>-720.14592660999995</v>
      </c>
      <c r="R89" s="468">
        <v>-734.46645690000003</v>
      </c>
      <c r="S89" s="468">
        <v>-732.79326859000003</v>
      </c>
      <c r="T89" s="468">
        <v>-727.49927853999998</v>
      </c>
      <c r="U89" s="468">
        <v>-741.37313043999995</v>
      </c>
      <c r="V89" s="468">
        <v>-769.22900744000003</v>
      </c>
      <c r="W89" s="468">
        <v>-785.16251742999998</v>
      </c>
      <c r="X89" s="468">
        <v>-794.34428519000005</v>
      </c>
      <c r="Y89" s="468">
        <v>-821.65717128000006</v>
      </c>
      <c r="Z89" s="468">
        <v>-855.64121036999995</v>
      </c>
      <c r="AA89" s="468">
        <v>-887.80950058999997</v>
      </c>
      <c r="AB89" s="468">
        <v>-918.52266440999995</v>
      </c>
      <c r="AC89" s="468">
        <v>-933.27146081000001</v>
      </c>
      <c r="AD89" s="468">
        <v>-928.70694751999997</v>
      </c>
      <c r="AE89" s="468">
        <v>-922.43266957000003</v>
      </c>
      <c r="AF89" s="468">
        <v>-913.44982363999998</v>
      </c>
      <c r="AG89" s="468">
        <v>-895.30550737999999</v>
      </c>
      <c r="AH89" s="468">
        <v>-882.15081235000002</v>
      </c>
      <c r="AI89" s="468">
        <v>-878.76422854999998</v>
      </c>
      <c r="AJ89" s="468">
        <v>-857.75972804000003</v>
      </c>
      <c r="AK89" s="468">
        <v>-876.46755384000005</v>
      </c>
      <c r="AL89" s="468">
        <v>-907.29895053999996</v>
      </c>
      <c r="AM89" s="468">
        <v>-949.02617900999996</v>
      </c>
      <c r="AN89" s="468">
        <v>-940.2418424</v>
      </c>
      <c r="AO89" s="468">
        <v>-902.35247910999999</v>
      </c>
      <c r="AP89" s="468">
        <v>-875.75900978000004</v>
      </c>
      <c r="AQ89" s="468">
        <v>-820.89351022000005</v>
      </c>
      <c r="AR89" s="468">
        <v>-773.10817467000004</v>
      </c>
      <c r="AS89" s="468">
        <v>-717.84377376999998</v>
      </c>
      <c r="AT89" s="468">
        <v>-645.54651109999998</v>
      </c>
      <c r="AU89" s="468">
        <v>-585.15336382999999</v>
      </c>
      <c r="AV89" s="468">
        <v>-530.90664069000002</v>
      </c>
      <c r="AW89" s="468">
        <v>-490.67679575</v>
      </c>
      <c r="AX89" s="468">
        <v>-465.58246460999999</v>
      </c>
      <c r="AY89" s="468">
        <v>-459.10475644000002</v>
      </c>
      <c r="AZ89" s="468">
        <v>-474.45966468</v>
      </c>
      <c r="BA89" s="468">
        <v>-494.37268405999998</v>
      </c>
      <c r="BB89" s="468">
        <v>-520.66380780999998</v>
      </c>
      <c r="BC89" s="468">
        <v>-554.95210412999995</v>
      </c>
      <c r="BD89" s="468">
        <v>-571.29496277999999</v>
      </c>
      <c r="BE89" s="468">
        <v>-583.29939418000004</v>
      </c>
      <c r="BF89" s="468">
        <v>-588.24287314000003</v>
      </c>
      <c r="BG89" s="468">
        <v>-585.85124028999996</v>
      </c>
      <c r="BH89" s="468">
        <v>-577.70933183</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1" customHeight="1" x14ac:dyDescent="0.2">
      <c r="A90" s="267" t="s">
        <v>1305</v>
      </c>
      <c r="B90" s="554" t="s">
        <v>1092</v>
      </c>
      <c r="C90" s="468">
        <v>-456.97638641999998</v>
      </c>
      <c r="D90" s="468">
        <v>-422.59234484000001</v>
      </c>
      <c r="E90" s="468">
        <v>-418.41494153999997</v>
      </c>
      <c r="F90" s="468">
        <v>-374.75291797</v>
      </c>
      <c r="G90" s="468">
        <v>-319.87632425999999</v>
      </c>
      <c r="H90" s="468">
        <v>-292.98076168</v>
      </c>
      <c r="I90" s="468">
        <v>-344.87949545999999</v>
      </c>
      <c r="J90" s="468">
        <v>-470.85033772999998</v>
      </c>
      <c r="K90" s="468">
        <v>-552.58620795000002</v>
      </c>
      <c r="L90" s="468">
        <v>-572.68014267000001</v>
      </c>
      <c r="M90" s="468">
        <v>-573.77788299999997</v>
      </c>
      <c r="N90" s="468">
        <v>-567.46895613000004</v>
      </c>
      <c r="O90" s="468">
        <v>-566.08571662999998</v>
      </c>
      <c r="P90" s="468">
        <v>-586.02968525000006</v>
      </c>
      <c r="Q90" s="468">
        <v>-591.38447473999997</v>
      </c>
      <c r="R90" s="468">
        <v>-572.76903330000005</v>
      </c>
      <c r="S90" s="468">
        <v>-553.82847101000004</v>
      </c>
      <c r="T90" s="468">
        <v>-551.86007411000003</v>
      </c>
      <c r="U90" s="468">
        <v>-595.44949039000005</v>
      </c>
      <c r="V90" s="468">
        <v>-660.83578746000001</v>
      </c>
      <c r="W90" s="468">
        <v>-687.34727773999998</v>
      </c>
      <c r="X90" s="468">
        <v>-665.60415339999997</v>
      </c>
      <c r="Y90" s="468">
        <v>-642.00823782999998</v>
      </c>
      <c r="Z90" s="468">
        <v>-637.24395426000001</v>
      </c>
      <c r="AA90" s="468">
        <v>-633.45642136000004</v>
      </c>
      <c r="AB90" s="468">
        <v>-644.10380366000004</v>
      </c>
      <c r="AC90" s="468">
        <v>-637.36444915000004</v>
      </c>
      <c r="AD90" s="468">
        <v>-614.24689526999998</v>
      </c>
      <c r="AE90" s="468">
        <v>-609.00807996000003</v>
      </c>
      <c r="AF90" s="468">
        <v>-632.13755723999998</v>
      </c>
      <c r="AG90" s="468">
        <v>-655.04967531</v>
      </c>
      <c r="AH90" s="468">
        <v>-659.68479499</v>
      </c>
      <c r="AI90" s="468">
        <v>-659.47656196000003</v>
      </c>
      <c r="AJ90" s="468">
        <v>-638.15562347000002</v>
      </c>
      <c r="AK90" s="468">
        <v>-638.66028969000001</v>
      </c>
      <c r="AL90" s="468">
        <v>-650.85040502000004</v>
      </c>
      <c r="AM90" s="468">
        <v>-669.39670547000003</v>
      </c>
      <c r="AN90" s="468">
        <v>-692.00372349999998</v>
      </c>
      <c r="AO90" s="468">
        <v>-701.24014900999998</v>
      </c>
      <c r="AP90" s="468">
        <v>-692.57837138000002</v>
      </c>
      <c r="AQ90" s="468">
        <v>-670.23859364999998</v>
      </c>
      <c r="AR90" s="468">
        <v>-680.66025845000001</v>
      </c>
      <c r="AS90" s="468">
        <v>-670.64550158999998</v>
      </c>
      <c r="AT90" s="468">
        <v>-661.74023258</v>
      </c>
      <c r="AU90" s="468">
        <v>-640.70440053000004</v>
      </c>
      <c r="AV90" s="468">
        <v>-624.33755083000005</v>
      </c>
      <c r="AW90" s="468">
        <v>-622.40703559999997</v>
      </c>
      <c r="AX90" s="468">
        <v>-635.54265988999998</v>
      </c>
      <c r="AY90" s="468">
        <v>-650.24655462999999</v>
      </c>
      <c r="AZ90" s="468">
        <v>-665.08300609000003</v>
      </c>
      <c r="BA90" s="468">
        <v>-673.88961604999997</v>
      </c>
      <c r="BB90" s="468">
        <v>-678.72815374000004</v>
      </c>
      <c r="BC90" s="468">
        <v>-691.86672126999997</v>
      </c>
      <c r="BD90" s="468">
        <v>-693.10267268999996</v>
      </c>
      <c r="BE90" s="468">
        <v>-694.06400197999994</v>
      </c>
      <c r="BF90" s="468">
        <v>-693.04374098000005</v>
      </c>
      <c r="BG90" s="468">
        <v>-689.59975898000005</v>
      </c>
      <c r="BH90" s="468">
        <v>-684.26985696999998</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1" customHeight="1" x14ac:dyDescent="0.2">
      <c r="A91" s="108" t="s">
        <v>1306</v>
      </c>
      <c r="B91" s="540" t="s">
        <v>1570</v>
      </c>
      <c r="C91" s="470">
        <v>-337.82283021000001</v>
      </c>
      <c r="D91" s="470">
        <v>-329.74932783000003</v>
      </c>
      <c r="E91" s="470">
        <v>-330.04660976000002</v>
      </c>
      <c r="F91" s="470">
        <v>-304.45290277999999</v>
      </c>
      <c r="G91" s="470">
        <v>-248.74077123999999</v>
      </c>
      <c r="H91" s="470">
        <v>-207.96119116</v>
      </c>
      <c r="I91" s="470">
        <v>-219.31416505000001</v>
      </c>
      <c r="J91" s="470">
        <v>-286.42672979999998</v>
      </c>
      <c r="K91" s="470">
        <v>-327.81969916999998</v>
      </c>
      <c r="L91" s="470">
        <v>-345.74725810000001</v>
      </c>
      <c r="M91" s="470">
        <v>-348.48126567999998</v>
      </c>
      <c r="N91" s="470">
        <v>-340.22405388999999</v>
      </c>
      <c r="O91" s="470">
        <v>-340.21698509999999</v>
      </c>
      <c r="P91" s="470">
        <v>-348.82229013</v>
      </c>
      <c r="Q91" s="470">
        <v>-348.66639645999999</v>
      </c>
      <c r="R91" s="470">
        <v>-328.19845062000002</v>
      </c>
      <c r="S91" s="470">
        <v>-298.44071091000001</v>
      </c>
      <c r="T91" s="470">
        <v>-296.47868993999998</v>
      </c>
      <c r="U91" s="470">
        <v>-338.23607070999998</v>
      </c>
      <c r="V91" s="470">
        <v>-414.71268180999999</v>
      </c>
      <c r="W91" s="470">
        <v>-459.88895474999998</v>
      </c>
      <c r="X91" s="470">
        <v>-486.70107616000001</v>
      </c>
      <c r="Y91" s="470">
        <v>-509.83377395999997</v>
      </c>
      <c r="Z91" s="470">
        <v>-522.84288736999997</v>
      </c>
      <c r="AA91" s="470">
        <v>-523.79589645999999</v>
      </c>
      <c r="AB91" s="470">
        <v>-508.99994332</v>
      </c>
      <c r="AC91" s="470">
        <v>-484.19048905</v>
      </c>
      <c r="AD91" s="470">
        <v>-442.19582007999998</v>
      </c>
      <c r="AE91" s="470">
        <v>-398.62244428000002</v>
      </c>
      <c r="AF91" s="470">
        <v>-371.47726640000002</v>
      </c>
      <c r="AG91" s="470">
        <v>-351.47286954999998</v>
      </c>
      <c r="AH91" s="470">
        <v>-358.01139721999999</v>
      </c>
      <c r="AI91" s="470">
        <v>-393.84988788999999</v>
      </c>
      <c r="AJ91" s="470">
        <v>-395.49862381000003</v>
      </c>
      <c r="AK91" s="470">
        <v>-416.97953135</v>
      </c>
      <c r="AL91" s="470">
        <v>-455.79329494000001</v>
      </c>
      <c r="AM91" s="470">
        <v>-454.94762585000001</v>
      </c>
      <c r="AN91" s="470">
        <v>-470.89879279000002</v>
      </c>
      <c r="AO91" s="470">
        <v>-460.93020476999999</v>
      </c>
      <c r="AP91" s="470">
        <v>-420.32724714</v>
      </c>
      <c r="AQ91" s="470">
        <v>-401.66226243</v>
      </c>
      <c r="AR91" s="470">
        <v>-388.6878744</v>
      </c>
      <c r="AS91" s="470">
        <v>-383.01477065</v>
      </c>
      <c r="AT91" s="470">
        <v>-378.33387546</v>
      </c>
      <c r="AU91" s="470">
        <v>-395.51602501000002</v>
      </c>
      <c r="AV91" s="470">
        <v>-414.10113025999999</v>
      </c>
      <c r="AW91" s="470">
        <v>-409.05862095999998</v>
      </c>
      <c r="AX91" s="470">
        <v>-396.46071956999998</v>
      </c>
      <c r="AY91" s="470">
        <v>-393.93163518</v>
      </c>
      <c r="AZ91" s="470">
        <v>-400.02164800999998</v>
      </c>
      <c r="BA91" s="470">
        <v>-400.05640863000002</v>
      </c>
      <c r="BB91" s="470">
        <v>-385.24459684999999</v>
      </c>
      <c r="BC91" s="470">
        <v>-363.32058360000002</v>
      </c>
      <c r="BD91" s="470">
        <v>-367.96244588000002</v>
      </c>
      <c r="BE91" s="470">
        <v>-373.64120969999999</v>
      </c>
      <c r="BF91" s="470">
        <v>-379.24026068000001</v>
      </c>
      <c r="BG91" s="470">
        <v>-384.22659034999998</v>
      </c>
      <c r="BH91" s="470">
        <v>-388.40313656000001</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85" customHeight="1" x14ac:dyDescent="0.2">
      <c r="A92" s="335"/>
      <c r="B92" s="1116" t="s">
        <v>1226</v>
      </c>
      <c r="C92" s="1116"/>
      <c r="D92" s="1116"/>
      <c r="E92" s="1116"/>
      <c r="F92" s="1116"/>
      <c r="G92" s="1116"/>
      <c r="H92" s="1116"/>
      <c r="I92" s="1116"/>
      <c r="J92" s="1116"/>
      <c r="K92" s="1116"/>
      <c r="L92" s="1116"/>
      <c r="M92" s="1116"/>
      <c r="N92" s="1116"/>
      <c r="O92" s="1116"/>
      <c r="P92" s="1116"/>
      <c r="Q92" s="1116"/>
      <c r="R92" s="618"/>
      <c r="AY92" s="339"/>
      <c r="AZ92" s="339"/>
      <c r="BA92" s="339"/>
      <c r="BB92" s="339"/>
      <c r="BC92" s="339"/>
      <c r="BD92" s="339"/>
      <c r="BE92" s="339"/>
      <c r="BF92" s="339"/>
      <c r="BG92" s="339"/>
      <c r="BH92" s="339"/>
      <c r="BI92" s="339"/>
    </row>
    <row r="93" spans="1:74" s="186" customFormat="1" ht="12.6" customHeight="1" x14ac:dyDescent="0.2">
      <c r="A93" s="185"/>
      <c r="B93" s="1116" t="s">
        <v>1227</v>
      </c>
      <c r="C93" s="1072"/>
      <c r="D93" s="1072"/>
      <c r="E93" s="1072"/>
      <c r="F93" s="1072"/>
      <c r="G93" s="1072"/>
      <c r="H93" s="1072"/>
      <c r="I93" s="1072"/>
      <c r="J93" s="1072"/>
      <c r="K93" s="1072"/>
      <c r="L93" s="1072"/>
      <c r="M93" s="1072"/>
      <c r="N93" s="1072"/>
      <c r="O93" s="1072"/>
      <c r="P93" s="1072"/>
      <c r="Q93" s="1016"/>
      <c r="R93" s="618"/>
      <c r="AY93" s="835"/>
      <c r="AZ93" s="835"/>
      <c r="BA93" s="835"/>
      <c r="BB93" s="835"/>
      <c r="BC93" s="835"/>
      <c r="BD93" s="679"/>
      <c r="BE93" s="679"/>
      <c r="BF93" s="679"/>
      <c r="BG93" s="835"/>
      <c r="BH93" s="835"/>
      <c r="BI93" s="835"/>
      <c r="BJ93" s="204"/>
    </row>
    <row r="94" spans="1:74" s="186" customFormat="1" ht="24" customHeight="1" x14ac:dyDescent="0.2">
      <c r="A94" s="185"/>
      <c r="B94" s="1116" t="s">
        <v>1228</v>
      </c>
      <c r="C94" s="1116"/>
      <c r="D94" s="1116"/>
      <c r="E94" s="1116"/>
      <c r="F94" s="1116"/>
      <c r="G94" s="1116"/>
      <c r="H94" s="1116"/>
      <c r="I94" s="1116"/>
      <c r="J94" s="1116"/>
      <c r="K94" s="1116"/>
      <c r="L94" s="1116"/>
      <c r="M94" s="1116"/>
      <c r="N94" s="1116"/>
      <c r="O94" s="1116"/>
      <c r="P94" s="1116"/>
      <c r="Q94" s="1116"/>
      <c r="R94" s="618"/>
      <c r="AY94" s="835"/>
      <c r="AZ94" s="835"/>
      <c r="BA94" s="835"/>
      <c r="BB94" s="835"/>
      <c r="BC94" s="835"/>
      <c r="BD94" s="679"/>
      <c r="BE94" s="679"/>
      <c r="BF94" s="679"/>
      <c r="BG94" s="835"/>
      <c r="BH94" s="835"/>
      <c r="BI94" s="835"/>
      <c r="BJ94" s="204"/>
    </row>
    <row r="95" spans="1:74" s="186" customFormat="1" ht="10.5" customHeight="1" x14ac:dyDescent="0.2">
      <c r="A95" s="185"/>
      <c r="B95" s="1116" t="s">
        <v>1229</v>
      </c>
      <c r="C95" s="1116"/>
      <c r="D95" s="1116"/>
      <c r="E95" s="1116"/>
      <c r="F95" s="1116"/>
      <c r="G95" s="1116"/>
      <c r="H95" s="1116"/>
      <c r="I95" s="1116"/>
      <c r="J95" s="1116"/>
      <c r="K95" s="1116"/>
      <c r="L95" s="1116"/>
      <c r="M95" s="1116"/>
      <c r="N95" s="1116"/>
      <c r="O95" s="1116"/>
      <c r="P95" s="1116"/>
      <c r="Q95" s="1116"/>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 customHeight="1" x14ac:dyDescent="0.2">
      <c r="A97" s="185"/>
      <c r="B97" s="994" t="str">
        <f>Dates!$G$2</f>
        <v>EIA completed modeling and analysis for this report on Thursday, November 6, 2025.</v>
      </c>
      <c r="C97" s="981"/>
      <c r="D97" s="981"/>
      <c r="E97" s="981"/>
      <c r="F97" s="981"/>
      <c r="G97" s="981"/>
      <c r="H97" s="981"/>
      <c r="I97" s="981"/>
      <c r="J97" s="981"/>
      <c r="K97" s="981"/>
      <c r="L97" s="981"/>
      <c r="M97" s="981"/>
      <c r="N97" s="981"/>
      <c r="O97" s="981"/>
      <c r="P97" s="981"/>
      <c r="Q97" s="981"/>
      <c r="R97" s="618"/>
      <c r="AY97" s="835"/>
      <c r="AZ97" s="835"/>
      <c r="BA97" s="835"/>
      <c r="BB97" s="835"/>
      <c r="BC97" s="835"/>
      <c r="BD97" s="679"/>
      <c r="BE97" s="679"/>
      <c r="BF97" s="679"/>
      <c r="BG97" s="835"/>
      <c r="BH97" s="835"/>
      <c r="BI97" s="835"/>
      <c r="BJ97" s="204"/>
    </row>
    <row r="98" spans="1:74" s="186" customFormat="1" ht="10.5" customHeight="1" x14ac:dyDescent="0.2">
      <c r="A98" s="185"/>
      <c r="B98" s="989" t="s">
        <v>483</v>
      </c>
      <c r="C98" s="990"/>
      <c r="D98" s="990"/>
      <c r="E98" s="990"/>
      <c r="F98" s="990"/>
      <c r="G98" s="990"/>
      <c r="H98" s="990"/>
      <c r="I98" s="990"/>
      <c r="J98" s="990"/>
      <c r="K98" s="990"/>
      <c r="L98" s="990"/>
      <c r="M98" s="990"/>
      <c r="N98" s="990"/>
      <c r="O98" s="990"/>
      <c r="P98" s="990"/>
      <c r="Q98" s="990"/>
      <c r="R98" s="618"/>
      <c r="AY98" s="835"/>
      <c r="AZ98" s="835"/>
      <c r="BA98" s="835"/>
      <c r="BB98" s="835"/>
      <c r="BC98" s="835"/>
      <c r="BD98" s="679"/>
      <c r="BE98" s="679"/>
      <c r="BF98" s="679"/>
      <c r="BG98" s="835"/>
      <c r="BH98" s="835"/>
      <c r="BI98" s="835"/>
      <c r="BJ98" s="204"/>
    </row>
    <row r="99" spans="1:74" s="186" customFormat="1" ht="12.6" customHeight="1" x14ac:dyDescent="0.2">
      <c r="A99" s="185"/>
      <c r="B99" s="1100" t="s">
        <v>1418</v>
      </c>
      <c r="C99" s="1101"/>
      <c r="D99" s="1101"/>
      <c r="E99" s="1101"/>
      <c r="F99" s="1101"/>
      <c r="G99" s="1101"/>
      <c r="H99" s="1101"/>
      <c r="I99" s="1101"/>
      <c r="J99" s="1101"/>
      <c r="K99" s="1101"/>
      <c r="L99" s="1101"/>
      <c r="M99" s="1101"/>
      <c r="N99" s="1101"/>
      <c r="O99" s="1101"/>
      <c r="P99" s="1101"/>
      <c r="Q99" s="1101"/>
      <c r="R99" s="618"/>
      <c r="AY99" s="835"/>
      <c r="AZ99" s="835"/>
      <c r="BA99" s="835"/>
      <c r="BB99" s="835"/>
      <c r="BC99" s="835"/>
      <c r="BD99" s="679"/>
      <c r="BE99" s="679"/>
      <c r="BF99" s="679"/>
      <c r="BG99" s="835"/>
      <c r="BH99" s="835"/>
      <c r="BI99" s="835"/>
      <c r="BJ99" s="204"/>
    </row>
    <row r="100" spans="1:74" s="186" customFormat="1" ht="14.1" customHeight="1" x14ac:dyDescent="0.2">
      <c r="A100" s="185"/>
      <c r="B100" s="1015" t="s">
        <v>492</v>
      </c>
      <c r="C100" s="1016"/>
      <c r="D100" s="1016"/>
      <c r="E100" s="1016"/>
      <c r="F100" s="1016"/>
      <c r="G100" s="1016"/>
      <c r="H100" s="1016"/>
      <c r="I100" s="1016"/>
      <c r="J100" s="1016"/>
      <c r="K100" s="1016"/>
      <c r="L100" s="1016"/>
      <c r="M100" s="1016"/>
      <c r="N100" s="1016"/>
      <c r="O100" s="1016"/>
      <c r="P100" s="1016"/>
      <c r="Q100" s="1016"/>
      <c r="R100" s="618"/>
      <c r="AY100" s="835"/>
      <c r="AZ100" s="835"/>
      <c r="BA100" s="835"/>
      <c r="BB100" s="835"/>
      <c r="BC100" s="835"/>
      <c r="BD100" s="679"/>
      <c r="BE100" s="679"/>
      <c r="BF100" s="679"/>
      <c r="BG100" s="835"/>
      <c r="BH100" s="835"/>
      <c r="BI100" s="835"/>
      <c r="BJ100" s="204"/>
    </row>
    <row r="101" spans="1:74" s="186" customFormat="1" ht="12.6" customHeight="1" x14ac:dyDescent="0.2">
      <c r="A101" s="185"/>
      <c r="B101" s="1112" t="s">
        <v>827</v>
      </c>
      <c r="C101" s="1112"/>
      <c r="D101" s="1112"/>
      <c r="E101" s="1112"/>
      <c r="F101" s="1112"/>
      <c r="G101" s="1112"/>
      <c r="H101" s="1112"/>
      <c r="I101" s="1112"/>
      <c r="J101" s="1112"/>
      <c r="K101" s="1112"/>
      <c r="L101" s="1112"/>
      <c r="M101" s="1112"/>
      <c r="N101" s="1112"/>
      <c r="O101" s="1112"/>
      <c r="P101" s="1112"/>
      <c r="Q101" s="1112"/>
      <c r="R101" s="1112"/>
      <c r="AY101" s="835"/>
      <c r="AZ101" s="835"/>
      <c r="BA101" s="835"/>
      <c r="BB101" s="835"/>
      <c r="BC101" s="835"/>
      <c r="BD101" s="679"/>
      <c r="BE101" s="679"/>
      <c r="BF101" s="679"/>
      <c r="BG101" s="835"/>
      <c r="BH101" s="835"/>
      <c r="BI101" s="835"/>
      <c r="BJ101" s="204"/>
    </row>
    <row r="102" spans="1:74" s="182" customFormat="1" ht="12" customHeight="1" x14ac:dyDescent="0.2">
      <c r="A102" s="185"/>
      <c r="B102" s="1015" t="s">
        <v>1230</v>
      </c>
      <c r="C102" s="1072"/>
      <c r="D102" s="1072"/>
      <c r="E102" s="1072"/>
      <c r="F102" s="1072"/>
      <c r="G102" s="1072"/>
      <c r="H102" s="1072"/>
      <c r="I102" s="1072"/>
      <c r="J102" s="1072"/>
      <c r="K102" s="1072"/>
      <c r="L102" s="1072"/>
      <c r="M102" s="1072"/>
      <c r="N102" s="1072"/>
      <c r="O102" s="1072"/>
      <c r="P102" s="1072"/>
      <c r="Q102" s="1016"/>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58"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78" t="s">
        <v>479</v>
      </c>
      <c r="B1" s="1057" t="s">
        <v>1307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4"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ht="11.25"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1" customHeight="1" x14ac:dyDescent="0.2">
      <c r="A5" s="595" t="s">
        <v>1310</v>
      </c>
      <c r="B5" s="622" t="s">
        <v>1311</v>
      </c>
      <c r="C5" s="584">
        <v>6.9409999999999998</v>
      </c>
      <c r="D5" s="584">
        <v>5.95</v>
      </c>
      <c r="E5" s="584">
        <v>7.0940000000000003</v>
      </c>
      <c r="F5" s="584">
        <v>7.1609999999999996</v>
      </c>
      <c r="G5" s="584">
        <v>7.2380000000000004</v>
      </c>
      <c r="H5" s="584">
        <v>7.24</v>
      </c>
      <c r="I5" s="584">
        <v>7.258</v>
      </c>
      <c r="J5" s="584">
        <v>7.3970000000000002</v>
      </c>
      <c r="K5" s="584">
        <v>7.5129999999999999</v>
      </c>
      <c r="L5" s="584">
        <v>7.5519999999999996</v>
      </c>
      <c r="M5" s="584">
        <v>7.6369999999999996</v>
      </c>
      <c r="N5" s="584">
        <v>7.6120000000000001</v>
      </c>
      <c r="O5" s="584">
        <v>7.3979999999999997</v>
      </c>
      <c r="P5" s="584">
        <v>7.4580000000000002</v>
      </c>
      <c r="Q5" s="584">
        <v>7.7370000000000001</v>
      </c>
      <c r="R5" s="584">
        <v>7.6219999999999999</v>
      </c>
      <c r="S5" s="584">
        <v>7.7519999999999998</v>
      </c>
      <c r="T5" s="584">
        <v>7.81</v>
      </c>
      <c r="U5" s="584">
        <v>7.83</v>
      </c>
      <c r="V5" s="584">
        <v>7.9240000000000004</v>
      </c>
      <c r="W5" s="584">
        <v>8.1110000000000007</v>
      </c>
      <c r="X5" s="584">
        <v>8.1809999999999992</v>
      </c>
      <c r="Y5" s="584">
        <v>8.1969999999999992</v>
      </c>
      <c r="Z5" s="584">
        <v>7.9539999999999997</v>
      </c>
      <c r="AA5" s="584">
        <v>8.2059999999999995</v>
      </c>
      <c r="AB5" s="584">
        <v>8.27</v>
      </c>
      <c r="AC5" s="584">
        <v>8.4779999999999998</v>
      </c>
      <c r="AD5" s="584">
        <v>8.4600000000000009</v>
      </c>
      <c r="AE5" s="584">
        <v>8.4809999999999999</v>
      </c>
      <c r="AF5" s="584">
        <v>8.4659999999999993</v>
      </c>
      <c r="AG5" s="584">
        <v>8.5359999999999996</v>
      </c>
      <c r="AH5" s="584">
        <v>8.6340000000000003</v>
      </c>
      <c r="AI5" s="584">
        <v>8.7149999999999999</v>
      </c>
      <c r="AJ5" s="584">
        <v>8.7279999999999998</v>
      </c>
      <c r="AK5" s="584">
        <v>8.9290000000000003</v>
      </c>
      <c r="AL5" s="584">
        <v>8.9109999999999996</v>
      </c>
      <c r="AM5" s="584">
        <v>8.3539999999999992</v>
      </c>
      <c r="AN5" s="584">
        <v>8.8019999999999996</v>
      </c>
      <c r="AO5" s="584">
        <v>8.8740000000000006</v>
      </c>
      <c r="AP5" s="584">
        <v>8.9529999999999994</v>
      </c>
      <c r="AQ5" s="584">
        <v>8.9120000000000008</v>
      </c>
      <c r="AR5" s="584">
        <v>8.9009999999999998</v>
      </c>
      <c r="AS5" s="584">
        <v>8.8409999999999993</v>
      </c>
      <c r="AT5" s="584">
        <v>9.0120000000000005</v>
      </c>
      <c r="AU5" s="584">
        <v>9.0950000000000006</v>
      </c>
      <c r="AV5" s="584">
        <v>9.2040000000000006</v>
      </c>
      <c r="AW5" s="584">
        <v>9.2119999999999997</v>
      </c>
      <c r="AX5" s="584">
        <v>9.0239999999999991</v>
      </c>
      <c r="AY5" s="584">
        <v>8.7560000000000002</v>
      </c>
      <c r="AZ5" s="584">
        <v>8.8789999999999996</v>
      </c>
      <c r="BA5" s="584">
        <v>9.0489999999999995</v>
      </c>
      <c r="BB5" s="584">
        <v>9.0020000000000007</v>
      </c>
      <c r="BC5" s="584">
        <v>8.9320000000000004</v>
      </c>
      <c r="BD5" s="584">
        <v>8.9510000000000005</v>
      </c>
      <c r="BE5" s="584">
        <v>8.9740000000000002</v>
      </c>
      <c r="BF5" s="584">
        <v>8.9640000000000004</v>
      </c>
      <c r="BG5" s="584">
        <v>9.0399999999999991</v>
      </c>
      <c r="BH5" s="584">
        <v>9.0399999999999991</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1" customHeight="1" x14ac:dyDescent="0.2">
      <c r="A6" s="267" t="s">
        <v>1312</v>
      </c>
      <c r="B6" s="554" t="s">
        <v>1313</v>
      </c>
      <c r="C6" s="585">
        <v>8.8999999999999996E-2</v>
      </c>
      <c r="D6" s="585">
        <v>7.4999999999999997E-2</v>
      </c>
      <c r="E6" s="585">
        <v>9.9000000000000005E-2</v>
      </c>
      <c r="F6" s="585">
        <v>9.6000000000000002E-2</v>
      </c>
      <c r="G6" s="585">
        <v>0.108</v>
      </c>
      <c r="H6" s="585">
        <v>0.11</v>
      </c>
      <c r="I6" s="585">
        <v>0.11</v>
      </c>
      <c r="J6" s="585">
        <v>0.115</v>
      </c>
      <c r="K6" s="585">
        <v>0.11899999999999999</v>
      </c>
      <c r="L6" s="585">
        <v>0.113</v>
      </c>
      <c r="M6" s="585">
        <v>0.11799999999999999</v>
      </c>
      <c r="N6" s="585">
        <v>0.123</v>
      </c>
      <c r="O6" s="585">
        <v>0.107</v>
      </c>
      <c r="P6" s="585">
        <v>0.121</v>
      </c>
      <c r="Q6" s="585">
        <v>0.11899999999999999</v>
      </c>
      <c r="R6" s="585">
        <v>0.11799999999999999</v>
      </c>
      <c r="S6" s="585">
        <v>0.12</v>
      </c>
      <c r="T6" s="585">
        <v>0.121</v>
      </c>
      <c r="U6" s="585">
        <v>0.123</v>
      </c>
      <c r="V6" s="585">
        <v>0.11899999999999999</v>
      </c>
      <c r="W6" s="585">
        <v>0.115</v>
      </c>
      <c r="X6" s="585">
        <v>0.112</v>
      </c>
      <c r="Y6" s="585">
        <v>0.113</v>
      </c>
      <c r="Z6" s="585">
        <v>0.11899999999999999</v>
      </c>
      <c r="AA6" s="585">
        <v>0.128</v>
      </c>
      <c r="AB6" s="585">
        <v>0.128</v>
      </c>
      <c r="AC6" s="585">
        <v>0.125</v>
      </c>
      <c r="AD6" s="585">
        <v>0.127</v>
      </c>
      <c r="AE6" s="585">
        <v>0.125</v>
      </c>
      <c r="AF6" s="585">
        <v>0.11899999999999999</v>
      </c>
      <c r="AG6" s="585">
        <v>0.123</v>
      </c>
      <c r="AH6" s="585">
        <v>0.126</v>
      </c>
      <c r="AI6" s="585">
        <v>0.13</v>
      </c>
      <c r="AJ6" s="585">
        <v>0.13200000000000001</v>
      </c>
      <c r="AK6" s="585">
        <v>0.128</v>
      </c>
      <c r="AL6" s="585">
        <v>0.11700000000000001</v>
      </c>
      <c r="AM6" s="585">
        <v>0.111</v>
      </c>
      <c r="AN6" s="585">
        <v>0.123</v>
      </c>
      <c r="AO6" s="585">
        <v>0.125</v>
      </c>
      <c r="AP6" s="585">
        <v>0.16500000000000001</v>
      </c>
      <c r="AQ6" s="585">
        <v>0.129</v>
      </c>
      <c r="AR6" s="585">
        <v>0.128</v>
      </c>
      <c r="AS6" s="585">
        <v>0.127</v>
      </c>
      <c r="AT6" s="585">
        <v>0.128</v>
      </c>
      <c r="AU6" s="585">
        <v>0.126</v>
      </c>
      <c r="AV6" s="585">
        <v>0.13</v>
      </c>
      <c r="AW6" s="585">
        <v>0.127</v>
      </c>
      <c r="AX6" s="585">
        <v>0.126</v>
      </c>
      <c r="AY6" s="585">
        <v>0.11899999999999999</v>
      </c>
      <c r="AZ6" s="585">
        <v>0.11799999999999999</v>
      </c>
      <c r="BA6" s="585">
        <v>0.11899999999999999</v>
      </c>
      <c r="BB6" s="585">
        <v>0.124</v>
      </c>
      <c r="BC6" s="585">
        <v>0.11700000000000001</v>
      </c>
      <c r="BD6" s="585">
        <v>0.115</v>
      </c>
      <c r="BE6" s="585">
        <v>0.11799999999999999</v>
      </c>
      <c r="BF6" s="585">
        <v>0.121</v>
      </c>
      <c r="BG6" s="585">
        <v>0.122</v>
      </c>
      <c r="BH6" s="585">
        <v>0.125</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1.1910000000000001</v>
      </c>
      <c r="BA7" s="585">
        <v>1.2230000000000001</v>
      </c>
      <c r="BB7" s="585">
        <v>1.2010000000000001</v>
      </c>
      <c r="BC7" s="585">
        <v>1.151</v>
      </c>
      <c r="BD7" s="585">
        <v>1.194</v>
      </c>
      <c r="BE7" s="585">
        <v>1.1950000000000001</v>
      </c>
      <c r="BF7" s="585">
        <v>1.1639999999999999</v>
      </c>
      <c r="BG7" s="585">
        <v>1.204</v>
      </c>
      <c r="BH7" s="585">
        <v>1.1930000000000001</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1316</v>
      </c>
      <c r="B8" s="554" t="s">
        <v>1317</v>
      </c>
      <c r="C8" s="585">
        <v>0.95599999999999996</v>
      </c>
      <c r="D8" s="585">
        <v>0.80900000000000005</v>
      </c>
      <c r="E8" s="585">
        <v>0.997</v>
      </c>
      <c r="F8" s="585">
        <v>1.0009999999999999</v>
      </c>
      <c r="G8" s="585">
        <v>0.97599999999999998</v>
      </c>
      <c r="H8" s="585">
        <v>0.96499999999999997</v>
      </c>
      <c r="I8" s="585">
        <v>0.98399999999999999</v>
      </c>
      <c r="J8" s="585">
        <v>0.98499999999999999</v>
      </c>
      <c r="K8" s="585">
        <v>0.99</v>
      </c>
      <c r="L8" s="585">
        <v>0.95799999999999996</v>
      </c>
      <c r="M8" s="585">
        <v>0.96</v>
      </c>
      <c r="N8" s="585">
        <v>0.95499999999999996</v>
      </c>
      <c r="O8" s="585">
        <v>0.93700000000000006</v>
      </c>
      <c r="P8" s="585">
        <v>0.93300000000000005</v>
      </c>
      <c r="Q8" s="585">
        <v>0.93799999999999994</v>
      </c>
      <c r="R8" s="585">
        <v>0.96199999999999997</v>
      </c>
      <c r="S8" s="585">
        <v>0.95</v>
      </c>
      <c r="T8" s="585">
        <v>0.98</v>
      </c>
      <c r="U8" s="585">
        <v>0.96799999999999997</v>
      </c>
      <c r="V8" s="585">
        <v>0.98299999999999998</v>
      </c>
      <c r="W8" s="585">
        <v>1.006</v>
      </c>
      <c r="X8" s="585">
        <v>1.0069999999999999</v>
      </c>
      <c r="Y8" s="585">
        <v>0.97799999999999998</v>
      </c>
      <c r="Z8" s="585">
        <v>0.94899999999999995</v>
      </c>
      <c r="AA8" s="585">
        <v>0.97599999999999998</v>
      </c>
      <c r="AB8" s="585">
        <v>0.99</v>
      </c>
      <c r="AC8" s="585">
        <v>1.024</v>
      </c>
      <c r="AD8" s="585">
        <v>1.002</v>
      </c>
      <c r="AE8" s="585">
        <v>1.0269999999999999</v>
      </c>
      <c r="AF8" s="585">
        <v>1.038</v>
      </c>
      <c r="AG8" s="585">
        <v>1.04</v>
      </c>
      <c r="AH8" s="585">
        <v>1.0129999999999999</v>
      </c>
      <c r="AI8" s="585">
        <v>1.0109999999999999</v>
      </c>
      <c r="AJ8" s="585">
        <v>0.97799999999999998</v>
      </c>
      <c r="AK8" s="585">
        <v>0.97099999999999997</v>
      </c>
      <c r="AL8" s="585">
        <v>0.94199999999999995</v>
      </c>
      <c r="AM8" s="585">
        <v>0.90800000000000003</v>
      </c>
      <c r="AN8" s="585">
        <v>0.95099999999999996</v>
      </c>
      <c r="AO8" s="585">
        <v>0.96599999999999997</v>
      </c>
      <c r="AP8" s="585">
        <v>1.008</v>
      </c>
      <c r="AQ8" s="585">
        <v>1.04</v>
      </c>
      <c r="AR8" s="585">
        <v>1.0369999999999999</v>
      </c>
      <c r="AS8" s="585">
        <v>1.0169999999999999</v>
      </c>
      <c r="AT8" s="585">
        <v>1.0489999999999999</v>
      </c>
      <c r="AU8" s="585">
        <v>1.0649999999999999</v>
      </c>
      <c r="AV8" s="585">
        <v>1.0780000000000001</v>
      </c>
      <c r="AW8" s="585">
        <v>1.032</v>
      </c>
      <c r="AX8" s="585">
        <v>1.0049999999999999</v>
      </c>
      <c r="AY8" s="585">
        <v>0.98099999999999998</v>
      </c>
      <c r="AZ8" s="585">
        <v>1.042</v>
      </c>
      <c r="BA8" s="585">
        <v>1.044</v>
      </c>
      <c r="BB8" s="585">
        <v>1.046</v>
      </c>
      <c r="BC8" s="585">
        <v>1.022</v>
      </c>
      <c r="BD8" s="585">
        <v>1.0169999999999999</v>
      </c>
      <c r="BE8" s="585">
        <v>1.0069999999999999</v>
      </c>
      <c r="BF8" s="585">
        <v>1.012</v>
      </c>
      <c r="BG8" s="585">
        <v>1.02</v>
      </c>
      <c r="BH8" s="585">
        <v>1.012</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1"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0.14199999999999999</v>
      </c>
      <c r="X9" s="585">
        <v>0.154</v>
      </c>
      <c r="Y9" s="585">
        <v>0.16</v>
      </c>
      <c r="Z9" s="585">
        <v>0.15</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0.114</v>
      </c>
      <c r="AY9" s="585">
        <v>0.112</v>
      </c>
      <c r="AZ9" s="585">
        <v>0.10299999999999999</v>
      </c>
      <c r="BA9" s="585">
        <v>0.11899999999999999</v>
      </c>
      <c r="BB9" s="585">
        <v>0.11700000000000001</v>
      </c>
      <c r="BC9" s="585">
        <v>0.11700000000000001</v>
      </c>
      <c r="BD9" s="585">
        <v>0.11600000000000001</v>
      </c>
      <c r="BE9" s="585">
        <v>0.111</v>
      </c>
      <c r="BF9" s="585">
        <v>0.11</v>
      </c>
      <c r="BG9" s="585">
        <v>0.114</v>
      </c>
      <c r="BH9" s="585">
        <v>0.115</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1"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0.44400000000000001</v>
      </c>
      <c r="O10" s="585">
        <v>0.42499999999999999</v>
      </c>
      <c r="P10" s="585">
        <v>0.432</v>
      </c>
      <c r="Q10" s="585">
        <v>0.441</v>
      </c>
      <c r="R10" s="585">
        <v>0.44</v>
      </c>
      <c r="S10" s="585">
        <v>0.43099999999999999</v>
      </c>
      <c r="T10" s="585">
        <v>0.42399999999999999</v>
      </c>
      <c r="U10" s="585">
        <v>0.42399999999999999</v>
      </c>
      <c r="V10" s="585">
        <v>0.42699999999999999</v>
      </c>
      <c r="W10" s="585">
        <v>0.42699999999999999</v>
      </c>
      <c r="X10" s="585">
        <v>0.42899999999999999</v>
      </c>
      <c r="Y10" s="585">
        <v>0.441</v>
      </c>
      <c r="Z10" s="585">
        <v>0.40400000000000003</v>
      </c>
      <c r="AA10" s="585">
        <v>0.41599999999999998</v>
      </c>
      <c r="AB10" s="585">
        <v>0.41</v>
      </c>
      <c r="AC10" s="585">
        <v>0.43099999999999999</v>
      </c>
      <c r="AD10" s="585">
        <v>0.44600000000000001</v>
      </c>
      <c r="AE10" s="585">
        <v>0.44900000000000001</v>
      </c>
      <c r="AF10" s="585">
        <v>0.45700000000000002</v>
      </c>
      <c r="AG10" s="585">
        <v>0.44900000000000001</v>
      </c>
      <c r="AH10" s="585">
        <v>0.45700000000000002</v>
      </c>
      <c r="AI10" s="585">
        <v>0.45400000000000001</v>
      </c>
      <c r="AJ10" s="585">
        <v>0.46600000000000003</v>
      </c>
      <c r="AK10" s="585">
        <v>0.47799999999999998</v>
      </c>
      <c r="AL10" s="585">
        <v>0.49</v>
      </c>
      <c r="AM10" s="585">
        <v>0.44600000000000001</v>
      </c>
      <c r="AN10" s="585">
        <v>0.47099999999999997</v>
      </c>
      <c r="AO10" s="585">
        <v>0.47299999999999998</v>
      </c>
      <c r="AP10" s="585">
        <v>0.45500000000000002</v>
      </c>
      <c r="AQ10" s="585">
        <v>0.45800000000000002</v>
      </c>
      <c r="AR10" s="585">
        <v>0.44600000000000001</v>
      </c>
      <c r="AS10" s="585">
        <v>0.44400000000000001</v>
      </c>
      <c r="AT10" s="585">
        <v>0.45400000000000001</v>
      </c>
      <c r="AU10" s="585">
        <v>0.47199999999999998</v>
      </c>
      <c r="AV10" s="585">
        <v>0.49199999999999999</v>
      </c>
      <c r="AW10" s="585">
        <v>0.51500000000000001</v>
      </c>
      <c r="AX10" s="585">
        <v>0.503</v>
      </c>
      <c r="AY10" s="585">
        <v>0.46600000000000003</v>
      </c>
      <c r="AZ10" s="585">
        <v>0.46200000000000002</v>
      </c>
      <c r="BA10" s="585">
        <v>0.46400000000000002</v>
      </c>
      <c r="BB10" s="585">
        <v>0.44400000000000001</v>
      </c>
      <c r="BC10" s="585">
        <v>0.45300000000000001</v>
      </c>
      <c r="BD10" s="585">
        <v>0.435</v>
      </c>
      <c r="BE10" s="585">
        <v>0.45800000000000002</v>
      </c>
      <c r="BF10" s="585">
        <v>0.46700000000000003</v>
      </c>
      <c r="BG10" s="585">
        <v>0.47299999999999998</v>
      </c>
      <c r="BH10" s="585">
        <v>0.48799999999999999</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1322</v>
      </c>
      <c r="B11" s="554" t="s">
        <v>1323</v>
      </c>
      <c r="C11" s="585">
        <v>3.8239999999999998</v>
      </c>
      <c r="D11" s="585">
        <v>3.157</v>
      </c>
      <c r="E11" s="585">
        <v>3.9870000000000001</v>
      </c>
      <c r="F11" s="585">
        <v>4.0069999999999997</v>
      </c>
      <c r="G11" s="585">
        <v>4.0890000000000004</v>
      </c>
      <c r="H11" s="585">
        <v>4.1079999999999997</v>
      </c>
      <c r="I11" s="585">
        <v>4.1760000000000002</v>
      </c>
      <c r="J11" s="585">
        <v>4.274</v>
      </c>
      <c r="K11" s="585">
        <v>4.3479999999999999</v>
      </c>
      <c r="L11" s="585">
        <v>4.4109999999999996</v>
      </c>
      <c r="M11" s="585">
        <v>4.444</v>
      </c>
      <c r="N11" s="585">
        <v>4.4359999999999999</v>
      </c>
      <c r="O11" s="585">
        <v>4.3339999999999996</v>
      </c>
      <c r="P11" s="585">
        <v>4.3819999999999997</v>
      </c>
      <c r="Q11" s="585">
        <v>4.577</v>
      </c>
      <c r="R11" s="585">
        <v>4.6429999999999998</v>
      </c>
      <c r="S11" s="585">
        <v>4.6340000000000003</v>
      </c>
      <c r="T11" s="585">
        <v>4.6260000000000003</v>
      </c>
      <c r="U11" s="585">
        <v>4.6929999999999996</v>
      </c>
      <c r="V11" s="585">
        <v>4.76</v>
      </c>
      <c r="W11" s="585">
        <v>4.8849999999999998</v>
      </c>
      <c r="X11" s="585">
        <v>4.9450000000000003</v>
      </c>
      <c r="Y11" s="585">
        <v>4.9880000000000004</v>
      </c>
      <c r="Z11" s="585">
        <v>4.97</v>
      </c>
      <c r="AA11" s="585">
        <v>5.0620000000000003</v>
      </c>
      <c r="AB11" s="585">
        <v>5.0140000000000002</v>
      </c>
      <c r="AC11" s="585">
        <v>5.1790000000000003</v>
      </c>
      <c r="AD11" s="585">
        <v>5.1760000000000002</v>
      </c>
      <c r="AE11" s="585">
        <v>5.1550000000000002</v>
      </c>
      <c r="AF11" s="585">
        <v>5.093</v>
      </c>
      <c r="AG11" s="585">
        <v>5.1779999999999999</v>
      </c>
      <c r="AH11" s="585">
        <v>5.2530000000000001</v>
      </c>
      <c r="AI11" s="585">
        <v>5.258</v>
      </c>
      <c r="AJ11" s="585">
        <v>5.3220000000000001</v>
      </c>
      <c r="AK11" s="585">
        <v>5.49</v>
      </c>
      <c r="AL11" s="585">
        <v>5.5110000000000001</v>
      </c>
      <c r="AM11" s="585">
        <v>5.2640000000000002</v>
      </c>
      <c r="AN11" s="585">
        <v>5.4610000000000003</v>
      </c>
      <c r="AO11" s="585">
        <v>5.5410000000000004</v>
      </c>
      <c r="AP11" s="585">
        <v>5.5359999999999996</v>
      </c>
      <c r="AQ11" s="585">
        <v>5.5330000000000004</v>
      </c>
      <c r="AR11" s="585">
        <v>5.5540000000000003</v>
      </c>
      <c r="AS11" s="585">
        <v>5.5359999999999996</v>
      </c>
      <c r="AT11" s="585">
        <v>5.6319999999999997</v>
      </c>
      <c r="AU11" s="585">
        <v>5.6340000000000003</v>
      </c>
      <c r="AV11" s="585">
        <v>5.73</v>
      </c>
      <c r="AW11" s="585">
        <v>5.7069999999999999</v>
      </c>
      <c r="AX11" s="585">
        <v>5.6079999999999997</v>
      </c>
      <c r="AY11" s="585">
        <v>5.4409999999999998</v>
      </c>
      <c r="AZ11" s="585">
        <v>5.5250000000000004</v>
      </c>
      <c r="BA11" s="585">
        <v>5.6210000000000004</v>
      </c>
      <c r="BB11" s="585">
        <v>5.6280000000000001</v>
      </c>
      <c r="BC11" s="585">
        <v>5.617</v>
      </c>
      <c r="BD11" s="585">
        <v>5.61</v>
      </c>
      <c r="BE11" s="585">
        <v>5.6260000000000003</v>
      </c>
      <c r="BF11" s="585">
        <v>5.6189999999999998</v>
      </c>
      <c r="BG11" s="585">
        <v>5.625</v>
      </c>
      <c r="BH11" s="585">
        <v>5.6280000000000001</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8.5000000000000006E-2</v>
      </c>
      <c r="AU12" s="585">
        <v>9.0999999999999998E-2</v>
      </c>
      <c r="AV12" s="585">
        <v>9.1999999999999998E-2</v>
      </c>
      <c r="AW12" s="585">
        <v>9.4E-2</v>
      </c>
      <c r="AX12" s="585">
        <v>9.2999999999999999E-2</v>
      </c>
      <c r="AY12" s="585">
        <v>9.0999999999999998E-2</v>
      </c>
      <c r="AZ12" s="585">
        <v>8.4000000000000005E-2</v>
      </c>
      <c r="BA12" s="585">
        <v>8.5999999999999993E-2</v>
      </c>
      <c r="BB12" s="585">
        <v>8.1000000000000003E-2</v>
      </c>
      <c r="BC12" s="585">
        <v>8.1000000000000003E-2</v>
      </c>
      <c r="BD12" s="585">
        <v>8.3000000000000004E-2</v>
      </c>
      <c r="BE12" s="585">
        <v>8.2000000000000003E-2</v>
      </c>
      <c r="BF12" s="585">
        <v>8.4000000000000005E-2</v>
      </c>
      <c r="BG12" s="585">
        <v>8.6999999999999994E-2</v>
      </c>
      <c r="BH12" s="585">
        <v>8.5999999999999993E-2</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1"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0.32900000000000001</v>
      </c>
      <c r="Z13" s="585">
        <v>0.313</v>
      </c>
      <c r="AA13" s="585">
        <v>0.31</v>
      </c>
      <c r="AB13" s="585">
        <v>0.32100000000000001</v>
      </c>
      <c r="AC13" s="585">
        <v>0.34300000000000003</v>
      </c>
      <c r="AD13" s="585">
        <v>0.33400000000000002</v>
      </c>
      <c r="AE13" s="585">
        <v>0.33500000000000002</v>
      </c>
      <c r="AF13" s="585">
        <v>0.34499999999999997</v>
      </c>
      <c r="AG13" s="585">
        <v>0.32200000000000001</v>
      </c>
      <c r="AH13" s="585">
        <v>0.33300000000000002</v>
      </c>
      <c r="AI13" s="585">
        <v>0.33400000000000002</v>
      </c>
      <c r="AJ13" s="585">
        <v>0.33800000000000002</v>
      </c>
      <c r="AK13" s="585">
        <v>0.34300000000000003</v>
      </c>
      <c r="AL13" s="585">
        <v>0.34</v>
      </c>
      <c r="AM13" s="585">
        <v>0.31</v>
      </c>
      <c r="AN13" s="585">
        <v>0.313</v>
      </c>
      <c r="AO13" s="585">
        <v>0.313</v>
      </c>
      <c r="AP13" s="585">
        <v>0.317</v>
      </c>
      <c r="AQ13" s="585">
        <v>0.32900000000000001</v>
      </c>
      <c r="AR13" s="585">
        <v>0.33400000000000002</v>
      </c>
      <c r="AS13" s="585">
        <v>0.33300000000000002</v>
      </c>
      <c r="AT13" s="585">
        <v>0.34499999999999997</v>
      </c>
      <c r="AU13" s="585">
        <v>0.35899999999999999</v>
      </c>
      <c r="AV13" s="585">
        <v>0.35199999999999998</v>
      </c>
      <c r="AW13" s="585">
        <v>0.36</v>
      </c>
      <c r="AX13" s="585">
        <v>0.35399999999999998</v>
      </c>
      <c r="AY13" s="585">
        <v>0.34200000000000003</v>
      </c>
      <c r="AZ13" s="585">
        <v>0.35399999999999998</v>
      </c>
      <c r="BA13" s="585">
        <v>0.373</v>
      </c>
      <c r="BB13" s="585">
        <v>0.36099999999999999</v>
      </c>
      <c r="BC13" s="585">
        <v>0.374</v>
      </c>
      <c r="BD13" s="585">
        <v>0.38100000000000001</v>
      </c>
      <c r="BE13" s="585">
        <v>0.377</v>
      </c>
      <c r="BF13" s="585">
        <v>0.38700000000000001</v>
      </c>
      <c r="BG13" s="585">
        <v>0.39500000000000002</v>
      </c>
      <c r="BH13" s="585">
        <v>0.39300000000000002</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85"/>
      <c r="BH14" s="585"/>
      <c r="BI14" s="590"/>
      <c r="BJ14" s="623"/>
      <c r="BK14" s="623"/>
      <c r="BL14" s="623"/>
      <c r="BM14" s="623"/>
      <c r="BN14" s="623"/>
      <c r="BO14" s="623"/>
      <c r="BP14" s="623"/>
      <c r="BQ14" s="623"/>
      <c r="BR14" s="623"/>
      <c r="BS14" s="623"/>
      <c r="BT14" s="623"/>
      <c r="BU14" s="623"/>
      <c r="BV14" s="623"/>
    </row>
    <row r="15" spans="1:74" s="275" customFormat="1" ht="11.1" customHeight="1" x14ac:dyDescent="0.2">
      <c r="A15" s="595" t="s">
        <v>1328</v>
      </c>
      <c r="B15" s="622" t="s">
        <v>1329</v>
      </c>
      <c r="C15" s="299">
        <v>71.548000000000002</v>
      </c>
      <c r="D15" s="299">
        <v>66.387</v>
      </c>
      <c r="E15" s="299">
        <v>72.147999999999996</v>
      </c>
      <c r="F15" s="299">
        <v>72.930000000000007</v>
      </c>
      <c r="G15" s="299">
        <v>72.869</v>
      </c>
      <c r="H15" s="299">
        <v>73.518000000000001</v>
      </c>
      <c r="I15" s="299">
        <v>73.793000000000006</v>
      </c>
      <c r="J15" s="299">
        <v>74.718999999999994</v>
      </c>
      <c r="K15" s="299">
        <v>75.501000000000005</v>
      </c>
      <c r="L15" s="299">
        <v>76.224999999999994</v>
      </c>
      <c r="M15" s="299">
        <v>77.45</v>
      </c>
      <c r="N15" s="299">
        <v>78.384</v>
      </c>
      <c r="O15" s="299">
        <v>75.718000000000004</v>
      </c>
      <c r="P15" s="299">
        <v>75.587999999999994</v>
      </c>
      <c r="Q15" s="299">
        <v>76.778999999999996</v>
      </c>
      <c r="R15" s="299">
        <v>77.509</v>
      </c>
      <c r="S15" s="299">
        <v>78.856999999999999</v>
      </c>
      <c r="T15" s="299">
        <v>79.295000000000002</v>
      </c>
      <c r="U15" s="299">
        <v>79.742999999999995</v>
      </c>
      <c r="V15" s="299">
        <v>80.328999999999994</v>
      </c>
      <c r="W15" s="299">
        <v>81.543000000000006</v>
      </c>
      <c r="X15" s="299">
        <v>81.438999999999993</v>
      </c>
      <c r="Y15" s="299">
        <v>82.055999999999997</v>
      </c>
      <c r="Z15" s="299">
        <v>81.007000000000005</v>
      </c>
      <c r="AA15" s="299">
        <v>82.542000000000002</v>
      </c>
      <c r="AB15" s="299">
        <v>82.531999999999996</v>
      </c>
      <c r="AC15" s="299">
        <v>83.661000000000001</v>
      </c>
      <c r="AD15" s="299">
        <v>83.055000000000007</v>
      </c>
      <c r="AE15" s="299">
        <v>84.268000000000001</v>
      </c>
      <c r="AF15" s="299">
        <v>83.613</v>
      </c>
      <c r="AG15" s="299">
        <v>83.956000000000003</v>
      </c>
      <c r="AH15" s="299">
        <v>84.352999999999994</v>
      </c>
      <c r="AI15" s="299">
        <v>84.453999999999994</v>
      </c>
      <c r="AJ15" s="299">
        <v>84.105000000000004</v>
      </c>
      <c r="AK15" s="299">
        <v>85.745000000000005</v>
      </c>
      <c r="AL15" s="299">
        <v>86.144999999999996</v>
      </c>
      <c r="AM15" s="299">
        <v>83.715999999999994</v>
      </c>
      <c r="AN15" s="299">
        <v>85.629000000000005</v>
      </c>
      <c r="AO15" s="299">
        <v>83.503</v>
      </c>
      <c r="AP15" s="299">
        <v>82.472999999999999</v>
      </c>
      <c r="AQ15" s="299">
        <v>82.263999999999996</v>
      </c>
      <c r="AR15" s="299">
        <v>83.152000000000001</v>
      </c>
      <c r="AS15" s="299">
        <v>84.06</v>
      </c>
      <c r="AT15" s="299">
        <v>83.688999999999993</v>
      </c>
      <c r="AU15" s="299">
        <v>83.542000000000002</v>
      </c>
      <c r="AV15" s="299">
        <v>83.881</v>
      </c>
      <c r="AW15" s="299">
        <v>84.263000000000005</v>
      </c>
      <c r="AX15" s="299">
        <v>85.35</v>
      </c>
      <c r="AY15" s="299">
        <v>83.272999999999996</v>
      </c>
      <c r="AZ15" s="299">
        <v>84.635999999999996</v>
      </c>
      <c r="BA15" s="299">
        <v>86.113</v>
      </c>
      <c r="BB15" s="299">
        <v>86.399000000000001</v>
      </c>
      <c r="BC15" s="299">
        <v>87.301000000000002</v>
      </c>
      <c r="BD15" s="299">
        <v>87.132000000000005</v>
      </c>
      <c r="BE15" s="299">
        <v>87.397999999999996</v>
      </c>
      <c r="BF15" s="299">
        <v>87.394999999999996</v>
      </c>
      <c r="BG15" s="299">
        <v>87.965999999999994</v>
      </c>
      <c r="BH15" s="299">
        <v>88.004999999999995</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1"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2.331</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v>
      </c>
      <c r="AQ16" s="452">
        <v>2.69</v>
      </c>
      <c r="AR16" s="452">
        <v>2.6789999999999998</v>
      </c>
      <c r="AS16" s="452">
        <v>2.6629999999999998</v>
      </c>
      <c r="AT16" s="452">
        <v>2.7109999999999999</v>
      </c>
      <c r="AU16" s="452">
        <v>2.7330000000000001</v>
      </c>
      <c r="AV16" s="452">
        <v>2.6269999999999998</v>
      </c>
      <c r="AW16" s="452">
        <v>2.6749999999999998</v>
      </c>
      <c r="AX16" s="452">
        <v>2.6</v>
      </c>
      <c r="AY16" s="452">
        <v>2.5550000000000002</v>
      </c>
      <c r="AZ16" s="452">
        <v>2.5190000000000001</v>
      </c>
      <c r="BA16" s="452">
        <v>2.6509999999999998</v>
      </c>
      <c r="BB16" s="452">
        <v>2.6760000000000002</v>
      </c>
      <c r="BC16" s="452">
        <v>2.6030000000000002</v>
      </c>
      <c r="BD16" s="452">
        <v>2.6819999999999999</v>
      </c>
      <c r="BE16" s="452">
        <v>2.742</v>
      </c>
      <c r="BF16" s="452">
        <v>2.726</v>
      </c>
      <c r="BG16" s="452">
        <v>2.8109999999999999</v>
      </c>
      <c r="BH16" s="452">
        <v>2.8029999999999999</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1"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1.839</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1.6459999999999999</v>
      </c>
      <c r="AQ17" s="452">
        <v>1.6339999999999999</v>
      </c>
      <c r="AR17" s="452">
        <v>1.661</v>
      </c>
      <c r="AS17" s="452">
        <v>1.643</v>
      </c>
      <c r="AT17" s="452">
        <v>1.633</v>
      </c>
      <c r="AU17" s="452">
        <v>1.653</v>
      </c>
      <c r="AV17" s="452">
        <v>1.6539999999999999</v>
      </c>
      <c r="AW17" s="452">
        <v>1.649</v>
      </c>
      <c r="AX17" s="452">
        <v>1.6519999999999999</v>
      </c>
      <c r="AY17" s="452">
        <v>1.619</v>
      </c>
      <c r="AZ17" s="452">
        <v>1.6120000000000001</v>
      </c>
      <c r="BA17" s="452">
        <v>1.63</v>
      </c>
      <c r="BB17" s="452">
        <v>1.635</v>
      </c>
      <c r="BC17" s="452">
        <v>1.627</v>
      </c>
      <c r="BD17" s="452">
        <v>1.615</v>
      </c>
      <c r="BE17" s="452">
        <v>1.6120000000000001</v>
      </c>
      <c r="BF17" s="452">
        <v>1.595</v>
      </c>
      <c r="BG17" s="452">
        <v>1.607</v>
      </c>
      <c r="BH17" s="452">
        <v>1.6060000000000001</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1" customHeight="1" x14ac:dyDescent="0.2">
      <c r="A18" s="267" t="s">
        <v>1333</v>
      </c>
      <c r="B18" s="554" t="s">
        <v>1317</v>
      </c>
      <c r="C18" s="452">
        <v>3.6440000000000001</v>
      </c>
      <c r="D18" s="452">
        <v>3.2309999999999999</v>
      </c>
      <c r="E18" s="452">
        <v>3.843</v>
      </c>
      <c r="F18" s="452">
        <v>3.9409999999999998</v>
      </c>
      <c r="G18" s="452">
        <v>3.867</v>
      </c>
      <c r="H18" s="452">
        <v>3.8239999999999998</v>
      </c>
      <c r="I18" s="452">
        <v>3.9</v>
      </c>
      <c r="J18" s="452">
        <v>3.831</v>
      </c>
      <c r="K18" s="452">
        <v>3.8620000000000001</v>
      </c>
      <c r="L18" s="452">
        <v>3.831</v>
      </c>
      <c r="M18" s="452">
        <v>3.8159999999999998</v>
      </c>
      <c r="N18" s="452">
        <v>3.91</v>
      </c>
      <c r="O18" s="452">
        <v>3.8130000000000002</v>
      </c>
      <c r="P18" s="452">
        <v>3.903</v>
      </c>
      <c r="Q18" s="452">
        <v>3.9660000000000002</v>
      </c>
      <c r="R18" s="452">
        <v>4.1399999999999997</v>
      </c>
      <c r="S18" s="452">
        <v>4.1589999999999998</v>
      </c>
      <c r="T18" s="452">
        <v>4.298</v>
      </c>
      <c r="U18" s="452">
        <v>4.2220000000000004</v>
      </c>
      <c r="V18" s="452">
        <v>4.2779999999999996</v>
      </c>
      <c r="W18" s="452">
        <v>4.2789999999999999</v>
      </c>
      <c r="X18" s="452">
        <v>4.2910000000000004</v>
      </c>
      <c r="Y18" s="452">
        <v>4.2489999999999997</v>
      </c>
      <c r="Z18" s="452">
        <v>4.2130000000000001</v>
      </c>
      <c r="AA18" s="452">
        <v>4.1680000000000001</v>
      </c>
      <c r="AB18" s="452">
        <v>4.2510000000000003</v>
      </c>
      <c r="AC18" s="452">
        <v>4.4859999999999998</v>
      </c>
      <c r="AD18" s="452">
        <v>4.431</v>
      </c>
      <c r="AE18" s="452">
        <v>4.51</v>
      </c>
      <c r="AF18" s="452">
        <v>4.4279999999999999</v>
      </c>
      <c r="AG18" s="452">
        <v>4.4459999999999997</v>
      </c>
      <c r="AH18" s="452">
        <v>4.38</v>
      </c>
      <c r="AI18" s="452">
        <v>4.4930000000000003</v>
      </c>
      <c r="AJ18" s="452">
        <v>4.4210000000000003</v>
      </c>
      <c r="AK18" s="452">
        <v>4.4050000000000002</v>
      </c>
      <c r="AL18" s="452">
        <v>4.3879999999999999</v>
      </c>
      <c r="AM18" s="452">
        <v>4.3010000000000002</v>
      </c>
      <c r="AN18" s="452">
        <v>4.3730000000000002</v>
      </c>
      <c r="AO18" s="452">
        <v>4.37</v>
      </c>
      <c r="AP18" s="452">
        <v>4.2450000000000001</v>
      </c>
      <c r="AQ18" s="452">
        <v>4.4390000000000001</v>
      </c>
      <c r="AR18" s="452">
        <v>4.4249999999999998</v>
      </c>
      <c r="AS18" s="452">
        <v>4.298</v>
      </c>
      <c r="AT18" s="452">
        <v>4.2519999999999998</v>
      </c>
      <c r="AU18" s="452">
        <v>4.2679999999999998</v>
      </c>
      <c r="AV18" s="452">
        <v>4.4409999999999998</v>
      </c>
      <c r="AW18" s="452">
        <v>4.335</v>
      </c>
      <c r="AX18" s="452">
        <v>4.21</v>
      </c>
      <c r="AY18" s="452">
        <v>4.0430000000000001</v>
      </c>
      <c r="AZ18" s="452">
        <v>4.2060000000000004</v>
      </c>
      <c r="BA18" s="452">
        <v>4.2629999999999999</v>
      </c>
      <c r="BB18" s="452">
        <v>4.3079999999999998</v>
      </c>
      <c r="BC18" s="452">
        <v>4.3920000000000003</v>
      </c>
      <c r="BD18" s="452">
        <v>4.4130000000000003</v>
      </c>
      <c r="BE18" s="452">
        <v>4.3639999999999999</v>
      </c>
      <c r="BF18" s="452">
        <v>4.3079999999999998</v>
      </c>
      <c r="BG18" s="452">
        <v>4.3760000000000003</v>
      </c>
      <c r="BH18" s="452">
        <v>4.4210000000000003</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1"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0.751</v>
      </c>
      <c r="BA19" s="452">
        <v>0.76500000000000001</v>
      </c>
      <c r="BB19" s="452">
        <v>0.75800000000000001</v>
      </c>
      <c r="BC19" s="452">
        <v>0.75600000000000001</v>
      </c>
      <c r="BD19" s="452">
        <v>0.74099999999999999</v>
      </c>
      <c r="BE19" s="452">
        <v>0.73699999999999999</v>
      </c>
      <c r="BF19" s="452">
        <v>0.73399999999999999</v>
      </c>
      <c r="BG19" s="452">
        <v>0.73099999999999998</v>
      </c>
      <c r="BH19" s="452">
        <v>0.72299999999999998</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1"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14.316000000000001</v>
      </c>
      <c r="AC20" s="452">
        <v>14.026</v>
      </c>
      <c r="AD20" s="452">
        <v>14.103</v>
      </c>
      <c r="AE20" s="452">
        <v>14.657</v>
      </c>
      <c r="AF20" s="452">
        <v>14.009</v>
      </c>
      <c r="AG20" s="452">
        <v>14.112</v>
      </c>
      <c r="AH20" s="452">
        <v>14.170999999999999</v>
      </c>
      <c r="AI20" s="452">
        <v>14.063000000000001</v>
      </c>
      <c r="AJ20" s="452">
        <v>13.909000000000001</v>
      </c>
      <c r="AK20" s="452">
        <v>13.875</v>
      </c>
      <c r="AL20" s="452">
        <v>13.507999999999999</v>
      </c>
      <c r="AM20" s="452">
        <v>13.513</v>
      </c>
      <c r="AN20" s="452">
        <v>13.808</v>
      </c>
      <c r="AO20" s="452">
        <v>13.201000000000001</v>
      </c>
      <c r="AP20" s="452">
        <v>12.340999999999999</v>
      </c>
      <c r="AQ20" s="452">
        <v>11.875</v>
      </c>
      <c r="AR20" s="452">
        <v>11.824999999999999</v>
      </c>
      <c r="AS20" s="452">
        <v>12.067</v>
      </c>
      <c r="AT20" s="452">
        <v>11.986000000000001</v>
      </c>
      <c r="AU20" s="452">
        <v>11.871</v>
      </c>
      <c r="AV20" s="452">
        <v>11.62</v>
      </c>
      <c r="AW20" s="452">
        <v>11.821</v>
      </c>
      <c r="AX20" s="452">
        <v>11.606999999999999</v>
      </c>
      <c r="AY20" s="452">
        <v>11.760999999999999</v>
      </c>
      <c r="AZ20" s="452">
        <v>11.863</v>
      </c>
      <c r="BA20" s="452">
        <v>12.332000000000001</v>
      </c>
      <c r="BB20" s="452">
        <v>12.423999999999999</v>
      </c>
      <c r="BC20" s="452">
        <v>12.423</v>
      </c>
      <c r="BD20" s="452">
        <v>12.231999999999999</v>
      </c>
      <c r="BE20" s="452">
        <v>12.385</v>
      </c>
      <c r="BF20" s="452">
        <v>12.397</v>
      </c>
      <c r="BG20" s="452">
        <v>12.321999999999999</v>
      </c>
      <c r="BH20" s="452">
        <v>12.214</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1"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25.614000000000001</v>
      </c>
      <c r="AP21" s="452">
        <v>25.693999999999999</v>
      </c>
      <c r="AQ21" s="452">
        <v>25.463000000000001</v>
      </c>
      <c r="AR21" s="452">
        <v>26.216000000000001</v>
      </c>
      <c r="AS21" s="452">
        <v>26.856000000000002</v>
      </c>
      <c r="AT21" s="452">
        <v>26.145</v>
      </c>
      <c r="AU21" s="452">
        <v>25.672000000000001</v>
      </c>
      <c r="AV21" s="452">
        <v>25.867000000000001</v>
      </c>
      <c r="AW21" s="452">
        <v>25.946999999999999</v>
      </c>
      <c r="AX21" s="452">
        <v>27.202000000000002</v>
      </c>
      <c r="AY21" s="452">
        <v>26.492000000000001</v>
      </c>
      <c r="AZ21" s="452">
        <v>27.050999999999998</v>
      </c>
      <c r="BA21" s="452">
        <v>26.981999999999999</v>
      </c>
      <c r="BB21" s="452">
        <v>27.140999999999998</v>
      </c>
      <c r="BC21" s="452">
        <v>27.411999999999999</v>
      </c>
      <c r="BD21" s="452">
        <v>27.260999999999999</v>
      </c>
      <c r="BE21" s="452">
        <v>27.248999999999999</v>
      </c>
      <c r="BF21" s="452">
        <v>27.292000000000002</v>
      </c>
      <c r="BG21" s="452">
        <v>27.498000000000001</v>
      </c>
      <c r="BH21" s="452">
        <v>27.706</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1" customHeight="1" x14ac:dyDescent="0.2">
      <c r="A22" s="267" t="s">
        <v>1340</v>
      </c>
      <c r="B22" s="554" t="s">
        <v>1319</v>
      </c>
      <c r="C22" s="452">
        <v>2.1779999999999999</v>
      </c>
      <c r="D22" s="452">
        <v>1.774</v>
      </c>
      <c r="E22" s="452">
        <v>2.1360000000000001</v>
      </c>
      <c r="F22" s="452">
        <v>2.137</v>
      </c>
      <c r="G22" s="452">
        <v>2.1459999999999999</v>
      </c>
      <c r="H22" s="452">
        <v>2.1110000000000002</v>
      </c>
      <c r="I22" s="452">
        <v>2.1520000000000001</v>
      </c>
      <c r="J22" s="452">
        <v>2.1459999999999999</v>
      </c>
      <c r="K22" s="452">
        <v>2.254</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2.5190000000000001</v>
      </c>
      <c r="X22" s="452">
        <v>2.5830000000000002</v>
      </c>
      <c r="Y22" s="452">
        <v>2.4780000000000002</v>
      </c>
      <c r="Z22" s="452">
        <v>2.4119999999999999</v>
      </c>
      <c r="AA22" s="452">
        <v>2.4950000000000001</v>
      </c>
      <c r="AB22" s="452">
        <v>2.4820000000000002</v>
      </c>
      <c r="AC22" s="452">
        <v>2.484</v>
      </c>
      <c r="AD22" s="452">
        <v>2.5059999999999998</v>
      </c>
      <c r="AE22" s="452">
        <v>2.548</v>
      </c>
      <c r="AF22" s="452">
        <v>2.4159999999999999</v>
      </c>
      <c r="AG22" s="452">
        <v>2.4220000000000002</v>
      </c>
      <c r="AH22" s="452">
        <v>2.3570000000000002</v>
      </c>
      <c r="AI22" s="452">
        <v>2.508</v>
      </c>
      <c r="AJ22" s="452">
        <v>2.419</v>
      </c>
      <c r="AK22" s="452">
        <v>2.3860000000000001</v>
      </c>
      <c r="AL22" s="452">
        <v>2.4590000000000001</v>
      </c>
      <c r="AM22" s="452">
        <v>2.3170000000000002</v>
      </c>
      <c r="AN22" s="452">
        <v>2.4140000000000001</v>
      </c>
      <c r="AO22" s="452">
        <v>2.298</v>
      </c>
      <c r="AP22" s="452">
        <v>2.3069999999999999</v>
      </c>
      <c r="AQ22" s="452">
        <v>2.3050000000000002</v>
      </c>
      <c r="AR22" s="452">
        <v>2.2480000000000002</v>
      </c>
      <c r="AS22" s="452">
        <v>2.234</v>
      </c>
      <c r="AT22" s="452">
        <v>2.1960000000000002</v>
      </c>
      <c r="AU22" s="452">
        <v>2.1709999999999998</v>
      </c>
      <c r="AV22" s="452">
        <v>2.1850000000000001</v>
      </c>
      <c r="AW22" s="452">
        <v>2.1640000000000001</v>
      </c>
      <c r="AX22" s="452">
        <v>2.1349999999999998</v>
      </c>
      <c r="AY22" s="452">
        <v>2.0369999999999999</v>
      </c>
      <c r="AZ22" s="452">
        <v>2.0569999999999999</v>
      </c>
      <c r="BA22" s="452">
        <v>2.161</v>
      </c>
      <c r="BB22" s="452">
        <v>2.2290000000000001</v>
      </c>
      <c r="BC22" s="452">
        <v>2.214</v>
      </c>
      <c r="BD22" s="452">
        <v>2.2469999999999999</v>
      </c>
      <c r="BE22" s="452">
        <v>2.2280000000000002</v>
      </c>
      <c r="BF22" s="452">
        <v>2.2250000000000001</v>
      </c>
      <c r="BG22" s="452">
        <v>2.3130000000000002</v>
      </c>
      <c r="BH22" s="452">
        <v>2.347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1"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2.601</v>
      </c>
      <c r="O23" s="452">
        <v>2.4780000000000002</v>
      </c>
      <c r="P23" s="452">
        <v>2.5089999999999999</v>
      </c>
      <c r="Q23" s="452">
        <v>2.5680000000000001</v>
      </c>
      <c r="R23" s="452">
        <v>2.5670000000000002</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2.4870000000000001</v>
      </c>
      <c r="AC23" s="452">
        <v>2.5219999999999998</v>
      </c>
      <c r="AD23" s="452">
        <v>2.5409999999999999</v>
      </c>
      <c r="AE23" s="452">
        <v>2.5489999999999999</v>
      </c>
      <c r="AF23" s="452">
        <v>2.5870000000000002</v>
      </c>
      <c r="AG23" s="452">
        <v>2.6019999999999999</v>
      </c>
      <c r="AH23" s="452">
        <v>2.6579999999999999</v>
      </c>
      <c r="AI23" s="452">
        <v>2.645</v>
      </c>
      <c r="AJ23" s="452">
        <v>2.6749999999999998</v>
      </c>
      <c r="AK23" s="452">
        <v>2.7290000000000001</v>
      </c>
      <c r="AL23" s="452">
        <v>2.7589999999999999</v>
      </c>
      <c r="AM23" s="452">
        <v>2.6269999999999998</v>
      </c>
      <c r="AN23" s="452">
        <v>2.7789999999999999</v>
      </c>
      <c r="AO23" s="452">
        <v>2.819</v>
      </c>
      <c r="AP23" s="452">
        <v>2.7440000000000002</v>
      </c>
      <c r="AQ23" s="452">
        <v>2.7519999999999998</v>
      </c>
      <c r="AR23" s="452">
        <v>2.7360000000000002</v>
      </c>
      <c r="AS23" s="452">
        <v>2.7730000000000001</v>
      </c>
      <c r="AT23" s="452">
        <v>2.8119999999999998</v>
      </c>
      <c r="AU23" s="452">
        <v>2.7810000000000001</v>
      </c>
      <c r="AV23" s="452">
        <v>2.8370000000000002</v>
      </c>
      <c r="AW23" s="452">
        <v>2.903</v>
      </c>
      <c r="AX23" s="452">
        <v>2.9180000000000001</v>
      </c>
      <c r="AY23" s="452">
        <v>2.75</v>
      </c>
      <c r="AZ23" s="452">
        <v>2.7650000000000001</v>
      </c>
      <c r="BA23" s="452">
        <v>2.8490000000000002</v>
      </c>
      <c r="BB23" s="452">
        <v>2.798</v>
      </c>
      <c r="BC23" s="452">
        <v>2.762</v>
      </c>
      <c r="BD23" s="452">
        <v>2.673</v>
      </c>
      <c r="BE23" s="452">
        <v>2.8069999999999999</v>
      </c>
      <c r="BF23" s="452">
        <v>2.8540000000000001</v>
      </c>
      <c r="BG23" s="452">
        <v>2.8319999999999999</v>
      </c>
      <c r="BH23" s="452">
        <v>2.875</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1" customHeight="1" x14ac:dyDescent="0.2">
      <c r="A24" s="267" t="s">
        <v>1342</v>
      </c>
      <c r="B24" s="554" t="s">
        <v>1323</v>
      </c>
      <c r="C24" s="452">
        <v>11.167999999999999</v>
      </c>
      <c r="D24" s="452">
        <v>9.1219999999999999</v>
      </c>
      <c r="E24" s="452">
        <v>11.291</v>
      </c>
      <c r="F24" s="452">
        <v>12.077999999999999</v>
      </c>
      <c r="G24" s="452">
        <v>12.051</v>
      </c>
      <c r="H24" s="452">
        <v>12.141</v>
      </c>
      <c r="I24" s="452">
        <v>12.488</v>
      </c>
      <c r="J24" s="452">
        <v>12.627000000000001</v>
      </c>
      <c r="K24" s="452">
        <v>12.805</v>
      </c>
      <c r="L24" s="452">
        <v>13.010999999999999</v>
      </c>
      <c r="M24" s="452">
        <v>13.082000000000001</v>
      </c>
      <c r="N24" s="452">
        <v>13.311999999999999</v>
      </c>
      <c r="O24" s="452">
        <v>13.189</v>
      </c>
      <c r="P24" s="452">
        <v>13.307</v>
      </c>
      <c r="Q24" s="452">
        <v>14.090999999999999</v>
      </c>
      <c r="R24" s="452">
        <v>14.522</v>
      </c>
      <c r="S24" s="452">
        <v>14.58</v>
      </c>
      <c r="T24" s="452">
        <v>14.48</v>
      </c>
      <c r="U24" s="452">
        <v>14.814</v>
      </c>
      <c r="V24" s="452">
        <v>15.03</v>
      </c>
      <c r="W24" s="452">
        <v>15.384</v>
      </c>
      <c r="X24" s="452">
        <v>15.484999999999999</v>
      </c>
      <c r="Y24" s="452">
        <v>15.406000000000001</v>
      </c>
      <c r="Z24" s="452">
        <v>15.314</v>
      </c>
      <c r="AA24" s="452">
        <v>15.573</v>
      </c>
      <c r="AB24" s="452">
        <v>15.561999999999999</v>
      </c>
      <c r="AC24" s="452">
        <v>16.367999999999999</v>
      </c>
      <c r="AD24" s="452">
        <v>16.497</v>
      </c>
      <c r="AE24" s="452">
        <v>16.495999999999999</v>
      </c>
      <c r="AF24" s="452">
        <v>16.277999999999999</v>
      </c>
      <c r="AG24" s="452">
        <v>16.611000000000001</v>
      </c>
      <c r="AH24" s="452">
        <v>16.989999999999998</v>
      </c>
      <c r="AI24" s="452">
        <v>17.173999999999999</v>
      </c>
      <c r="AJ24" s="452">
        <v>17.183</v>
      </c>
      <c r="AK24" s="452">
        <v>17.507000000000001</v>
      </c>
      <c r="AL24" s="452">
        <v>17.814</v>
      </c>
      <c r="AM24" s="452">
        <v>17.050999999999998</v>
      </c>
      <c r="AN24" s="452">
        <v>17.827000000000002</v>
      </c>
      <c r="AO24" s="452">
        <v>18.286000000000001</v>
      </c>
      <c r="AP24" s="452">
        <v>18.361999999999998</v>
      </c>
      <c r="AQ24" s="452">
        <v>18.268999999999998</v>
      </c>
      <c r="AR24" s="452">
        <v>18.771999999999998</v>
      </c>
      <c r="AS24" s="452">
        <v>19.053999999999998</v>
      </c>
      <c r="AT24" s="452">
        <v>19.439</v>
      </c>
      <c r="AU24" s="452">
        <v>19.521000000000001</v>
      </c>
      <c r="AV24" s="452">
        <v>19.901</v>
      </c>
      <c r="AW24" s="452">
        <v>19.783000000000001</v>
      </c>
      <c r="AX24" s="452">
        <v>19.786999999999999</v>
      </c>
      <c r="AY24" s="452">
        <v>19.213000000000001</v>
      </c>
      <c r="AZ24" s="452">
        <v>19.574999999999999</v>
      </c>
      <c r="BA24" s="452">
        <v>20.074000000000002</v>
      </c>
      <c r="BB24" s="452">
        <v>20.260999999999999</v>
      </c>
      <c r="BC24" s="452">
        <v>20.61</v>
      </c>
      <c r="BD24" s="452">
        <v>20.661999999999999</v>
      </c>
      <c r="BE24" s="452">
        <v>20.855</v>
      </c>
      <c r="BF24" s="452">
        <v>20.841000000000001</v>
      </c>
      <c r="BG24" s="452">
        <v>20.933</v>
      </c>
      <c r="BH24" s="452">
        <v>21.026</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1"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6.7329999999999997</v>
      </c>
      <c r="AM25" s="452">
        <v>6.452</v>
      </c>
      <c r="AN25" s="452">
        <v>6.5759999999999996</v>
      </c>
      <c r="AO25" s="452">
        <v>6.5590000000000002</v>
      </c>
      <c r="AP25" s="452">
        <v>6.4640000000000004</v>
      </c>
      <c r="AQ25" s="452">
        <v>6.6029999999999998</v>
      </c>
      <c r="AR25" s="452">
        <v>6.6680000000000001</v>
      </c>
      <c r="AS25" s="452">
        <v>6.3220000000000001</v>
      </c>
      <c r="AT25" s="452">
        <v>6.4610000000000003</v>
      </c>
      <c r="AU25" s="452">
        <v>6.8179999999999996</v>
      </c>
      <c r="AV25" s="452">
        <v>6.6109999999999998</v>
      </c>
      <c r="AW25" s="452">
        <v>6.8319999999999999</v>
      </c>
      <c r="AX25" s="452">
        <v>7.0789999999999997</v>
      </c>
      <c r="AY25" s="452">
        <v>6.5339999999999998</v>
      </c>
      <c r="AZ25" s="452">
        <v>6.6150000000000002</v>
      </c>
      <c r="BA25" s="452">
        <v>6.7220000000000004</v>
      </c>
      <c r="BB25" s="452">
        <v>6.4080000000000004</v>
      </c>
      <c r="BC25" s="452">
        <v>6.7350000000000003</v>
      </c>
      <c r="BD25" s="452">
        <v>6.8789999999999996</v>
      </c>
      <c r="BE25" s="452">
        <v>6.5919999999999996</v>
      </c>
      <c r="BF25" s="452">
        <v>6.6639999999999997</v>
      </c>
      <c r="BG25" s="452">
        <v>6.77</v>
      </c>
      <c r="BH25" s="452">
        <v>6.4139999999999997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1" customHeight="1" x14ac:dyDescent="0.2">
      <c r="A26" s="267" t="s">
        <v>1345</v>
      </c>
      <c r="B26" s="554" t="s">
        <v>1325</v>
      </c>
      <c r="C26" s="452">
        <v>2.5150000000000001</v>
      </c>
      <c r="D26" s="452">
        <v>2.1070000000000002</v>
      </c>
      <c r="E26" s="452">
        <v>2.6379999999999999</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2.8570000000000002</v>
      </c>
      <c r="T26" s="452">
        <v>2.8769999999999998</v>
      </c>
      <c r="U26" s="452">
        <v>2.85</v>
      </c>
      <c r="V26" s="452">
        <v>2.8929999999999998</v>
      </c>
      <c r="W26" s="452">
        <v>3.0209999999999999</v>
      </c>
      <c r="X26" s="452">
        <v>2.8380000000000001</v>
      </c>
      <c r="Y26" s="452">
        <v>2.9769999999999999</v>
      </c>
      <c r="Z26" s="452">
        <v>2.8860000000000001</v>
      </c>
      <c r="AA26" s="452">
        <v>3.1269999999999998</v>
      </c>
      <c r="AB26" s="452">
        <v>2.8159999999999998</v>
      </c>
      <c r="AC26" s="452">
        <v>2.782</v>
      </c>
      <c r="AD26" s="452">
        <v>2.7559999999999998</v>
      </c>
      <c r="AE26" s="452">
        <v>2.746</v>
      </c>
      <c r="AF26" s="452">
        <v>2.7410000000000001</v>
      </c>
      <c r="AG26" s="452">
        <v>2.74</v>
      </c>
      <c r="AH26" s="452">
        <v>2.673</v>
      </c>
      <c r="AI26" s="452">
        <v>2.6640000000000001</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2.5990000000000002</v>
      </c>
      <c r="AT26" s="452">
        <v>2.5019999999999998</v>
      </c>
      <c r="AU26" s="452">
        <v>2.5209999999999999</v>
      </c>
      <c r="AV26" s="452">
        <v>2.54</v>
      </c>
      <c r="AW26" s="452">
        <v>2.484</v>
      </c>
      <c r="AX26" s="452">
        <v>2.3290000000000002</v>
      </c>
      <c r="AY26" s="452">
        <v>2.403</v>
      </c>
      <c r="AZ26" s="452">
        <v>2.476</v>
      </c>
      <c r="BA26" s="452">
        <v>2.556</v>
      </c>
      <c r="BB26" s="452">
        <v>2.5830000000000002</v>
      </c>
      <c r="BC26" s="452">
        <v>2.6269999999999998</v>
      </c>
      <c r="BD26" s="452">
        <v>2.5609999999999999</v>
      </c>
      <c r="BE26" s="452">
        <v>2.625</v>
      </c>
      <c r="BF26" s="452">
        <v>2.552</v>
      </c>
      <c r="BG26" s="452">
        <v>2.5630000000000002</v>
      </c>
      <c r="BH26" s="452">
        <v>2.577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1"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2.0049999999999999</v>
      </c>
      <c r="K27" s="557">
        <v>2.0510000000000002</v>
      </c>
      <c r="L27" s="557">
        <v>2.157</v>
      </c>
      <c r="M27" s="557">
        <v>2.1859999999999999</v>
      </c>
      <c r="N27" s="557">
        <v>2.1970000000000001</v>
      </c>
      <c r="O27" s="557">
        <v>2.1240000000000001</v>
      </c>
      <c r="P27" s="557">
        <v>2.1520000000000001</v>
      </c>
      <c r="Q27" s="557">
        <v>2.2370000000000001</v>
      </c>
      <c r="R27" s="557">
        <v>2.266</v>
      </c>
      <c r="S27" s="557">
        <v>2.327</v>
      </c>
      <c r="T27" s="557">
        <v>2.2949999999999999</v>
      </c>
      <c r="U27" s="557">
        <v>2.3690000000000002</v>
      </c>
      <c r="V27" s="557">
        <v>2.3639999999999999</v>
      </c>
      <c r="W27" s="557">
        <v>2.335</v>
      </c>
      <c r="X27" s="557">
        <v>2.4289999999999998</v>
      </c>
      <c r="Y27" s="557">
        <v>2.4630000000000001</v>
      </c>
      <c r="Z27" s="557">
        <v>2.5609999999999999</v>
      </c>
      <c r="AA27" s="557">
        <v>2.61</v>
      </c>
      <c r="AB27" s="557">
        <v>2.5920000000000001</v>
      </c>
      <c r="AC27" s="557">
        <v>2.645</v>
      </c>
      <c r="AD27" s="557">
        <v>2.6190000000000002</v>
      </c>
      <c r="AE27" s="557">
        <v>2.59</v>
      </c>
      <c r="AF27" s="557">
        <v>2.5680000000000001</v>
      </c>
      <c r="AG27" s="557">
        <v>2.6230000000000002</v>
      </c>
      <c r="AH27" s="557">
        <v>2.6269999999999998</v>
      </c>
      <c r="AI27" s="557">
        <v>2.6160000000000001</v>
      </c>
      <c r="AJ27" s="557">
        <v>2.6509999999999998</v>
      </c>
      <c r="AK27" s="557">
        <v>2.746</v>
      </c>
      <c r="AL27" s="557">
        <v>2.7570000000000001</v>
      </c>
      <c r="AM27" s="557">
        <v>2.758</v>
      </c>
      <c r="AN27" s="557">
        <v>2.8109999999999999</v>
      </c>
      <c r="AO27" s="557">
        <v>2.7290000000000001</v>
      </c>
      <c r="AP27" s="557">
        <v>2.637</v>
      </c>
      <c r="AQ27" s="557">
        <v>2.778</v>
      </c>
      <c r="AR27" s="557">
        <v>2.6230000000000002</v>
      </c>
      <c r="AS27" s="557">
        <v>2.74</v>
      </c>
      <c r="AT27" s="557">
        <v>2.7429999999999999</v>
      </c>
      <c r="AU27" s="557">
        <v>2.7280000000000002</v>
      </c>
      <c r="AV27" s="557">
        <v>2.8029999999999999</v>
      </c>
      <c r="AW27" s="557">
        <v>2.8740000000000001</v>
      </c>
      <c r="AX27" s="557">
        <v>3.0470000000000002</v>
      </c>
      <c r="AY27" s="557">
        <v>3.1070000000000002</v>
      </c>
      <c r="AZ27" s="557">
        <v>3.1459999999999999</v>
      </c>
      <c r="BA27" s="557">
        <v>3.1280000000000001</v>
      </c>
      <c r="BB27" s="557">
        <v>3.1779999999999999</v>
      </c>
      <c r="BC27" s="557">
        <v>3.14</v>
      </c>
      <c r="BD27" s="557">
        <v>3.1659999999999999</v>
      </c>
      <c r="BE27" s="557">
        <v>3.202</v>
      </c>
      <c r="BF27" s="557">
        <v>3.2069999999999999</v>
      </c>
      <c r="BG27" s="557">
        <v>3.21</v>
      </c>
      <c r="BH27" s="557">
        <v>3.2930000000000001</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2"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2"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94" t="str">
        <f>Dates!$G$2</f>
        <v>EIA completed modeling and analysis for this report on Thursday, November 6, 2025.</v>
      </c>
      <c r="C30" s="981"/>
      <c r="D30" s="981"/>
      <c r="E30" s="981"/>
      <c r="F30" s="981"/>
      <c r="G30" s="981"/>
      <c r="H30" s="981"/>
      <c r="I30" s="981"/>
      <c r="J30" s="981"/>
      <c r="K30" s="981"/>
      <c r="L30" s="981"/>
      <c r="M30" s="981"/>
      <c r="N30" s="981"/>
      <c r="O30" s="981"/>
      <c r="P30" s="981"/>
      <c r="Q30" s="981"/>
      <c r="R30" s="618"/>
      <c r="AY30" s="652"/>
      <c r="AZ30" s="652"/>
      <c r="BA30" s="652"/>
      <c r="BB30" s="652"/>
      <c r="BC30" s="652"/>
      <c r="BD30" s="652"/>
      <c r="BE30" s="652"/>
      <c r="BF30" s="652"/>
      <c r="BG30" s="652"/>
      <c r="BH30" s="652"/>
      <c r="BI30" s="652"/>
      <c r="BJ30" s="216"/>
    </row>
    <row r="31" spans="1:74" s="167" customFormat="1" ht="12" customHeight="1" x14ac:dyDescent="0.2">
      <c r="A31" s="166"/>
      <c r="B31" s="989" t="s">
        <v>483</v>
      </c>
      <c r="C31" s="990"/>
      <c r="D31" s="990"/>
      <c r="E31" s="990"/>
      <c r="F31" s="990"/>
      <c r="G31" s="990"/>
      <c r="H31" s="990"/>
      <c r="I31" s="990"/>
      <c r="J31" s="990"/>
      <c r="K31" s="990"/>
      <c r="L31" s="990"/>
      <c r="M31" s="990"/>
      <c r="N31" s="990"/>
      <c r="O31" s="990"/>
      <c r="P31" s="990"/>
      <c r="Q31" s="990"/>
      <c r="R31" s="618"/>
      <c r="AY31" s="652"/>
      <c r="AZ31" s="652"/>
      <c r="BA31" s="652"/>
      <c r="BB31" s="652"/>
      <c r="BC31" s="652"/>
      <c r="BD31" s="652"/>
      <c r="BE31" s="652"/>
      <c r="BF31" s="652"/>
      <c r="BG31" s="652"/>
      <c r="BH31" s="652"/>
      <c r="BI31" s="652"/>
      <c r="BJ31" s="216"/>
    </row>
    <row r="32" spans="1:74" s="113" customFormat="1" ht="12" customHeight="1" x14ac:dyDescent="0.2">
      <c r="A32" s="1"/>
      <c r="B32" s="1100" t="s">
        <v>1418</v>
      </c>
      <c r="C32" s="1101"/>
      <c r="D32" s="1101"/>
      <c r="E32" s="1101"/>
      <c r="F32" s="1101"/>
      <c r="G32" s="1101"/>
      <c r="H32" s="1101"/>
      <c r="I32" s="1101"/>
      <c r="J32" s="1101"/>
      <c r="K32" s="1101"/>
      <c r="L32" s="1101"/>
      <c r="M32" s="1101"/>
      <c r="N32" s="1101"/>
      <c r="O32" s="1101"/>
      <c r="P32" s="1101"/>
      <c r="Q32" s="1101"/>
      <c r="R32" s="618"/>
      <c r="AY32" s="651"/>
      <c r="AZ32" s="651"/>
      <c r="BA32" s="651"/>
      <c r="BB32" s="651"/>
      <c r="BC32" s="651"/>
      <c r="BD32" s="651"/>
      <c r="BE32" s="651"/>
      <c r="BF32" s="651"/>
      <c r="BG32" s="651"/>
      <c r="BH32" s="651"/>
      <c r="BI32" s="651"/>
      <c r="BJ32" s="215"/>
    </row>
    <row r="33" spans="1:74" s="167" customFormat="1" ht="12" customHeight="1" x14ac:dyDescent="0.2">
      <c r="A33" s="166"/>
      <c r="B33" s="1015" t="s">
        <v>492</v>
      </c>
      <c r="C33" s="1016"/>
      <c r="D33" s="1016"/>
      <c r="E33" s="1016"/>
      <c r="F33" s="1016"/>
      <c r="G33" s="1016"/>
      <c r="H33" s="1016"/>
      <c r="I33" s="1016"/>
      <c r="J33" s="1016"/>
      <c r="K33" s="1016"/>
      <c r="L33" s="1016"/>
      <c r="M33" s="1016"/>
      <c r="N33" s="1016"/>
      <c r="O33" s="1016"/>
      <c r="P33" s="1016"/>
      <c r="Q33" s="1016"/>
      <c r="R33" s="618"/>
      <c r="AY33" s="652"/>
      <c r="AZ33" s="652"/>
      <c r="BA33" s="652"/>
      <c r="BB33" s="652"/>
      <c r="BC33" s="652"/>
      <c r="BD33" s="652"/>
      <c r="BE33" s="652"/>
      <c r="BF33" s="652"/>
      <c r="BG33" s="652"/>
      <c r="BH33" s="652"/>
      <c r="BI33" s="652"/>
      <c r="BJ33" s="216"/>
    </row>
    <row r="34" spans="1:74" s="167" customFormat="1" ht="12" customHeight="1" x14ac:dyDescent="0.2">
      <c r="A34" s="166"/>
      <c r="B34" s="1112" t="s">
        <v>827</v>
      </c>
      <c r="C34" s="1112"/>
      <c r="D34" s="1112"/>
      <c r="E34" s="1112"/>
      <c r="F34" s="1112"/>
      <c r="G34" s="1112"/>
      <c r="H34" s="1112"/>
      <c r="I34" s="1112"/>
      <c r="J34" s="1112"/>
      <c r="K34" s="1112"/>
      <c r="L34" s="1112"/>
      <c r="M34" s="1112"/>
      <c r="N34" s="1112"/>
      <c r="O34" s="1112"/>
      <c r="P34" s="1112"/>
      <c r="Q34" s="1112"/>
      <c r="R34" s="1112"/>
      <c r="AY34" s="652"/>
      <c r="AZ34" s="652"/>
      <c r="BA34" s="652"/>
      <c r="BB34" s="652"/>
      <c r="BC34" s="652"/>
      <c r="BD34" s="652"/>
      <c r="BE34" s="652"/>
      <c r="BF34" s="652"/>
      <c r="BG34" s="652"/>
      <c r="BH34" s="652"/>
      <c r="BI34" s="652"/>
      <c r="BJ34" s="216"/>
    </row>
    <row r="35" spans="1:74" s="167" customFormat="1" ht="12" customHeight="1" x14ac:dyDescent="0.2">
      <c r="A35" s="166"/>
      <c r="B35" s="1015" t="s">
        <v>1309</v>
      </c>
      <c r="C35" s="1072"/>
      <c r="D35" s="1072"/>
      <c r="E35" s="1072"/>
      <c r="F35" s="1072"/>
      <c r="G35" s="1072"/>
      <c r="H35" s="1072"/>
      <c r="I35" s="1072"/>
      <c r="J35" s="1072"/>
      <c r="K35" s="1072"/>
      <c r="L35" s="1072"/>
      <c r="M35" s="1072"/>
      <c r="N35" s="1072"/>
      <c r="O35" s="1072"/>
      <c r="P35" s="1072"/>
      <c r="Q35" s="1016"/>
      <c r="R35" s="618"/>
      <c r="AY35" s="652"/>
      <c r="AZ35" s="652"/>
      <c r="BA35" s="652"/>
      <c r="BB35" s="652"/>
      <c r="BC35" s="652"/>
      <c r="BD35" s="652"/>
      <c r="BE35" s="652"/>
      <c r="BF35" s="652"/>
      <c r="BG35" s="652"/>
      <c r="BH35" s="652"/>
      <c r="BI35" s="652"/>
      <c r="BJ35" s="216"/>
    </row>
    <row r="36" spans="1:74" s="167" customFormat="1" ht="12" customHeight="1" x14ac:dyDescent="0.15">
      <c r="A36" s="2"/>
      <c r="B36" s="1015"/>
      <c r="C36" s="997"/>
      <c r="D36" s="997"/>
      <c r="E36" s="997"/>
      <c r="F36" s="997"/>
      <c r="G36" s="997"/>
      <c r="H36" s="997"/>
      <c r="I36" s="997"/>
      <c r="J36" s="997"/>
      <c r="K36" s="997"/>
      <c r="L36" s="997"/>
      <c r="M36" s="997"/>
      <c r="N36" s="997"/>
      <c r="O36" s="997"/>
      <c r="P36" s="997"/>
      <c r="Q36" s="997"/>
      <c r="AY36" s="652"/>
      <c r="AZ36" s="652"/>
      <c r="BA36" s="652"/>
      <c r="BB36" s="652"/>
      <c r="BC36" s="652"/>
      <c r="BD36" s="652"/>
      <c r="BE36" s="652"/>
      <c r="BF36" s="652"/>
      <c r="BG36" s="652"/>
      <c r="BH36" s="652"/>
      <c r="BI36" s="652"/>
      <c r="BJ36" s="216"/>
    </row>
    <row r="37" spans="1:74" s="167" customFormat="1" ht="12" customHeight="1" x14ac:dyDescent="0.15">
      <c r="A37" s="2"/>
      <c r="B37" s="1111"/>
      <c r="C37" s="997"/>
      <c r="D37" s="997"/>
      <c r="E37" s="997"/>
      <c r="F37" s="997"/>
      <c r="G37" s="997"/>
      <c r="H37" s="997"/>
      <c r="I37" s="997"/>
      <c r="J37" s="997"/>
      <c r="K37" s="997"/>
      <c r="L37" s="997"/>
      <c r="M37" s="997"/>
      <c r="N37" s="997"/>
      <c r="O37" s="997"/>
      <c r="P37" s="997"/>
      <c r="Q37" s="997"/>
      <c r="AY37" s="652"/>
      <c r="AZ37" s="652"/>
      <c r="BA37" s="652"/>
      <c r="BB37" s="652"/>
      <c r="BC37" s="652"/>
      <c r="BD37" s="652"/>
      <c r="BE37" s="652"/>
      <c r="BF37" s="652"/>
      <c r="BG37" s="652"/>
      <c r="BH37" s="652"/>
      <c r="BI37" s="652"/>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75" x14ac:dyDescent="0.15">
      <c r="B39" s="1015"/>
      <c r="C39" s="1018"/>
      <c r="D39" s="1018"/>
      <c r="E39" s="1018"/>
      <c r="F39" s="1018"/>
      <c r="G39" s="1018"/>
      <c r="H39" s="1018"/>
      <c r="I39" s="1018"/>
      <c r="J39" s="1018"/>
      <c r="K39" s="1018"/>
      <c r="L39" s="1018"/>
      <c r="M39" s="1018"/>
      <c r="N39" s="1018"/>
      <c r="O39" s="1018"/>
      <c r="P39" s="1018"/>
      <c r="Q39" s="997"/>
      <c r="BD39" s="651"/>
      <c r="BE39" s="651"/>
      <c r="BF39" s="651"/>
      <c r="BK39" s="146"/>
      <c r="BL39" s="146"/>
      <c r="BM39" s="146"/>
      <c r="BN39" s="146"/>
      <c r="BO39" s="146"/>
      <c r="BP39" s="146"/>
      <c r="BQ39" s="146"/>
      <c r="BR39" s="146"/>
      <c r="BS39" s="146"/>
      <c r="BT39" s="146"/>
      <c r="BU39" s="146"/>
      <c r="BV39" s="146"/>
    </row>
    <row r="40" spans="1:74" ht="12.75" x14ac:dyDescent="0.15">
      <c r="B40" s="1117"/>
      <c r="C40" s="1016"/>
      <c r="D40" s="1016"/>
      <c r="E40" s="1016"/>
      <c r="F40" s="1016"/>
      <c r="G40" s="1016"/>
      <c r="H40" s="1016"/>
      <c r="I40" s="1016"/>
      <c r="J40" s="1016"/>
      <c r="K40" s="1016"/>
      <c r="L40" s="1016"/>
      <c r="M40" s="1016"/>
      <c r="N40" s="1016"/>
      <c r="O40" s="1016"/>
      <c r="P40" s="1016"/>
      <c r="Q40" s="997"/>
      <c r="BK40" s="146"/>
      <c r="BL40" s="146"/>
      <c r="BM40" s="146"/>
      <c r="BN40" s="146"/>
      <c r="BO40" s="146"/>
      <c r="BP40" s="146"/>
      <c r="BQ40" s="146"/>
      <c r="BR40" s="146"/>
      <c r="BS40" s="146"/>
      <c r="BT40" s="146"/>
      <c r="BU40" s="146"/>
      <c r="BV40" s="146"/>
    </row>
    <row r="41" spans="1:74" ht="12.75" x14ac:dyDescent="0.15">
      <c r="B41" s="1013"/>
      <c r="C41" s="997"/>
      <c r="D41" s="997"/>
      <c r="E41" s="997"/>
      <c r="F41" s="997"/>
      <c r="G41" s="997"/>
      <c r="H41" s="997"/>
      <c r="I41" s="997"/>
      <c r="J41" s="997"/>
      <c r="K41" s="997"/>
      <c r="L41" s="997"/>
      <c r="M41" s="997"/>
      <c r="N41" s="997"/>
      <c r="O41" s="997"/>
      <c r="P41" s="997"/>
      <c r="Q41" s="997"/>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8" transitionEvaluation="1" transitionEntry="1">
    <pageSetUpPr fitToPage="1"/>
  </sheetPr>
  <dimension ref="A1:BV145"/>
  <sheetViews>
    <sheetView showGridLines="0" zoomScaleNormal="100" workbookViewId="0">
      <pane xSplit="2" ySplit="4" topLeftCell="AU8"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3" customWidth="1"/>
    <col min="56" max="58" width="6.5703125" style="632" customWidth="1"/>
    <col min="59" max="61" width="6.5703125" style="823" customWidth="1"/>
    <col min="62" max="62" width="6.5703125" style="131" customWidth="1"/>
    <col min="63" max="74" width="6.5703125" style="7" customWidth="1"/>
    <col min="75" max="16384" width="9.5703125" style="7"/>
  </cols>
  <sheetData>
    <row r="1" spans="1:74" ht="12.75" x14ac:dyDescent="0.2">
      <c r="A1" s="978" t="s">
        <v>479</v>
      </c>
      <c r="B1" s="980" t="s">
        <v>142</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8" customFormat="1" ht="12.75" x14ac:dyDescent="0.2">
      <c r="A2" s="979"/>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68"/>
      <c r="AZ5" s="868"/>
      <c r="BA5" s="868"/>
      <c r="BB5" s="868"/>
      <c r="BC5" s="868"/>
      <c r="BD5" s="952"/>
      <c r="BE5" s="952"/>
      <c r="BF5" s="952"/>
      <c r="BG5" s="952"/>
      <c r="BH5" s="971"/>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68"/>
      <c r="AZ6" s="868"/>
      <c r="BA6" s="868"/>
      <c r="BB6" s="868"/>
      <c r="BC6" s="868"/>
      <c r="BD6" s="952"/>
      <c r="BE6" s="952"/>
      <c r="BF6" s="952"/>
      <c r="BG6" s="952"/>
      <c r="BH6" s="971"/>
      <c r="BI6" s="350"/>
      <c r="BJ6" s="350"/>
      <c r="BK6" s="350"/>
      <c r="BL6" s="350"/>
      <c r="BM6" s="350" t="s">
        <v>544</v>
      </c>
      <c r="BN6" s="350"/>
      <c r="BO6" s="350"/>
      <c r="BP6" s="350"/>
      <c r="BQ6" s="350"/>
      <c r="BR6" s="350"/>
      <c r="BS6" s="350"/>
      <c r="BT6" s="350"/>
      <c r="BU6" s="350"/>
      <c r="BV6" s="350"/>
    </row>
    <row r="7" spans="1:74" ht="11.1"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68"/>
      <c r="AZ7" s="944"/>
      <c r="BA7" s="868"/>
      <c r="BB7" s="868"/>
      <c r="BC7" s="868"/>
      <c r="BD7" s="952"/>
      <c r="BE7" s="952"/>
      <c r="BF7" s="952"/>
      <c r="BG7" s="952"/>
      <c r="BH7" s="971"/>
      <c r="BI7" s="350"/>
      <c r="BJ7" s="350"/>
      <c r="BK7" s="350"/>
      <c r="BL7" s="350"/>
      <c r="BM7" s="350"/>
      <c r="BN7" s="350"/>
      <c r="BO7" s="350"/>
      <c r="BP7" s="350"/>
      <c r="BQ7" s="350"/>
      <c r="BR7" s="350"/>
      <c r="BS7" s="351"/>
      <c r="BT7" s="350"/>
      <c r="BU7" s="350"/>
      <c r="BV7" s="350"/>
    </row>
    <row r="8" spans="1:74" ht="11.1" customHeight="1" x14ac:dyDescent="0.2">
      <c r="A8" s="13" t="s">
        <v>233</v>
      </c>
      <c r="B8" s="362" t="s">
        <v>53</v>
      </c>
      <c r="C8" s="341">
        <v>11.155578</v>
      </c>
      <c r="D8" s="341">
        <v>9.9305830000000004</v>
      </c>
      <c r="E8" s="341">
        <v>11.375774</v>
      </c>
      <c r="F8" s="341">
        <v>11.35534</v>
      </c>
      <c r="G8" s="341">
        <v>11.425008999999999</v>
      </c>
      <c r="H8" s="341">
        <v>11.400919</v>
      </c>
      <c r="I8" s="341">
        <v>11.420494</v>
      </c>
      <c r="J8" s="341">
        <v>11.317954</v>
      </c>
      <c r="K8" s="341">
        <v>10.960716</v>
      </c>
      <c r="L8" s="341">
        <v>11.640148</v>
      </c>
      <c r="M8" s="341">
        <v>11.870915</v>
      </c>
      <c r="N8" s="341">
        <v>11.759573</v>
      </c>
      <c r="O8" s="341">
        <v>11.450569</v>
      </c>
      <c r="P8" s="341">
        <v>11.465123999999999</v>
      </c>
      <c r="Q8" s="341">
        <v>11.888377999999999</v>
      </c>
      <c r="R8" s="341">
        <v>11.82958</v>
      </c>
      <c r="S8" s="341">
        <v>11.757607</v>
      </c>
      <c r="T8" s="341">
        <v>11.919069</v>
      </c>
      <c r="U8" s="341">
        <v>12.008948</v>
      </c>
      <c r="V8" s="341">
        <v>12.134452</v>
      </c>
      <c r="W8" s="341">
        <v>12.429211</v>
      </c>
      <c r="X8" s="341">
        <v>12.441943</v>
      </c>
      <c r="Y8" s="341">
        <v>12.493145</v>
      </c>
      <c r="Z8" s="341">
        <v>12.201518</v>
      </c>
      <c r="AA8" s="341">
        <v>12.640105</v>
      </c>
      <c r="AB8" s="341">
        <v>12.620922999999999</v>
      </c>
      <c r="AC8" s="341">
        <v>12.867153999999999</v>
      </c>
      <c r="AD8" s="341">
        <v>12.734163000000001</v>
      </c>
      <c r="AE8" s="341">
        <v>12.73226</v>
      </c>
      <c r="AF8" s="341">
        <v>12.787032999999999</v>
      </c>
      <c r="AG8" s="341">
        <v>12.912464</v>
      </c>
      <c r="AH8" s="341">
        <v>12.999148999999999</v>
      </c>
      <c r="AI8" s="341">
        <v>13.17794</v>
      </c>
      <c r="AJ8" s="341">
        <v>13.213355</v>
      </c>
      <c r="AK8" s="341">
        <v>13.315652999999999</v>
      </c>
      <c r="AL8" s="341">
        <v>13.29698</v>
      </c>
      <c r="AM8" s="341">
        <v>12.517327999999999</v>
      </c>
      <c r="AN8" s="341">
        <v>13.128899000000001</v>
      </c>
      <c r="AO8" s="341">
        <v>13.190308999999999</v>
      </c>
      <c r="AP8" s="341">
        <v>13.313839</v>
      </c>
      <c r="AQ8" s="341">
        <v>13.256073000000001</v>
      </c>
      <c r="AR8" s="341">
        <v>13.251652</v>
      </c>
      <c r="AS8" s="341">
        <v>13.21224</v>
      </c>
      <c r="AT8" s="341">
        <v>13.41051</v>
      </c>
      <c r="AU8" s="341">
        <v>13.170586</v>
      </c>
      <c r="AV8" s="341">
        <v>13.529911999999999</v>
      </c>
      <c r="AW8" s="341">
        <v>13.395830999999999</v>
      </c>
      <c r="AX8" s="341">
        <v>13.437274</v>
      </c>
      <c r="AY8" s="869">
        <v>13.140373</v>
      </c>
      <c r="AZ8" s="869">
        <v>13.239549999999999</v>
      </c>
      <c r="BA8" s="869">
        <v>13.452956</v>
      </c>
      <c r="BB8" s="869">
        <v>13.465611000000001</v>
      </c>
      <c r="BC8" s="869">
        <v>13.446565</v>
      </c>
      <c r="BD8" s="869">
        <v>13.610484</v>
      </c>
      <c r="BE8" s="869">
        <v>13.707538</v>
      </c>
      <c r="BF8" s="869">
        <v>13.793866</v>
      </c>
      <c r="BG8" s="869">
        <v>13.784930229</v>
      </c>
      <c r="BH8" s="869">
        <v>13.794959551</v>
      </c>
      <c r="BI8" s="352">
        <v>13.86416</v>
      </c>
      <c r="BJ8" s="352">
        <v>13.788740000000001</v>
      </c>
      <c r="BK8" s="352">
        <v>13.749129999999999</v>
      </c>
      <c r="BL8" s="352">
        <v>13.71712</v>
      </c>
      <c r="BM8" s="352">
        <v>13.549469999999999</v>
      </c>
      <c r="BN8" s="352">
        <v>13.63987</v>
      </c>
      <c r="BO8" s="352">
        <v>13.593159999999999</v>
      </c>
      <c r="BP8" s="352">
        <v>13.57532</v>
      </c>
      <c r="BQ8" s="352">
        <v>13.48485</v>
      </c>
      <c r="BR8" s="352">
        <v>13.541740000000001</v>
      </c>
      <c r="BS8" s="352">
        <v>13.392749999999999</v>
      </c>
      <c r="BT8" s="352">
        <v>13.484439999999999</v>
      </c>
      <c r="BU8" s="352">
        <v>13.60927</v>
      </c>
      <c r="BV8" s="352">
        <v>13.60539</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69"/>
      <c r="AZ9" s="869"/>
      <c r="BA9" s="869"/>
      <c r="BB9" s="869"/>
      <c r="BC9" s="869"/>
      <c r="BD9" s="869"/>
      <c r="BE9" s="869"/>
      <c r="BF9" s="869"/>
      <c r="BG9" s="869"/>
      <c r="BH9" s="869"/>
      <c r="BI9" s="352"/>
      <c r="BJ9" s="352"/>
      <c r="BK9" s="352"/>
      <c r="BL9" s="352"/>
      <c r="BM9" s="352"/>
      <c r="BN9" s="352"/>
      <c r="BO9" s="352"/>
      <c r="BP9" s="352"/>
      <c r="BQ9" s="352"/>
      <c r="BR9" s="352"/>
      <c r="BS9" s="352"/>
      <c r="BT9" s="352"/>
      <c r="BU9" s="352"/>
      <c r="BV9" s="352"/>
    </row>
    <row r="10" spans="1:74" ht="11.1"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0"/>
      <c r="AZ10" s="870"/>
      <c r="BA10" s="870"/>
      <c r="BB10" s="870"/>
      <c r="BC10" s="870"/>
      <c r="BD10" s="870"/>
      <c r="BE10" s="870"/>
      <c r="BF10" s="870"/>
      <c r="BG10" s="870"/>
      <c r="BH10" s="870"/>
      <c r="BI10" s="353"/>
      <c r="BJ10" s="353"/>
      <c r="BK10" s="353"/>
      <c r="BL10" s="353"/>
      <c r="BM10" s="353"/>
      <c r="BN10" s="353"/>
      <c r="BO10" s="353"/>
      <c r="BP10" s="353"/>
      <c r="BQ10" s="353"/>
      <c r="BR10" s="353"/>
      <c r="BS10" s="353"/>
      <c r="BT10" s="353"/>
      <c r="BU10" s="353"/>
      <c r="BV10" s="353"/>
    </row>
    <row r="11" spans="1:74" ht="11.1"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1">
        <v>104.3723871</v>
      </c>
      <c r="AZ11" s="871">
        <v>104.96410714</v>
      </c>
      <c r="BA11" s="871">
        <v>107.44990323</v>
      </c>
      <c r="BB11" s="871">
        <v>107.0294</v>
      </c>
      <c r="BC11" s="871">
        <v>106.63580645</v>
      </c>
      <c r="BD11" s="871">
        <v>107.54526667</v>
      </c>
      <c r="BE11" s="871">
        <v>108.50219355</v>
      </c>
      <c r="BF11" s="871">
        <v>109.09470967999999</v>
      </c>
      <c r="BG11" s="871">
        <v>108.79349999999999</v>
      </c>
      <c r="BH11" s="871">
        <v>109.16759999999999</v>
      </c>
      <c r="BI11" s="354">
        <v>109.22929999999999</v>
      </c>
      <c r="BJ11" s="354">
        <v>109.0789</v>
      </c>
      <c r="BK11" s="354">
        <v>109.3138</v>
      </c>
      <c r="BL11" s="354">
        <v>106.4572</v>
      </c>
      <c r="BM11" s="354">
        <v>107.9589</v>
      </c>
      <c r="BN11" s="354">
        <v>108.4701</v>
      </c>
      <c r="BO11" s="354">
        <v>108.29940000000001</v>
      </c>
      <c r="BP11" s="354">
        <v>107.8526</v>
      </c>
      <c r="BQ11" s="354">
        <v>107.6589</v>
      </c>
      <c r="BR11" s="354">
        <v>107.4265</v>
      </c>
      <c r="BS11" s="354">
        <v>107.3471</v>
      </c>
      <c r="BT11" s="354">
        <v>107.3703</v>
      </c>
      <c r="BU11" s="354">
        <v>107.67610000000001</v>
      </c>
      <c r="BV11" s="354">
        <v>108.0029</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69"/>
      <c r="AZ12" s="869"/>
      <c r="BA12" s="869"/>
      <c r="BB12" s="869"/>
      <c r="BC12" s="869"/>
      <c r="BD12" s="869"/>
      <c r="BE12" s="869"/>
      <c r="BF12" s="869"/>
      <c r="BG12" s="869"/>
      <c r="BH12" s="869"/>
      <c r="BI12" s="352"/>
      <c r="BJ12" s="352"/>
      <c r="BK12" s="352"/>
      <c r="BL12" s="352"/>
      <c r="BM12" s="352"/>
      <c r="BN12" s="352"/>
      <c r="BO12" s="352"/>
      <c r="BP12" s="352"/>
      <c r="BQ12" s="352"/>
      <c r="BR12" s="352"/>
      <c r="BS12" s="352"/>
      <c r="BT12" s="352"/>
      <c r="BU12" s="352"/>
      <c r="BV12" s="352"/>
    </row>
    <row r="13" spans="1:74" ht="11.1"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0"/>
      <c r="AZ13" s="870"/>
      <c r="BA13" s="870"/>
      <c r="BB13" s="870"/>
      <c r="BC13" s="870"/>
      <c r="BD13" s="870"/>
      <c r="BE13" s="870"/>
      <c r="BF13" s="870"/>
      <c r="BG13" s="870"/>
      <c r="BH13" s="870"/>
      <c r="BI13" s="353"/>
      <c r="BJ13" s="353"/>
      <c r="BK13" s="353"/>
      <c r="BL13" s="353"/>
      <c r="BM13" s="353"/>
      <c r="BN13" s="353"/>
      <c r="BO13" s="353"/>
      <c r="BP13" s="353"/>
      <c r="BQ13" s="353"/>
      <c r="BR13" s="353"/>
      <c r="BS13" s="353"/>
      <c r="BT13" s="353"/>
      <c r="BU13" s="353"/>
      <c r="BV13" s="353"/>
    </row>
    <row r="14" spans="1:74" ht="11.1"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1">
        <v>44.845035000000003</v>
      </c>
      <c r="AZ14" s="871">
        <v>39.706701000000002</v>
      </c>
      <c r="BA14" s="871">
        <v>47.781933000000002</v>
      </c>
      <c r="BB14" s="871">
        <v>41.876334</v>
      </c>
      <c r="BC14" s="871">
        <v>44.020249</v>
      </c>
      <c r="BD14" s="871">
        <v>42.239888000000001</v>
      </c>
      <c r="BE14" s="871">
        <v>46.958624999999998</v>
      </c>
      <c r="BF14" s="871">
        <v>48.646165000000003</v>
      </c>
      <c r="BG14" s="871">
        <v>45.458542000000001</v>
      </c>
      <c r="BH14" s="871">
        <v>44.601948143000001</v>
      </c>
      <c r="BI14" s="354">
        <v>40.626669999999997</v>
      </c>
      <c r="BJ14" s="354">
        <v>39.45458</v>
      </c>
      <c r="BK14" s="354">
        <v>44.701819999999998</v>
      </c>
      <c r="BL14" s="354">
        <v>39.870330000000003</v>
      </c>
      <c r="BM14" s="354">
        <v>43.218000000000004</v>
      </c>
      <c r="BN14" s="354">
        <v>38.447200000000002</v>
      </c>
      <c r="BO14" s="354">
        <v>40.451990000000002</v>
      </c>
      <c r="BP14" s="354">
        <v>40.071599999999997</v>
      </c>
      <c r="BQ14" s="354">
        <v>41.730989999999998</v>
      </c>
      <c r="BR14" s="354">
        <v>46.621139999999997</v>
      </c>
      <c r="BS14" s="354">
        <v>43.104849999999999</v>
      </c>
      <c r="BT14" s="354">
        <v>44.625340000000001</v>
      </c>
      <c r="BU14" s="354">
        <v>43.301349999999999</v>
      </c>
      <c r="BV14" s="354">
        <v>42.647599999999997</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0"/>
      <c r="AZ15" s="870"/>
      <c r="BA15" s="870"/>
      <c r="BB15" s="870"/>
      <c r="BC15" s="870"/>
      <c r="BD15" s="870"/>
      <c r="BE15" s="870"/>
      <c r="BF15" s="870"/>
      <c r="BG15" s="870"/>
      <c r="BH15" s="870"/>
      <c r="BI15" s="353"/>
      <c r="BJ15" s="353"/>
      <c r="BK15" s="353"/>
      <c r="BL15" s="353"/>
      <c r="BM15" s="353"/>
      <c r="BN15" s="353"/>
      <c r="BO15" s="353"/>
      <c r="BP15" s="353"/>
      <c r="BQ15" s="353"/>
      <c r="BR15" s="353"/>
      <c r="BS15" s="353"/>
      <c r="BT15" s="353"/>
      <c r="BU15" s="353"/>
      <c r="BV15" s="353"/>
    </row>
    <row r="16" spans="1:74" ht="11.1"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0"/>
      <c r="AZ16" s="870"/>
      <c r="BA16" s="870"/>
      <c r="BB16" s="870"/>
      <c r="BC16" s="870"/>
      <c r="BD16" s="870"/>
      <c r="BE16" s="870"/>
      <c r="BF16" s="870"/>
      <c r="BG16" s="870"/>
      <c r="BH16" s="870"/>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0"/>
      <c r="AZ17" s="870"/>
      <c r="BA17" s="870"/>
      <c r="BB17" s="870"/>
      <c r="BC17" s="870"/>
      <c r="BD17" s="870"/>
      <c r="BE17" s="870"/>
      <c r="BF17" s="870"/>
      <c r="BG17" s="870"/>
      <c r="BH17" s="870"/>
      <c r="BI17" s="353"/>
      <c r="BJ17" s="353"/>
      <c r="BK17" s="353"/>
      <c r="BL17" s="353"/>
      <c r="BM17" s="353"/>
      <c r="BN17" s="353"/>
      <c r="BO17" s="353"/>
      <c r="BP17" s="353"/>
      <c r="BQ17" s="353"/>
      <c r="BR17" s="353"/>
      <c r="BS17" s="353"/>
      <c r="BT17" s="353"/>
      <c r="BU17" s="353"/>
      <c r="BV17" s="353"/>
    </row>
    <row r="18" spans="1:74" ht="11.1"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ht="11.1"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19.789279000000001</v>
      </c>
      <c r="AN19" s="341">
        <v>19.972377999999999</v>
      </c>
      <c r="AO19" s="341">
        <v>20.011388</v>
      </c>
      <c r="AP19" s="341">
        <v>20.155279</v>
      </c>
      <c r="AQ19" s="341">
        <v>20.887834000000002</v>
      </c>
      <c r="AR19" s="341">
        <v>20.536577000000001</v>
      </c>
      <c r="AS19" s="341">
        <v>20.593178000000002</v>
      </c>
      <c r="AT19" s="341">
        <v>20.984949</v>
      </c>
      <c r="AU19" s="341">
        <v>20.356294999999999</v>
      </c>
      <c r="AV19" s="341">
        <v>21.249372000000001</v>
      </c>
      <c r="AW19" s="341">
        <v>20.367203</v>
      </c>
      <c r="AX19" s="341">
        <v>20.615046</v>
      </c>
      <c r="AY19" s="869">
        <v>20.735623</v>
      </c>
      <c r="AZ19" s="869">
        <v>20.225491000000002</v>
      </c>
      <c r="BA19" s="869">
        <v>19.949864000000002</v>
      </c>
      <c r="BB19" s="869">
        <v>20.212610999999999</v>
      </c>
      <c r="BC19" s="869">
        <v>20.322932000000002</v>
      </c>
      <c r="BD19" s="869">
        <v>21.007196</v>
      </c>
      <c r="BE19" s="869">
        <v>20.984271</v>
      </c>
      <c r="BF19" s="869">
        <v>20.884491000000001</v>
      </c>
      <c r="BG19" s="869">
        <v>20.468517767000002</v>
      </c>
      <c r="BH19" s="869">
        <v>20.408527505999999</v>
      </c>
      <c r="BI19" s="352">
        <v>20.322109999999999</v>
      </c>
      <c r="BJ19" s="352">
        <v>20.323650000000001</v>
      </c>
      <c r="BK19" s="352">
        <v>20.060659999999999</v>
      </c>
      <c r="BL19" s="352">
        <v>20.185130000000001</v>
      </c>
      <c r="BM19" s="352">
        <v>20.18084</v>
      </c>
      <c r="BN19" s="352">
        <v>20.392040000000001</v>
      </c>
      <c r="BO19" s="352">
        <v>20.467369999999999</v>
      </c>
      <c r="BP19" s="352">
        <v>20.82077</v>
      </c>
      <c r="BQ19" s="352">
        <v>20.765910000000002</v>
      </c>
      <c r="BR19" s="352">
        <v>20.903410000000001</v>
      </c>
      <c r="BS19" s="352">
        <v>20.333860000000001</v>
      </c>
      <c r="BT19" s="352">
        <v>20.67841</v>
      </c>
      <c r="BU19" s="352">
        <v>20.495460000000001</v>
      </c>
      <c r="BV19" s="352">
        <v>20.447389999999999</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69"/>
      <c r="AZ20" s="869"/>
      <c r="BA20" s="869"/>
      <c r="BB20" s="869"/>
      <c r="BC20" s="869"/>
      <c r="BD20" s="869"/>
      <c r="BE20" s="869"/>
      <c r="BF20" s="869"/>
      <c r="BG20" s="869"/>
      <c r="BH20" s="869"/>
      <c r="BI20" s="352"/>
      <c r="BJ20" s="352"/>
      <c r="BK20" s="352"/>
      <c r="BL20" s="352"/>
      <c r="BM20" s="352"/>
      <c r="BN20" s="352"/>
      <c r="BO20" s="352"/>
      <c r="BP20" s="352"/>
      <c r="BQ20" s="352"/>
      <c r="BR20" s="352"/>
      <c r="BS20" s="352"/>
      <c r="BT20" s="352"/>
      <c r="BU20" s="352"/>
      <c r="BV20" s="352"/>
    </row>
    <row r="21" spans="1:74" ht="11.1"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3"/>
      <c r="AZ21" s="873"/>
      <c r="BA21" s="873"/>
      <c r="BB21" s="873"/>
      <c r="BC21" s="873"/>
      <c r="BD21" s="873"/>
      <c r="BE21" s="873"/>
      <c r="BF21" s="873"/>
      <c r="BG21" s="873"/>
      <c r="BH21" s="873"/>
      <c r="BI21" s="356"/>
      <c r="BJ21" s="356"/>
      <c r="BK21" s="356"/>
      <c r="BL21" s="356"/>
      <c r="BM21" s="356"/>
      <c r="BN21" s="356"/>
      <c r="BO21" s="356"/>
      <c r="BP21" s="356"/>
      <c r="BQ21" s="356"/>
      <c r="BR21" s="356"/>
      <c r="BS21" s="356"/>
      <c r="BT21" s="356"/>
      <c r="BU21" s="356"/>
      <c r="BV21" s="356"/>
    </row>
    <row r="22" spans="1:74" ht="11.1"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120.40845835</v>
      </c>
      <c r="AN22" s="343">
        <v>102.52327566</v>
      </c>
      <c r="AO22" s="343">
        <v>90.450004774000007</v>
      </c>
      <c r="AP22" s="343">
        <v>80.131969900000001</v>
      </c>
      <c r="AQ22" s="343">
        <v>75.591956902999996</v>
      </c>
      <c r="AR22" s="343">
        <v>81.080207099999996</v>
      </c>
      <c r="AS22" s="343">
        <v>88.602843386999993</v>
      </c>
      <c r="AT22" s="343">
        <v>87.942371031999997</v>
      </c>
      <c r="AU22" s="343">
        <v>80.619891698000004</v>
      </c>
      <c r="AV22" s="343">
        <v>78.623886225999996</v>
      </c>
      <c r="AW22" s="343">
        <v>90.417965198000005</v>
      </c>
      <c r="AX22" s="343">
        <v>108.59126677</v>
      </c>
      <c r="AY22" s="871">
        <v>126.76182674</v>
      </c>
      <c r="AZ22" s="871">
        <v>115.88382246</v>
      </c>
      <c r="BA22" s="871">
        <v>88.909874645000002</v>
      </c>
      <c r="BB22" s="871">
        <v>79.554458664999999</v>
      </c>
      <c r="BC22" s="871">
        <v>74.600502645000006</v>
      </c>
      <c r="BD22" s="871">
        <v>80.693124664999999</v>
      </c>
      <c r="BE22" s="871">
        <v>88.149187968000007</v>
      </c>
      <c r="BF22" s="871">
        <v>85.275660451999997</v>
      </c>
      <c r="BG22" s="871">
        <v>79.076577099999994</v>
      </c>
      <c r="BH22" s="871">
        <v>79.462688099999994</v>
      </c>
      <c r="BI22" s="354">
        <v>93.090379999999996</v>
      </c>
      <c r="BJ22" s="354">
        <v>108.8151</v>
      </c>
      <c r="BK22" s="354">
        <v>116.7208</v>
      </c>
      <c r="BL22" s="354">
        <v>109.0506</v>
      </c>
      <c r="BM22" s="354">
        <v>93.434719999999999</v>
      </c>
      <c r="BN22" s="354">
        <v>80.587639999999993</v>
      </c>
      <c r="BO22" s="354">
        <v>74.825419999999994</v>
      </c>
      <c r="BP22" s="354">
        <v>80.632390000000001</v>
      </c>
      <c r="BQ22" s="354">
        <v>88.526169999999993</v>
      </c>
      <c r="BR22" s="354">
        <v>89.205939999999998</v>
      </c>
      <c r="BS22" s="354">
        <v>83.022509999999997</v>
      </c>
      <c r="BT22" s="354">
        <v>82.110699999999994</v>
      </c>
      <c r="BU22" s="354">
        <v>94.196929999999995</v>
      </c>
      <c r="BV22" s="354">
        <v>109.8796</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69"/>
      <c r="AZ23" s="869"/>
      <c r="BA23" s="869"/>
      <c r="BB23" s="869"/>
      <c r="BC23" s="869"/>
      <c r="BD23" s="869"/>
      <c r="BE23" s="869"/>
      <c r="BF23" s="869"/>
      <c r="BG23" s="869"/>
      <c r="BH23" s="869"/>
      <c r="BI23" s="352"/>
      <c r="BJ23" s="352"/>
      <c r="BK23" s="352"/>
      <c r="BL23" s="352"/>
      <c r="BM23" s="352"/>
      <c r="BN23" s="352"/>
      <c r="BO23" s="352"/>
      <c r="BP23" s="352"/>
      <c r="BQ23" s="352"/>
      <c r="BR23" s="352"/>
      <c r="BS23" s="352"/>
      <c r="BT23" s="352"/>
      <c r="BU23" s="352"/>
      <c r="BV23" s="352"/>
    </row>
    <row r="24" spans="1:74" ht="11.1"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69"/>
      <c r="AZ24" s="869"/>
      <c r="BA24" s="869"/>
      <c r="BB24" s="869"/>
      <c r="BC24" s="869"/>
      <c r="BD24" s="869"/>
      <c r="BE24" s="869"/>
      <c r="BF24" s="869"/>
      <c r="BG24" s="869"/>
      <c r="BH24" s="869"/>
      <c r="BI24" s="352"/>
      <c r="BJ24" s="352"/>
      <c r="BK24" s="352"/>
      <c r="BL24" s="352"/>
      <c r="BM24" s="352"/>
      <c r="BN24" s="352"/>
      <c r="BO24" s="352"/>
      <c r="BP24" s="352"/>
      <c r="BQ24" s="352"/>
      <c r="BR24" s="352"/>
      <c r="BS24" s="352"/>
      <c r="BT24" s="352"/>
      <c r="BU24" s="352"/>
      <c r="BV24" s="352"/>
    </row>
    <row r="25" spans="1:74" ht="11.1"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45.624516870000001</v>
      </c>
      <c r="AN25" s="343">
        <v>29.170229026000001</v>
      </c>
      <c r="AO25" s="343">
        <v>25.629176993000002</v>
      </c>
      <c r="AP25" s="343">
        <v>24.245748979999998</v>
      </c>
      <c r="AQ25" s="343">
        <v>29.226581751000001</v>
      </c>
      <c r="AR25" s="343">
        <v>37.441641693999998</v>
      </c>
      <c r="AS25" s="343">
        <v>43.526344229000003</v>
      </c>
      <c r="AT25" s="343">
        <v>42.480982504000004</v>
      </c>
      <c r="AU25" s="343">
        <v>34.491535376999998</v>
      </c>
      <c r="AV25" s="343">
        <v>30.591773106000002</v>
      </c>
      <c r="AW25" s="343">
        <v>29.598730561</v>
      </c>
      <c r="AX25" s="343">
        <v>38.783404683000001</v>
      </c>
      <c r="AY25" s="871">
        <v>49.060488319999997</v>
      </c>
      <c r="AZ25" s="871">
        <v>38.236127451000002</v>
      </c>
      <c r="BA25" s="871">
        <v>31.154850051</v>
      </c>
      <c r="BB25" s="871">
        <v>28.685449009999999</v>
      </c>
      <c r="BC25" s="871">
        <v>30.612990660000001</v>
      </c>
      <c r="BD25" s="871">
        <v>39.309177013999999</v>
      </c>
      <c r="BE25" s="871">
        <v>47.84158798</v>
      </c>
      <c r="BF25" s="871">
        <v>42.463765823999999</v>
      </c>
      <c r="BG25" s="871">
        <v>34.828304099999997</v>
      </c>
      <c r="BH25" s="871">
        <v>32.948011170000001</v>
      </c>
      <c r="BI25" s="354">
        <v>30.77779</v>
      </c>
      <c r="BJ25" s="354">
        <v>38.660299999999999</v>
      </c>
      <c r="BK25" s="354">
        <v>41.520989999999998</v>
      </c>
      <c r="BL25" s="354">
        <v>33.404130000000002</v>
      </c>
      <c r="BM25" s="354">
        <v>28.277550000000002</v>
      </c>
      <c r="BN25" s="354">
        <v>24.646820000000002</v>
      </c>
      <c r="BO25" s="354">
        <v>28.286909999999999</v>
      </c>
      <c r="BP25" s="354">
        <v>36.913820000000001</v>
      </c>
      <c r="BQ25" s="354">
        <v>45.075479999999999</v>
      </c>
      <c r="BR25" s="354">
        <v>45.020359999999997</v>
      </c>
      <c r="BS25" s="354">
        <v>37.884039999999999</v>
      </c>
      <c r="BT25" s="354">
        <v>32.563499999999998</v>
      </c>
      <c r="BU25" s="354">
        <v>33.263669999999998</v>
      </c>
      <c r="BV25" s="354">
        <v>39.577489999999997</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3"/>
      <c r="AZ26" s="873"/>
      <c r="BA26" s="873"/>
      <c r="BB26" s="873"/>
      <c r="BC26" s="873"/>
      <c r="BD26" s="873"/>
      <c r="BE26" s="873"/>
      <c r="BF26" s="873"/>
      <c r="BG26" s="873"/>
      <c r="BH26" s="873"/>
      <c r="BI26" s="356"/>
      <c r="BJ26" s="356"/>
      <c r="BK26" s="356"/>
      <c r="BL26" s="356"/>
      <c r="BM26" s="356"/>
      <c r="BN26" s="356"/>
      <c r="BO26" s="356"/>
      <c r="BP26" s="356"/>
      <c r="BQ26" s="356"/>
      <c r="BR26" s="356"/>
      <c r="BS26" s="356"/>
      <c r="BT26" s="356"/>
      <c r="BU26" s="356"/>
      <c r="BV26" s="356"/>
    </row>
    <row r="27" spans="1:74" ht="11.1"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69"/>
      <c r="AZ27" s="869"/>
      <c r="BA27" s="869"/>
      <c r="BB27" s="869"/>
      <c r="BC27" s="869"/>
      <c r="BD27" s="869"/>
      <c r="BE27" s="869"/>
      <c r="BF27" s="869"/>
      <c r="BG27" s="869"/>
      <c r="BH27" s="869"/>
      <c r="BI27" s="352"/>
      <c r="BJ27" s="352"/>
      <c r="BK27" s="352"/>
      <c r="BL27" s="352"/>
      <c r="BM27" s="352"/>
      <c r="BN27" s="352"/>
      <c r="BO27" s="352"/>
      <c r="BP27" s="352"/>
      <c r="BQ27" s="352"/>
      <c r="BR27" s="352"/>
      <c r="BS27" s="352"/>
      <c r="BT27" s="352"/>
      <c r="BU27" s="352"/>
      <c r="BV27" s="352"/>
    </row>
    <row r="28" spans="1:74" ht="11.1"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10.865846599999999</v>
      </c>
      <c r="AB28" s="341">
        <v>10.842153079999999</v>
      </c>
      <c r="AC28" s="341">
        <v>10.2532602</v>
      </c>
      <c r="AD28" s="341">
        <v>9.6963369589999999</v>
      </c>
      <c r="AE28" s="341">
        <v>9.9923792359999997</v>
      </c>
      <c r="AF28" s="341">
        <v>11.344601949999999</v>
      </c>
      <c r="AG28" s="341">
        <v>12.885611490000001</v>
      </c>
      <c r="AH28" s="341">
        <v>13.05545545</v>
      </c>
      <c r="AI28" s="341">
        <v>11.936491180000001</v>
      </c>
      <c r="AJ28" s="341">
        <v>10.299568389999999</v>
      </c>
      <c r="AK28" s="341">
        <v>10.18968201</v>
      </c>
      <c r="AL28" s="341">
        <v>10.47297116</v>
      </c>
      <c r="AM28" s="341">
        <v>11.481749002999999</v>
      </c>
      <c r="AN28" s="341">
        <v>10.83506466</v>
      </c>
      <c r="AO28" s="341">
        <v>9.9459660571999997</v>
      </c>
      <c r="AP28" s="341">
        <v>9.8991535154000001</v>
      </c>
      <c r="AQ28" s="341">
        <v>10.483692985999999</v>
      </c>
      <c r="AR28" s="341">
        <v>12.229361260999999</v>
      </c>
      <c r="AS28" s="341">
        <v>13.216963028</v>
      </c>
      <c r="AT28" s="341">
        <v>13.108989694</v>
      </c>
      <c r="AU28" s="341">
        <v>11.801745273</v>
      </c>
      <c r="AV28" s="341">
        <v>10.520169932</v>
      </c>
      <c r="AW28" s="341">
        <v>10.215640820000001</v>
      </c>
      <c r="AX28" s="341">
        <v>10.961737406999999</v>
      </c>
      <c r="AY28" s="869">
        <v>12.083502725000001</v>
      </c>
      <c r="AZ28" s="869">
        <v>11.840836206000001</v>
      </c>
      <c r="BA28" s="869">
        <v>10.28647921</v>
      </c>
      <c r="BB28" s="869">
        <v>10.185513160999999</v>
      </c>
      <c r="BC28" s="869">
        <v>10.434191052999999</v>
      </c>
      <c r="BD28" s="869">
        <v>12.282464489000001</v>
      </c>
      <c r="BE28" s="869">
        <v>13.517063774</v>
      </c>
      <c r="BF28" s="869">
        <v>13.037641860000001</v>
      </c>
      <c r="BG28" s="869">
        <v>11.9999</v>
      </c>
      <c r="BH28" s="869">
        <v>10.773630000000001</v>
      </c>
      <c r="BI28" s="352">
        <v>10.54538</v>
      </c>
      <c r="BJ28" s="352">
        <v>11.2333</v>
      </c>
      <c r="BK28" s="352">
        <v>11.7621</v>
      </c>
      <c r="BL28" s="352">
        <v>11.703849999999999</v>
      </c>
      <c r="BM28" s="352">
        <v>10.5723</v>
      </c>
      <c r="BN28" s="352">
        <v>10.374370000000001</v>
      </c>
      <c r="BO28" s="352">
        <v>10.72259</v>
      </c>
      <c r="BP28" s="352">
        <v>12.487130000000001</v>
      </c>
      <c r="BQ28" s="352">
        <v>13.76173</v>
      </c>
      <c r="BR28" s="352">
        <v>13.853479999999999</v>
      </c>
      <c r="BS28" s="352">
        <v>12.732089999999999</v>
      </c>
      <c r="BT28" s="352">
        <v>11.25248</v>
      </c>
      <c r="BU28" s="352">
        <v>10.898870000000001</v>
      </c>
      <c r="BV28" s="352">
        <v>11.576029999999999</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69"/>
      <c r="AZ29" s="869"/>
      <c r="BA29" s="869"/>
      <c r="BB29" s="869"/>
      <c r="BC29" s="869"/>
      <c r="BD29" s="869"/>
      <c r="BE29" s="869"/>
      <c r="BF29" s="869"/>
      <c r="BG29" s="869"/>
      <c r="BH29" s="869"/>
      <c r="BI29" s="352"/>
      <c r="BJ29" s="352"/>
      <c r="BK29" s="352"/>
      <c r="BL29" s="352"/>
      <c r="BM29" s="352"/>
      <c r="BN29" s="352"/>
      <c r="BO29" s="352"/>
      <c r="BP29" s="352"/>
      <c r="BQ29" s="352"/>
      <c r="BR29" s="352"/>
      <c r="BS29" s="352"/>
      <c r="BT29" s="352"/>
      <c r="BU29" s="352"/>
      <c r="BV29" s="352"/>
    </row>
    <row r="30" spans="1:74" ht="11.1"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69"/>
      <c r="AZ30" s="869"/>
      <c r="BA30" s="869"/>
      <c r="BB30" s="869"/>
      <c r="BC30" s="869"/>
      <c r="BD30" s="869"/>
      <c r="BE30" s="869"/>
      <c r="BF30" s="869"/>
      <c r="BG30" s="869"/>
      <c r="BH30" s="869"/>
      <c r="BI30" s="352"/>
      <c r="BJ30" s="352"/>
      <c r="BK30" s="352"/>
      <c r="BL30" s="352"/>
      <c r="BM30" s="352"/>
      <c r="BN30" s="352"/>
      <c r="BO30" s="352"/>
      <c r="BP30" s="352"/>
      <c r="BQ30" s="352"/>
      <c r="BR30" s="352"/>
      <c r="BS30" s="352"/>
      <c r="BT30" s="352"/>
      <c r="BU30" s="352"/>
      <c r="BV30" s="352"/>
    </row>
    <row r="31" spans="1:74" ht="11.1"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0.67651470965000005</v>
      </c>
      <c r="P31" s="341">
        <v>0.63706681837000001</v>
      </c>
      <c r="Q31" s="341">
        <v>0.72539581176000001</v>
      </c>
      <c r="R31" s="341">
        <v>0.70987112272999997</v>
      </c>
      <c r="S31" s="341">
        <v>0.73522841405999995</v>
      </c>
      <c r="T31" s="341">
        <v>0.72022448509000003</v>
      </c>
      <c r="U31" s="341">
        <v>0.70213952273000002</v>
      </c>
      <c r="V31" s="341">
        <v>0.67486178482000003</v>
      </c>
      <c r="W31" s="341">
        <v>0.62801006758</v>
      </c>
      <c r="X31" s="341">
        <v>0.65687134850999995</v>
      </c>
      <c r="Y31" s="341">
        <v>0.67503311901999996</v>
      </c>
      <c r="Z31" s="341">
        <v>0.67147430418999998</v>
      </c>
      <c r="AA31" s="341">
        <v>0.68019837389000004</v>
      </c>
      <c r="AB31" s="341">
        <v>0.64558320142000003</v>
      </c>
      <c r="AC31" s="341">
        <v>0.72283810891</v>
      </c>
      <c r="AD31" s="341">
        <v>0.69837925482999996</v>
      </c>
      <c r="AE31" s="341">
        <v>0.73915989318999997</v>
      </c>
      <c r="AF31" s="341">
        <v>0.69079301645000002</v>
      </c>
      <c r="AG31" s="341">
        <v>0.70066507189000005</v>
      </c>
      <c r="AH31" s="341">
        <v>0.70761924920999997</v>
      </c>
      <c r="AI31" s="341">
        <v>0.65861266921999995</v>
      </c>
      <c r="AJ31" s="341">
        <v>0.68765152558999998</v>
      </c>
      <c r="AK31" s="341">
        <v>0.66501791492999995</v>
      </c>
      <c r="AL31" s="341">
        <v>0.69526593678000004</v>
      </c>
      <c r="AM31" s="341">
        <v>0.66830021705999998</v>
      </c>
      <c r="AN31" s="341">
        <v>0.68936376435000002</v>
      </c>
      <c r="AO31" s="341">
        <v>0.75502496696999999</v>
      </c>
      <c r="AP31" s="341">
        <v>0.74382423541999998</v>
      </c>
      <c r="AQ31" s="341">
        <v>0.76795310962999996</v>
      </c>
      <c r="AR31" s="341">
        <v>0.75195036416000005</v>
      </c>
      <c r="AS31" s="341">
        <v>0.74310186404</v>
      </c>
      <c r="AT31" s="341">
        <v>0.73944220586999998</v>
      </c>
      <c r="AU31" s="341">
        <v>0.68635899340999995</v>
      </c>
      <c r="AV31" s="341">
        <v>0.72283469840000003</v>
      </c>
      <c r="AW31" s="341">
        <v>0.70455899126999999</v>
      </c>
      <c r="AX31" s="341">
        <v>0.71211924372000002</v>
      </c>
      <c r="AY31" s="869">
        <v>0.71279178105999996</v>
      </c>
      <c r="AZ31" s="869">
        <v>0.66626391098000004</v>
      </c>
      <c r="BA31" s="869">
        <v>0.77966561207999996</v>
      </c>
      <c r="BB31" s="869">
        <v>0.76284237409</v>
      </c>
      <c r="BC31" s="869">
        <v>0.75781897019</v>
      </c>
      <c r="BD31" s="869">
        <v>0.75128494870999996</v>
      </c>
      <c r="BE31" s="869">
        <v>0.75689103809000002</v>
      </c>
      <c r="BF31" s="869">
        <v>0.73680419146999998</v>
      </c>
      <c r="BG31" s="869">
        <v>0.69315763589000001</v>
      </c>
      <c r="BH31" s="869">
        <v>0.73793125544000004</v>
      </c>
      <c r="BI31" s="352">
        <v>0.71528429999999998</v>
      </c>
      <c r="BJ31" s="352">
        <v>0.72435300000000002</v>
      </c>
      <c r="BK31" s="352">
        <v>0.75605290000000003</v>
      </c>
      <c r="BL31" s="352">
        <v>0.70193159999999999</v>
      </c>
      <c r="BM31" s="352">
        <v>0.81901959999999996</v>
      </c>
      <c r="BN31" s="352">
        <v>0.81863549999999996</v>
      </c>
      <c r="BO31" s="352">
        <v>0.83097719999999997</v>
      </c>
      <c r="BP31" s="352">
        <v>0.8306211</v>
      </c>
      <c r="BQ31" s="352">
        <v>0.83655979999999996</v>
      </c>
      <c r="BR31" s="352">
        <v>0.80523909999999999</v>
      </c>
      <c r="BS31" s="352">
        <v>0.73338950000000003</v>
      </c>
      <c r="BT31" s="352">
        <v>0.77880640000000001</v>
      </c>
      <c r="BU31" s="352">
        <v>0.74715089999999995</v>
      </c>
      <c r="BV31" s="352">
        <v>0.76549350000000005</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69"/>
      <c r="AZ32" s="869"/>
      <c r="BA32" s="869"/>
      <c r="BB32" s="869"/>
      <c r="BC32" s="869"/>
      <c r="BD32" s="869"/>
      <c r="BE32" s="869"/>
      <c r="BF32" s="869"/>
      <c r="BG32" s="869"/>
      <c r="BH32" s="869"/>
      <c r="BI32" s="352"/>
      <c r="BJ32" s="352"/>
      <c r="BK32" s="352"/>
      <c r="BL32" s="352"/>
      <c r="BM32" s="352"/>
      <c r="BN32" s="352"/>
      <c r="BO32" s="352"/>
      <c r="BP32" s="352"/>
      <c r="BQ32" s="352"/>
      <c r="BR32" s="352"/>
      <c r="BS32" s="352"/>
      <c r="BT32" s="352"/>
      <c r="BU32" s="352"/>
      <c r="BV32" s="352"/>
    </row>
    <row r="33" spans="1:74" ht="11.1"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3"/>
      <c r="AZ33" s="873"/>
      <c r="BA33" s="873"/>
      <c r="BB33" s="873"/>
      <c r="BC33" s="873"/>
      <c r="BD33" s="873"/>
      <c r="BE33" s="873"/>
      <c r="BF33" s="873"/>
      <c r="BG33" s="873"/>
      <c r="BH33" s="873"/>
      <c r="BI33" s="356"/>
      <c r="BJ33" s="356"/>
      <c r="BK33" s="356"/>
      <c r="BL33" s="356"/>
      <c r="BM33" s="356"/>
      <c r="BN33" s="356"/>
      <c r="BO33" s="356"/>
      <c r="BP33" s="356"/>
      <c r="BQ33" s="356"/>
      <c r="BR33" s="356"/>
      <c r="BS33" s="356"/>
      <c r="BT33" s="356"/>
      <c r="BU33" s="356"/>
      <c r="BV33" s="356"/>
    </row>
    <row r="34" spans="1:74" ht="11.1" customHeight="1" x14ac:dyDescent="0.2">
      <c r="A34" s="13" t="s">
        <v>316</v>
      </c>
      <c r="B34" s="365" t="s">
        <v>57</v>
      </c>
      <c r="C34" s="341">
        <v>8.5795018719999998</v>
      </c>
      <c r="D34" s="341">
        <v>7.8267212319999997</v>
      </c>
      <c r="E34" s="341">
        <v>7.7027256419999999</v>
      </c>
      <c r="F34" s="341">
        <v>7.1245601030000003</v>
      </c>
      <c r="G34" s="341">
        <v>7.3102144129999997</v>
      </c>
      <c r="H34" s="341">
        <v>7.6691207779999999</v>
      </c>
      <c r="I34" s="341">
        <v>8.0703653919999994</v>
      </c>
      <c r="J34" s="341">
        <v>8.1630520999999998</v>
      </c>
      <c r="K34" s="341">
        <v>7.37546838</v>
      </c>
      <c r="L34" s="341">
        <v>7.4187722550000004</v>
      </c>
      <c r="M34" s="341">
        <v>7.7740562520000003</v>
      </c>
      <c r="N34" s="341">
        <v>8.3493944490000001</v>
      </c>
      <c r="O34" s="341">
        <v>9.0469885760000004</v>
      </c>
      <c r="P34" s="341">
        <v>8.0082527120000009</v>
      </c>
      <c r="Q34" s="341">
        <v>8.0585739969999999</v>
      </c>
      <c r="R34" s="341">
        <v>7.2484323890000004</v>
      </c>
      <c r="S34" s="341">
        <v>7.4392738879999998</v>
      </c>
      <c r="T34" s="341">
        <v>7.6489599410000002</v>
      </c>
      <c r="U34" s="341">
        <v>8.1155134679999996</v>
      </c>
      <c r="V34" s="341">
        <v>8.1237570399999992</v>
      </c>
      <c r="W34" s="341">
        <v>7.3985170790000003</v>
      </c>
      <c r="X34" s="341">
        <v>7.3924824149999999</v>
      </c>
      <c r="Y34" s="341">
        <v>7.8130556479999997</v>
      </c>
      <c r="Z34" s="341">
        <v>8.6508675030000006</v>
      </c>
      <c r="AA34" s="341">
        <v>8.4761057550000007</v>
      </c>
      <c r="AB34" s="341">
        <v>7.6040089110000002</v>
      </c>
      <c r="AC34" s="341">
        <v>8.1423310200000003</v>
      </c>
      <c r="AD34" s="341">
        <v>7.1734990429999996</v>
      </c>
      <c r="AE34" s="341">
        <v>7.3357918739999999</v>
      </c>
      <c r="AF34" s="341">
        <v>7.5135459119999997</v>
      </c>
      <c r="AG34" s="341">
        <v>8.0814829859999993</v>
      </c>
      <c r="AH34" s="341">
        <v>8.2234185289999999</v>
      </c>
      <c r="AI34" s="341">
        <v>7.4324336149999999</v>
      </c>
      <c r="AJ34" s="341">
        <v>7.5469719939999997</v>
      </c>
      <c r="AK34" s="341">
        <v>7.8442859770000002</v>
      </c>
      <c r="AL34" s="341">
        <v>8.3526361130000009</v>
      </c>
      <c r="AM34" s="341">
        <v>9.0442780260000006</v>
      </c>
      <c r="AN34" s="341">
        <v>7.7333891919999997</v>
      </c>
      <c r="AO34" s="341">
        <v>7.7457813150000003</v>
      </c>
      <c r="AP34" s="341">
        <v>7.1775811029999996</v>
      </c>
      <c r="AQ34" s="341">
        <v>7.5119621040000002</v>
      </c>
      <c r="AR34" s="341">
        <v>7.6428936289999996</v>
      </c>
      <c r="AS34" s="341">
        <v>8.2213268139999993</v>
      </c>
      <c r="AT34" s="341">
        <v>8.2098601579999997</v>
      </c>
      <c r="AU34" s="341">
        <v>7.4101391630000002</v>
      </c>
      <c r="AV34" s="341">
        <v>7.5766533799999998</v>
      </c>
      <c r="AW34" s="341">
        <v>7.6171930339999996</v>
      </c>
      <c r="AX34" s="341">
        <v>8.6810219340000003</v>
      </c>
      <c r="AY34" s="869">
        <v>9.5329778960000002</v>
      </c>
      <c r="AZ34" s="869">
        <v>8.0880379219999998</v>
      </c>
      <c r="BA34" s="869">
        <v>7.8306079400000002</v>
      </c>
      <c r="BB34" s="869">
        <v>7.2986916930000003</v>
      </c>
      <c r="BC34" s="869">
        <v>7.4128261709999999</v>
      </c>
      <c r="BD34" s="869">
        <v>7.7396389650000001</v>
      </c>
      <c r="BE34" s="869">
        <v>8.3680346340000007</v>
      </c>
      <c r="BF34" s="869">
        <v>8.0770649999999993</v>
      </c>
      <c r="BG34" s="869">
        <v>7.4053300000000002</v>
      </c>
      <c r="BH34" s="869">
        <v>7.5388570000000001</v>
      </c>
      <c r="BI34" s="352">
        <v>7.7487469999999998</v>
      </c>
      <c r="BJ34" s="352">
        <v>8.6732259999999997</v>
      </c>
      <c r="BK34" s="352">
        <v>8.9889060000000001</v>
      </c>
      <c r="BL34" s="352">
        <v>7.8292770000000003</v>
      </c>
      <c r="BM34" s="352">
        <v>7.990138</v>
      </c>
      <c r="BN34" s="352">
        <v>7.3057049999999997</v>
      </c>
      <c r="BO34" s="352">
        <v>7.478059</v>
      </c>
      <c r="BP34" s="352">
        <v>7.7278729999999998</v>
      </c>
      <c r="BQ34" s="352">
        <v>8.3417770000000004</v>
      </c>
      <c r="BR34" s="352">
        <v>8.3559739999999998</v>
      </c>
      <c r="BS34" s="352">
        <v>7.6101720000000004</v>
      </c>
      <c r="BT34" s="352">
        <v>7.7074299999999996</v>
      </c>
      <c r="BU34" s="352">
        <v>7.870965</v>
      </c>
      <c r="BV34" s="352">
        <v>8.7636070000000004</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4"/>
      <c r="AZ35" s="874"/>
      <c r="BA35" s="874"/>
      <c r="BB35" s="874"/>
      <c r="BC35" s="874"/>
      <c r="BD35" s="874"/>
      <c r="BE35" s="874"/>
      <c r="BF35" s="874"/>
      <c r="BG35" s="874"/>
      <c r="BH35" s="874"/>
      <c r="BI35" s="357"/>
      <c r="BJ35" s="357"/>
      <c r="BK35" s="357"/>
      <c r="BL35" s="357"/>
      <c r="BM35" s="357"/>
      <c r="BN35" s="357"/>
      <c r="BO35" s="357"/>
      <c r="BP35" s="357"/>
      <c r="BQ35" s="357"/>
      <c r="BR35" s="357"/>
      <c r="BS35" s="357"/>
      <c r="BT35" s="357"/>
      <c r="BU35" s="357"/>
      <c r="BV35" s="357"/>
    </row>
    <row r="36" spans="1:74" ht="11.1"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4"/>
      <c r="AZ36" s="874"/>
      <c r="BA36" s="874"/>
      <c r="BB36" s="874"/>
      <c r="BC36" s="874"/>
      <c r="BD36" s="874"/>
      <c r="BE36" s="874"/>
      <c r="BF36" s="874"/>
      <c r="BG36" s="874"/>
      <c r="BH36" s="874"/>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0"/>
      <c r="AZ37" s="870"/>
      <c r="BA37" s="870"/>
      <c r="BB37" s="870"/>
      <c r="BC37" s="870"/>
      <c r="BD37" s="870"/>
      <c r="BE37" s="870"/>
      <c r="BF37" s="870"/>
      <c r="BG37" s="870"/>
      <c r="BH37" s="870"/>
      <c r="BI37" s="353"/>
      <c r="BJ37" s="353"/>
      <c r="BK37" s="353"/>
      <c r="BL37" s="353"/>
      <c r="BM37" s="353"/>
      <c r="BN37" s="353"/>
      <c r="BO37" s="353"/>
      <c r="BP37" s="353"/>
      <c r="BQ37" s="353"/>
      <c r="BR37" s="353"/>
      <c r="BS37" s="353"/>
      <c r="BT37" s="353"/>
      <c r="BU37" s="353"/>
      <c r="BV37" s="353"/>
    </row>
    <row r="38" spans="1:74" ht="11.1"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0"/>
      <c r="AZ38" s="870"/>
      <c r="BA38" s="870"/>
      <c r="BB38" s="870"/>
      <c r="BC38" s="870"/>
      <c r="BD38" s="870"/>
      <c r="BE38" s="870"/>
      <c r="BF38" s="870"/>
      <c r="BG38" s="870"/>
      <c r="BH38" s="870"/>
      <c r="BI38" s="353"/>
      <c r="BJ38" s="353"/>
      <c r="BK38" s="353"/>
      <c r="BL38" s="353"/>
      <c r="BM38" s="353"/>
      <c r="BN38" s="353"/>
      <c r="BO38" s="353"/>
      <c r="BP38" s="353"/>
      <c r="BQ38" s="353"/>
      <c r="BR38" s="353"/>
      <c r="BS38" s="353"/>
      <c r="BT38" s="353"/>
      <c r="BU38" s="353"/>
      <c r="BV38" s="353"/>
    </row>
    <row r="39" spans="1:74" ht="11.1"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69">
        <v>75.739999999999995</v>
      </c>
      <c r="AZ39" s="869">
        <v>71.53</v>
      </c>
      <c r="BA39" s="869">
        <v>68.239999999999995</v>
      </c>
      <c r="BB39" s="869">
        <v>63.54</v>
      </c>
      <c r="BC39" s="869">
        <v>62.17</v>
      </c>
      <c r="BD39" s="869">
        <v>68.17</v>
      </c>
      <c r="BE39" s="869">
        <v>68.39</v>
      </c>
      <c r="BF39" s="869">
        <v>64.86</v>
      </c>
      <c r="BG39" s="869">
        <v>63.96</v>
      </c>
      <c r="BH39" s="869">
        <v>60.89</v>
      </c>
      <c r="BI39" s="352">
        <v>59</v>
      </c>
      <c r="BJ39" s="352">
        <v>56</v>
      </c>
      <c r="BK39" s="352">
        <v>52</v>
      </c>
      <c r="BL39" s="352">
        <v>50</v>
      </c>
      <c r="BM39" s="352">
        <v>49</v>
      </c>
      <c r="BN39" s="352">
        <v>49</v>
      </c>
      <c r="BO39" s="352">
        <v>51</v>
      </c>
      <c r="BP39" s="352">
        <v>52</v>
      </c>
      <c r="BQ39" s="352">
        <v>52</v>
      </c>
      <c r="BR39" s="352">
        <v>52</v>
      </c>
      <c r="BS39" s="352">
        <v>52</v>
      </c>
      <c r="BT39" s="352">
        <v>52</v>
      </c>
      <c r="BU39" s="352">
        <v>52</v>
      </c>
      <c r="BV39" s="352">
        <v>52</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0"/>
      <c r="AZ40" s="870"/>
      <c r="BA40" s="870"/>
      <c r="BB40" s="870"/>
      <c r="BC40" s="870"/>
      <c r="BD40" s="870"/>
      <c r="BE40" s="870"/>
      <c r="BF40" s="870"/>
      <c r="BG40" s="870"/>
      <c r="BH40" s="870"/>
      <c r="BI40" s="353"/>
      <c r="BJ40" s="353"/>
      <c r="BK40" s="353"/>
      <c r="BL40" s="353"/>
      <c r="BM40" s="353"/>
      <c r="BN40" s="353"/>
      <c r="BO40" s="353"/>
      <c r="BP40" s="353"/>
      <c r="BQ40" s="353"/>
      <c r="BR40" s="353"/>
      <c r="BS40" s="353"/>
      <c r="BT40" s="353"/>
      <c r="BU40" s="353"/>
      <c r="BV40" s="353"/>
    </row>
    <row r="41" spans="1:74" ht="11.1"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4"/>
      <c r="AZ41" s="874"/>
      <c r="BA41" s="874"/>
      <c r="BB41" s="874"/>
      <c r="BC41" s="874"/>
      <c r="BD41" s="874"/>
      <c r="BE41" s="874"/>
      <c r="BF41" s="874"/>
      <c r="BG41" s="874"/>
      <c r="BH41" s="874"/>
      <c r="BI41" s="357"/>
      <c r="BJ41" s="357"/>
      <c r="BK41" s="357"/>
      <c r="BL41" s="357"/>
      <c r="BM41" s="357"/>
      <c r="BN41" s="357"/>
      <c r="BO41" s="357"/>
      <c r="BP41" s="357"/>
      <c r="BQ41" s="357"/>
      <c r="BR41" s="357"/>
      <c r="BS41" s="357"/>
      <c r="BT41" s="357"/>
      <c r="BU41" s="357"/>
      <c r="BV41" s="357"/>
    </row>
    <row r="42" spans="1:74" ht="11.1"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69">
        <v>4.13</v>
      </c>
      <c r="AZ42" s="869">
        <v>4.1900000000000004</v>
      </c>
      <c r="BA42" s="869">
        <v>4.12</v>
      </c>
      <c r="BB42" s="869">
        <v>3.42</v>
      </c>
      <c r="BC42" s="869">
        <v>3.12</v>
      </c>
      <c r="BD42" s="869">
        <v>3.02</v>
      </c>
      <c r="BE42" s="869">
        <v>3.2</v>
      </c>
      <c r="BF42" s="869">
        <v>2.91</v>
      </c>
      <c r="BG42" s="869">
        <v>2.97</v>
      </c>
      <c r="BH42" s="869">
        <v>3.19</v>
      </c>
      <c r="BI42" s="352">
        <v>3.3687429999999998</v>
      </c>
      <c r="BJ42" s="352">
        <v>3.9648300000000001</v>
      </c>
      <c r="BK42" s="352">
        <v>4.251722</v>
      </c>
      <c r="BL42" s="352">
        <v>4.058846</v>
      </c>
      <c r="BM42" s="352">
        <v>3.6357200000000001</v>
      </c>
      <c r="BN42" s="352">
        <v>3.3212190000000001</v>
      </c>
      <c r="BO42" s="352">
        <v>3.3725580000000002</v>
      </c>
      <c r="BP42" s="352">
        <v>3.452143</v>
      </c>
      <c r="BQ42" s="352">
        <v>3.7576909999999999</v>
      </c>
      <c r="BR42" s="352">
        <v>4.0514070000000002</v>
      </c>
      <c r="BS42" s="352">
        <v>4.1061240000000003</v>
      </c>
      <c r="BT42" s="352">
        <v>4.3271480000000002</v>
      </c>
      <c r="BU42" s="352">
        <v>4.7242940000000004</v>
      </c>
      <c r="BV42" s="352">
        <v>5.1440229999999998</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3"/>
      <c r="AZ43" s="873"/>
      <c r="BA43" s="873"/>
      <c r="BB43" s="873"/>
      <c r="BC43" s="873"/>
      <c r="BD43" s="873"/>
      <c r="BE43" s="873"/>
      <c r="BF43" s="873"/>
      <c r="BG43" s="873"/>
      <c r="BH43" s="873"/>
      <c r="BI43" s="356"/>
      <c r="BJ43" s="356"/>
      <c r="BK43" s="356"/>
      <c r="BL43" s="356"/>
      <c r="BM43" s="356"/>
      <c r="BN43" s="356"/>
      <c r="BO43" s="356"/>
      <c r="BP43" s="356"/>
      <c r="BQ43" s="356"/>
      <c r="BR43" s="356"/>
      <c r="BS43" s="356"/>
      <c r="BT43" s="356"/>
      <c r="BU43" s="356"/>
      <c r="BV43" s="356"/>
    </row>
    <row r="44" spans="1:74" ht="11.1"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3"/>
      <c r="AZ44" s="873"/>
      <c r="BA44" s="873"/>
      <c r="BB44" s="873"/>
      <c r="BC44" s="873"/>
      <c r="BD44" s="873"/>
      <c r="BE44" s="873"/>
      <c r="BF44" s="873"/>
      <c r="BG44" s="873"/>
      <c r="BH44" s="873"/>
      <c r="BI44" s="356"/>
      <c r="BJ44" s="356"/>
      <c r="BK44" s="356"/>
      <c r="BL44" s="356"/>
      <c r="BM44" s="356"/>
      <c r="BN44" s="356"/>
      <c r="BO44" s="356"/>
      <c r="BP44" s="356"/>
      <c r="BQ44" s="356"/>
      <c r="BR44" s="356"/>
      <c r="BS44" s="356"/>
      <c r="BT44" s="356"/>
      <c r="BU44" s="356"/>
      <c r="BV44" s="356"/>
    </row>
    <row r="45" spans="1:74" ht="11.1"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2.4806339994000002</v>
      </c>
      <c r="AN45" s="341">
        <v>2.4818840379</v>
      </c>
      <c r="AO45" s="341">
        <v>2.4990102975999999</v>
      </c>
      <c r="AP45" s="341">
        <v>2.5358311646999998</v>
      </c>
      <c r="AQ45" s="341">
        <v>2.5624787641000002</v>
      </c>
      <c r="AR45" s="341">
        <v>2.5077763424000001</v>
      </c>
      <c r="AS45" s="341">
        <v>2.4719804123000002</v>
      </c>
      <c r="AT45" s="341">
        <v>2.4424824922999999</v>
      </c>
      <c r="AU45" s="341">
        <v>2.4158504054000001</v>
      </c>
      <c r="AV45" s="341">
        <v>2.4734106157000002</v>
      </c>
      <c r="AW45" s="341">
        <v>2.4189353316000002</v>
      </c>
      <c r="AX45" s="341">
        <v>2.4001598331</v>
      </c>
      <c r="AY45" s="869">
        <v>2.4072413742999998</v>
      </c>
      <c r="AZ45" s="869">
        <v>2.4220836954</v>
      </c>
      <c r="BA45" s="869">
        <v>2.4481212279000002</v>
      </c>
      <c r="BB45" s="869">
        <v>2.4748776673999999</v>
      </c>
      <c r="BC45" s="869">
        <v>2.4975022703</v>
      </c>
      <c r="BD45" s="869">
        <v>2.4556935038000001</v>
      </c>
      <c r="BE45" s="869">
        <v>2.4038538293</v>
      </c>
      <c r="BF45" s="869">
        <v>2.4052350316000002</v>
      </c>
      <c r="BG45" s="869">
        <v>2.3913530000000001</v>
      </c>
      <c r="BH45" s="869">
        <v>2.3719700000000001</v>
      </c>
      <c r="BI45" s="352">
        <v>2.372881</v>
      </c>
      <c r="BJ45" s="352">
        <v>2.394854</v>
      </c>
      <c r="BK45" s="352">
        <v>2.4041769999999998</v>
      </c>
      <c r="BL45" s="352">
        <v>2.3974769999999999</v>
      </c>
      <c r="BM45" s="352">
        <v>2.398301</v>
      </c>
      <c r="BN45" s="352">
        <v>2.4041290000000002</v>
      </c>
      <c r="BO45" s="352">
        <v>2.407845</v>
      </c>
      <c r="BP45" s="352">
        <v>2.3974609999999998</v>
      </c>
      <c r="BQ45" s="352">
        <v>2.4034849999999999</v>
      </c>
      <c r="BR45" s="352">
        <v>2.4096350000000002</v>
      </c>
      <c r="BS45" s="352">
        <v>2.402047</v>
      </c>
      <c r="BT45" s="352">
        <v>2.3820100000000002</v>
      </c>
      <c r="BU45" s="352">
        <v>2.3837760000000001</v>
      </c>
      <c r="BV45" s="352">
        <v>2.4022790000000001</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0"/>
      <c r="AZ46" s="870"/>
      <c r="BA46" s="870"/>
      <c r="BB46" s="870"/>
      <c r="BC46" s="870"/>
      <c r="BD46" s="870"/>
      <c r="BE46" s="870"/>
      <c r="BF46" s="870"/>
      <c r="BG46" s="870"/>
      <c r="BH46" s="870"/>
      <c r="BI46" s="353"/>
      <c r="BJ46" s="353"/>
      <c r="BK46" s="353"/>
      <c r="BL46" s="353"/>
      <c r="BM46" s="353"/>
      <c r="BN46" s="353"/>
      <c r="BO46" s="353"/>
      <c r="BP46" s="353"/>
      <c r="BQ46" s="353"/>
      <c r="BR46" s="353"/>
      <c r="BS46" s="353"/>
      <c r="BT46" s="353"/>
      <c r="BU46" s="353"/>
      <c r="BV46" s="353"/>
    </row>
    <row r="47" spans="1:74" ht="11.1"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0"/>
      <c r="AZ47" s="870"/>
      <c r="BA47" s="870"/>
      <c r="BB47" s="870"/>
      <c r="BC47" s="870"/>
      <c r="BD47" s="870"/>
      <c r="BE47" s="870"/>
      <c r="BF47" s="870"/>
      <c r="BG47" s="870"/>
      <c r="BH47" s="870"/>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0"/>
      <c r="AZ48" s="870"/>
      <c r="BA48" s="870"/>
      <c r="BB48" s="870"/>
      <c r="BC48" s="870"/>
      <c r="BD48" s="870"/>
      <c r="BE48" s="870"/>
      <c r="BF48" s="870"/>
      <c r="BG48" s="870"/>
      <c r="BH48" s="870"/>
      <c r="BI48" s="353"/>
      <c r="BJ48" s="353"/>
      <c r="BK48" s="353"/>
      <c r="BL48" s="353"/>
      <c r="BM48" s="353"/>
      <c r="BN48" s="353"/>
      <c r="BO48" s="353"/>
      <c r="BP48" s="353"/>
      <c r="BQ48" s="353"/>
      <c r="BR48" s="353"/>
      <c r="BS48" s="353"/>
      <c r="BT48" s="353"/>
      <c r="BU48" s="353"/>
      <c r="BV48" s="353"/>
    </row>
    <row r="49" spans="1:74" ht="11.1"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0"/>
      <c r="AZ49" s="870"/>
      <c r="BA49" s="870"/>
      <c r="BB49" s="870"/>
      <c r="BC49" s="870"/>
      <c r="BD49" s="870"/>
      <c r="BE49" s="870"/>
      <c r="BF49" s="870"/>
      <c r="BG49" s="870"/>
      <c r="BH49" s="870"/>
      <c r="BI49" s="353"/>
      <c r="BJ49" s="353"/>
      <c r="BK49" s="353"/>
      <c r="BL49" s="353"/>
      <c r="BM49" s="353"/>
      <c r="BN49" s="353"/>
      <c r="BO49" s="353"/>
      <c r="BP49" s="353"/>
      <c r="BQ49" s="353"/>
      <c r="BR49" s="353"/>
      <c r="BS49" s="353"/>
      <c r="BT49" s="353"/>
      <c r="BU49" s="353"/>
      <c r="BV49" s="353"/>
    </row>
    <row r="50" spans="1:74" ht="11.1" customHeight="1" x14ac:dyDescent="0.2">
      <c r="A50" s="17" t="s">
        <v>278</v>
      </c>
      <c r="B50" s="367" t="s">
        <v>810</v>
      </c>
      <c r="C50" s="347">
        <v>21082.133999999998</v>
      </c>
      <c r="D50" s="347">
        <v>21082.133999999998</v>
      </c>
      <c r="E50" s="347">
        <v>21082.133999999998</v>
      </c>
      <c r="F50" s="347">
        <v>21440.929</v>
      </c>
      <c r="G50" s="347">
        <v>21440.929</v>
      </c>
      <c r="H50" s="347">
        <v>21440.929</v>
      </c>
      <c r="I50" s="347">
        <v>21617.828000000001</v>
      </c>
      <c r="J50" s="347">
        <v>21617.828000000001</v>
      </c>
      <c r="K50" s="347">
        <v>21617.828000000001</v>
      </c>
      <c r="L50" s="347">
        <v>21988.737000000001</v>
      </c>
      <c r="M50" s="347">
        <v>21988.737000000001</v>
      </c>
      <c r="N50" s="347">
        <v>21988.737000000001</v>
      </c>
      <c r="O50" s="347">
        <v>21932.71</v>
      </c>
      <c r="P50" s="347">
        <v>21932.71</v>
      </c>
      <c r="Q50" s="347">
        <v>21932.71</v>
      </c>
      <c r="R50" s="347">
        <v>21967.044999999998</v>
      </c>
      <c r="S50" s="347">
        <v>21967.044999999998</v>
      </c>
      <c r="T50" s="347">
        <v>21967.044999999998</v>
      </c>
      <c r="U50" s="347">
        <v>22125.625</v>
      </c>
      <c r="V50" s="347">
        <v>22125.625</v>
      </c>
      <c r="W50" s="347">
        <v>22125.625</v>
      </c>
      <c r="X50" s="347">
        <v>22278.345000000001</v>
      </c>
      <c r="Y50" s="347">
        <v>22278.345000000001</v>
      </c>
      <c r="Z50" s="347">
        <v>22278.345000000001</v>
      </c>
      <c r="AA50" s="347">
        <v>22439.607</v>
      </c>
      <c r="AB50" s="347">
        <v>22439.607</v>
      </c>
      <c r="AC50" s="347">
        <v>22439.607</v>
      </c>
      <c r="AD50" s="347">
        <v>22580.499</v>
      </c>
      <c r="AE50" s="347">
        <v>22580.499</v>
      </c>
      <c r="AF50" s="347">
        <v>22580.499</v>
      </c>
      <c r="AG50" s="347">
        <v>22840.989000000001</v>
      </c>
      <c r="AH50" s="347">
        <v>22840.989000000001</v>
      </c>
      <c r="AI50" s="347">
        <v>22840.989000000001</v>
      </c>
      <c r="AJ50" s="347">
        <v>23033.78</v>
      </c>
      <c r="AK50" s="347">
        <v>23033.78</v>
      </c>
      <c r="AL50" s="347">
        <v>23033.78</v>
      </c>
      <c r="AM50" s="347">
        <v>23082.118999999999</v>
      </c>
      <c r="AN50" s="347">
        <v>23082.118999999999</v>
      </c>
      <c r="AO50" s="347">
        <v>23082.118999999999</v>
      </c>
      <c r="AP50" s="347">
        <v>23286.508000000002</v>
      </c>
      <c r="AQ50" s="347">
        <v>23286.508000000002</v>
      </c>
      <c r="AR50" s="347">
        <v>23286.508000000002</v>
      </c>
      <c r="AS50" s="347">
        <v>23478.57</v>
      </c>
      <c r="AT50" s="347">
        <v>23478.57</v>
      </c>
      <c r="AU50" s="347">
        <v>23478.57</v>
      </c>
      <c r="AV50" s="347">
        <v>23586.542000000001</v>
      </c>
      <c r="AW50" s="347">
        <v>23586.542000000001</v>
      </c>
      <c r="AX50" s="347">
        <v>23586.542000000001</v>
      </c>
      <c r="AY50" s="875">
        <v>23548.21</v>
      </c>
      <c r="AZ50" s="875">
        <v>23548.21</v>
      </c>
      <c r="BA50" s="875">
        <v>23548.21</v>
      </c>
      <c r="BB50" s="875">
        <v>23770.975999999999</v>
      </c>
      <c r="BC50" s="875">
        <v>23770.975999999999</v>
      </c>
      <c r="BD50" s="875">
        <v>23770.975999999999</v>
      </c>
      <c r="BE50" s="875">
        <v>23911.869290999999</v>
      </c>
      <c r="BF50" s="875">
        <v>23958.270490999999</v>
      </c>
      <c r="BG50" s="875">
        <v>23990.244425000001</v>
      </c>
      <c r="BH50" s="875">
        <v>23976.507328</v>
      </c>
      <c r="BI50" s="358">
        <v>24003.09</v>
      </c>
      <c r="BJ50" s="358">
        <v>24038.71</v>
      </c>
      <c r="BK50" s="358">
        <v>24094.07</v>
      </c>
      <c r="BL50" s="358">
        <v>24139.73</v>
      </c>
      <c r="BM50" s="358">
        <v>24186.38</v>
      </c>
      <c r="BN50" s="358">
        <v>24234.63</v>
      </c>
      <c r="BO50" s="358">
        <v>24282.84</v>
      </c>
      <c r="BP50" s="358">
        <v>24331.599999999999</v>
      </c>
      <c r="BQ50" s="358">
        <v>24384.6</v>
      </c>
      <c r="BR50" s="358">
        <v>24431.72</v>
      </c>
      <c r="BS50" s="358">
        <v>24476.62</v>
      </c>
      <c r="BT50" s="358">
        <v>24519.77</v>
      </c>
      <c r="BU50" s="358">
        <v>24559.93</v>
      </c>
      <c r="BV50" s="358">
        <v>24597.54</v>
      </c>
    </row>
    <row r="51" spans="1:74" ht="11.1" customHeight="1" x14ac:dyDescent="0.2">
      <c r="A51" s="17" t="s">
        <v>16</v>
      </c>
      <c r="B51" s="368" t="s">
        <v>5</v>
      </c>
      <c r="C51" s="343">
        <v>1.8007541764999999</v>
      </c>
      <c r="D51" s="343">
        <v>1.8007541764999999</v>
      </c>
      <c r="E51" s="343">
        <v>1.8007541764999999</v>
      </c>
      <c r="F51" s="343">
        <v>12.385669309000001</v>
      </c>
      <c r="G51" s="343">
        <v>12.385669309000001</v>
      </c>
      <c r="H51" s="343">
        <v>12.385669309000001</v>
      </c>
      <c r="I51" s="343">
        <v>5.1508109950999996</v>
      </c>
      <c r="J51" s="343">
        <v>5.1508109950999996</v>
      </c>
      <c r="K51" s="343">
        <v>5.1508109950999996</v>
      </c>
      <c r="L51" s="343">
        <v>5.7561791921000003</v>
      </c>
      <c r="M51" s="343">
        <v>5.7561791921000003</v>
      </c>
      <c r="N51" s="343">
        <v>5.7561791921000003</v>
      </c>
      <c r="O51" s="343">
        <v>4.0345820778999997</v>
      </c>
      <c r="P51" s="343">
        <v>4.0345820778999997</v>
      </c>
      <c r="Q51" s="343">
        <v>4.0345820778999997</v>
      </c>
      <c r="R51" s="343">
        <v>2.4537929303000001</v>
      </c>
      <c r="S51" s="343">
        <v>2.4537929303000001</v>
      </c>
      <c r="T51" s="343">
        <v>2.4537929303000001</v>
      </c>
      <c r="U51" s="343">
        <v>2.3489732641000001</v>
      </c>
      <c r="V51" s="343">
        <v>2.3489732641000001</v>
      </c>
      <c r="W51" s="343">
        <v>2.3489732641000001</v>
      </c>
      <c r="X51" s="343">
        <v>1.3170742821999999</v>
      </c>
      <c r="Y51" s="343">
        <v>1.3170742821999999</v>
      </c>
      <c r="Z51" s="343">
        <v>1.3170742821999999</v>
      </c>
      <c r="AA51" s="343">
        <v>2.3111462286000002</v>
      </c>
      <c r="AB51" s="343">
        <v>2.3111462286000002</v>
      </c>
      <c r="AC51" s="343">
        <v>2.3111462286000002</v>
      </c>
      <c r="AD51" s="343">
        <v>2.7926104763000001</v>
      </c>
      <c r="AE51" s="343">
        <v>2.7926104763000001</v>
      </c>
      <c r="AF51" s="343">
        <v>2.7926104763000001</v>
      </c>
      <c r="AG51" s="343">
        <v>3.2331922827000001</v>
      </c>
      <c r="AH51" s="343">
        <v>3.2331922827000001</v>
      </c>
      <c r="AI51" s="343">
        <v>3.2331922827000001</v>
      </c>
      <c r="AJ51" s="343">
        <v>3.3908937132000001</v>
      </c>
      <c r="AK51" s="343">
        <v>3.3908937132000001</v>
      </c>
      <c r="AL51" s="343">
        <v>3.3908937132000001</v>
      </c>
      <c r="AM51" s="343">
        <v>2.8632943527000001</v>
      </c>
      <c r="AN51" s="343">
        <v>2.8632943527000001</v>
      </c>
      <c r="AO51" s="343">
        <v>2.8632943527000001</v>
      </c>
      <c r="AP51" s="343">
        <v>3.126631524</v>
      </c>
      <c r="AQ51" s="343">
        <v>3.126631524</v>
      </c>
      <c r="AR51" s="343">
        <v>3.126631524</v>
      </c>
      <c r="AS51" s="343">
        <v>2.7913896373</v>
      </c>
      <c r="AT51" s="343">
        <v>2.7913896373</v>
      </c>
      <c r="AU51" s="343">
        <v>2.7913896373</v>
      </c>
      <c r="AV51" s="343">
        <v>2.3997884846000002</v>
      </c>
      <c r="AW51" s="343">
        <v>2.3997884846000002</v>
      </c>
      <c r="AX51" s="343">
        <v>2.3997884846000002</v>
      </c>
      <c r="AY51" s="871">
        <v>2.0192730138999999</v>
      </c>
      <c r="AZ51" s="871">
        <v>2.0192730138999999</v>
      </c>
      <c r="BA51" s="871">
        <v>2.0192730138999999</v>
      </c>
      <c r="BB51" s="871">
        <v>2.0804665087999998</v>
      </c>
      <c r="BC51" s="871">
        <v>2.0804665087999998</v>
      </c>
      <c r="BD51" s="871">
        <v>2.0804665087999998</v>
      </c>
      <c r="BE51" s="871">
        <v>1.8455097168000001</v>
      </c>
      <c r="BF51" s="871">
        <v>2.0431418575000002</v>
      </c>
      <c r="BG51" s="871">
        <v>2.1793253370999999</v>
      </c>
      <c r="BH51" s="871">
        <v>1.6533382815</v>
      </c>
      <c r="BI51" s="354">
        <v>1.7660389999999999</v>
      </c>
      <c r="BJ51" s="354">
        <v>1.9170480000000001</v>
      </c>
      <c r="BK51" s="354">
        <v>2.3180730000000001</v>
      </c>
      <c r="BL51" s="354">
        <v>2.5119449999999999</v>
      </c>
      <c r="BM51" s="354">
        <v>2.7100629999999999</v>
      </c>
      <c r="BN51" s="354">
        <v>1.950493</v>
      </c>
      <c r="BO51" s="354">
        <v>2.1532990000000001</v>
      </c>
      <c r="BP51" s="354">
        <v>2.3584420000000001</v>
      </c>
      <c r="BQ51" s="354">
        <v>1.9769859999999999</v>
      </c>
      <c r="BR51" s="354">
        <v>1.9761299999999999</v>
      </c>
      <c r="BS51" s="354">
        <v>2.0274040000000002</v>
      </c>
      <c r="BT51" s="354">
        <v>2.2658170000000002</v>
      </c>
      <c r="BU51" s="354">
        <v>2.3198650000000001</v>
      </c>
      <c r="BV51" s="354">
        <v>2.324738</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0"/>
      <c r="AZ52" s="870"/>
      <c r="BA52" s="870"/>
      <c r="BB52" s="870"/>
      <c r="BC52" s="870"/>
      <c r="BD52" s="870"/>
      <c r="BE52" s="870"/>
      <c r="BF52" s="870"/>
      <c r="BG52" s="870"/>
      <c r="BH52" s="870"/>
      <c r="BI52" s="353"/>
      <c r="BJ52" s="353"/>
      <c r="BK52" s="353"/>
      <c r="BL52" s="353"/>
      <c r="BM52" s="353"/>
      <c r="BN52" s="353"/>
      <c r="BO52" s="353"/>
      <c r="BP52" s="353"/>
      <c r="BQ52" s="353"/>
      <c r="BR52" s="353"/>
      <c r="BS52" s="353"/>
      <c r="BT52" s="353"/>
      <c r="BU52" s="353"/>
      <c r="BV52" s="353"/>
    </row>
    <row r="53" spans="1:74" ht="11.1"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4"/>
      <c r="AZ53" s="874"/>
      <c r="BA53" s="874"/>
      <c r="BB53" s="874"/>
      <c r="BC53" s="874"/>
      <c r="BD53" s="874"/>
      <c r="BE53" s="874"/>
      <c r="BF53" s="874"/>
      <c r="BG53" s="874"/>
      <c r="BH53" s="874"/>
      <c r="BI53" s="357"/>
      <c r="BJ53" s="357"/>
      <c r="BK53" s="357"/>
      <c r="BL53" s="357"/>
      <c r="BM53" s="357"/>
      <c r="BN53" s="357"/>
      <c r="BO53" s="357"/>
      <c r="BP53" s="357"/>
      <c r="BQ53" s="357"/>
      <c r="BR53" s="357"/>
      <c r="BS53" s="357"/>
      <c r="BT53" s="357"/>
      <c r="BU53" s="357"/>
      <c r="BV53" s="357"/>
    </row>
    <row r="54" spans="1:74" ht="11.1" customHeight="1" x14ac:dyDescent="0.2">
      <c r="A54" s="17" t="s">
        <v>280</v>
      </c>
      <c r="B54" s="367" t="s">
        <v>754</v>
      </c>
      <c r="C54" s="343">
        <v>107.629</v>
      </c>
      <c r="D54" s="343">
        <v>107.629</v>
      </c>
      <c r="E54" s="343">
        <v>107.629</v>
      </c>
      <c r="F54" s="343">
        <v>109.276</v>
      </c>
      <c r="G54" s="343">
        <v>109.276</v>
      </c>
      <c r="H54" s="343">
        <v>109.276</v>
      </c>
      <c r="I54" s="343">
        <v>110.96599999999999</v>
      </c>
      <c r="J54" s="343">
        <v>110.96599999999999</v>
      </c>
      <c r="K54" s="343">
        <v>110.96599999999999</v>
      </c>
      <c r="L54" s="343">
        <v>112.86199999999999</v>
      </c>
      <c r="M54" s="343">
        <v>112.86199999999999</v>
      </c>
      <c r="N54" s="343">
        <v>112.86199999999999</v>
      </c>
      <c r="O54" s="343">
        <v>115.16200000000001</v>
      </c>
      <c r="P54" s="343">
        <v>115.16200000000001</v>
      </c>
      <c r="Q54" s="343">
        <v>115.16200000000001</v>
      </c>
      <c r="R54" s="343">
        <v>117.76</v>
      </c>
      <c r="S54" s="343">
        <v>117.76</v>
      </c>
      <c r="T54" s="343">
        <v>117.76</v>
      </c>
      <c r="U54" s="343">
        <v>119.042</v>
      </c>
      <c r="V54" s="343">
        <v>119.042</v>
      </c>
      <c r="W54" s="343">
        <v>119.042</v>
      </c>
      <c r="X54" s="343">
        <v>120.175</v>
      </c>
      <c r="Y54" s="343">
        <v>120.175</v>
      </c>
      <c r="Z54" s="343">
        <v>120.175</v>
      </c>
      <c r="AA54" s="343">
        <v>121.291</v>
      </c>
      <c r="AB54" s="343">
        <v>121.291</v>
      </c>
      <c r="AC54" s="343">
        <v>121.291</v>
      </c>
      <c r="AD54" s="343">
        <v>121.93300000000001</v>
      </c>
      <c r="AE54" s="343">
        <v>121.93300000000001</v>
      </c>
      <c r="AF54" s="343">
        <v>121.93300000000001</v>
      </c>
      <c r="AG54" s="343">
        <v>122.923</v>
      </c>
      <c r="AH54" s="343">
        <v>122.923</v>
      </c>
      <c r="AI54" s="343">
        <v>122.923</v>
      </c>
      <c r="AJ54" s="343">
        <v>123.40900000000001</v>
      </c>
      <c r="AK54" s="343">
        <v>123.40900000000001</v>
      </c>
      <c r="AL54" s="343">
        <v>123.40900000000001</v>
      </c>
      <c r="AM54" s="343">
        <v>124.366</v>
      </c>
      <c r="AN54" s="343">
        <v>124.366</v>
      </c>
      <c r="AO54" s="343">
        <v>124.366</v>
      </c>
      <c r="AP54" s="343">
        <v>125.167</v>
      </c>
      <c r="AQ54" s="343">
        <v>125.167</v>
      </c>
      <c r="AR54" s="343">
        <v>125.167</v>
      </c>
      <c r="AS54" s="343">
        <v>125.715</v>
      </c>
      <c r="AT54" s="343">
        <v>125.715</v>
      </c>
      <c r="AU54" s="343">
        <v>125.715</v>
      </c>
      <c r="AV54" s="343">
        <v>126.474</v>
      </c>
      <c r="AW54" s="343">
        <v>126.474</v>
      </c>
      <c r="AX54" s="343">
        <v>126.474</v>
      </c>
      <c r="AY54" s="871">
        <v>127.59699999999999</v>
      </c>
      <c r="AZ54" s="871">
        <v>127.59699999999999</v>
      </c>
      <c r="BA54" s="871">
        <v>127.59699999999999</v>
      </c>
      <c r="BB54" s="871">
        <v>128.26599999999999</v>
      </c>
      <c r="BC54" s="871">
        <v>128.26599999999999</v>
      </c>
      <c r="BD54" s="871">
        <v>128.26599999999999</v>
      </c>
      <c r="BE54" s="871">
        <v>128.88067877</v>
      </c>
      <c r="BF54" s="871">
        <v>129.22657599999999</v>
      </c>
      <c r="BG54" s="871">
        <v>129.59560796</v>
      </c>
      <c r="BH54" s="871">
        <v>130.03149497999999</v>
      </c>
      <c r="BI54" s="354">
        <v>130.41399999999999</v>
      </c>
      <c r="BJ54" s="354">
        <v>130.7869</v>
      </c>
      <c r="BK54" s="354">
        <v>131.1806</v>
      </c>
      <c r="BL54" s="354">
        <v>131.5112</v>
      </c>
      <c r="BM54" s="354">
        <v>131.80930000000001</v>
      </c>
      <c r="BN54" s="354">
        <v>132.04679999999999</v>
      </c>
      <c r="BO54" s="354">
        <v>132.30070000000001</v>
      </c>
      <c r="BP54" s="354">
        <v>132.5429</v>
      </c>
      <c r="BQ54" s="354">
        <v>132.73439999999999</v>
      </c>
      <c r="BR54" s="354">
        <v>132.98259999999999</v>
      </c>
      <c r="BS54" s="354">
        <v>133.24850000000001</v>
      </c>
      <c r="BT54" s="354">
        <v>133.5907</v>
      </c>
      <c r="BU54" s="354">
        <v>133.84800000000001</v>
      </c>
      <c r="BV54" s="354">
        <v>134.07910000000001</v>
      </c>
    </row>
    <row r="55" spans="1:74" ht="11.1" customHeight="1" x14ac:dyDescent="0.2">
      <c r="A55" s="17" t="s">
        <v>17</v>
      </c>
      <c r="B55" s="368" t="s">
        <v>5</v>
      </c>
      <c r="C55" s="343">
        <v>2.4696529728000001</v>
      </c>
      <c r="D55" s="343">
        <v>2.4696529728000001</v>
      </c>
      <c r="E55" s="343">
        <v>2.4696529728000001</v>
      </c>
      <c r="F55" s="343">
        <v>4.4104720045999999</v>
      </c>
      <c r="G55" s="343">
        <v>4.4104720045999999</v>
      </c>
      <c r="H55" s="343">
        <v>4.4104720045999999</v>
      </c>
      <c r="I55" s="343">
        <v>5.0625360966999997</v>
      </c>
      <c r="J55" s="343">
        <v>5.0625360966999997</v>
      </c>
      <c r="K55" s="343">
        <v>5.0625360966999997</v>
      </c>
      <c r="L55" s="343">
        <v>6.1950732982999996</v>
      </c>
      <c r="M55" s="343">
        <v>6.1950732982999996</v>
      </c>
      <c r="N55" s="343">
        <v>6.1950732982999996</v>
      </c>
      <c r="O55" s="343">
        <v>6.9990430089000002</v>
      </c>
      <c r="P55" s="343">
        <v>6.9990430089000002</v>
      </c>
      <c r="Q55" s="343">
        <v>6.9990430089000002</v>
      </c>
      <c r="R55" s="343">
        <v>7.7638273728999998</v>
      </c>
      <c r="S55" s="343">
        <v>7.7638273728999998</v>
      </c>
      <c r="T55" s="343">
        <v>7.7638273728999998</v>
      </c>
      <c r="U55" s="343">
        <v>7.2779049439000003</v>
      </c>
      <c r="V55" s="343">
        <v>7.2779049439000003</v>
      </c>
      <c r="W55" s="343">
        <v>7.2779049439000003</v>
      </c>
      <c r="X55" s="343">
        <v>6.4795945490999998</v>
      </c>
      <c r="Y55" s="343">
        <v>6.4795945490999998</v>
      </c>
      <c r="Z55" s="343">
        <v>6.4795945490999998</v>
      </c>
      <c r="AA55" s="343">
        <v>5.3220680432999998</v>
      </c>
      <c r="AB55" s="343">
        <v>5.3220680432999998</v>
      </c>
      <c r="AC55" s="343">
        <v>5.3220680432999998</v>
      </c>
      <c r="AD55" s="343">
        <v>3.5436480977999998</v>
      </c>
      <c r="AE55" s="343">
        <v>3.5436480977999998</v>
      </c>
      <c r="AF55" s="343">
        <v>3.5436480977999998</v>
      </c>
      <c r="AG55" s="343">
        <v>3.2601938812000002</v>
      </c>
      <c r="AH55" s="343">
        <v>3.2601938812000002</v>
      </c>
      <c r="AI55" s="343">
        <v>3.2601938812000002</v>
      </c>
      <c r="AJ55" s="343">
        <v>2.6910755149000001</v>
      </c>
      <c r="AK55" s="343">
        <v>2.6910755149000001</v>
      </c>
      <c r="AL55" s="343">
        <v>2.6910755149000001</v>
      </c>
      <c r="AM55" s="343">
        <v>2.5352252021999999</v>
      </c>
      <c r="AN55" s="343">
        <v>2.5352252021999999</v>
      </c>
      <c r="AO55" s="343">
        <v>2.5352252021999999</v>
      </c>
      <c r="AP55" s="343">
        <v>2.6522762500999999</v>
      </c>
      <c r="AQ55" s="343">
        <v>2.6522762500999999</v>
      </c>
      <c r="AR55" s="343">
        <v>2.6522762500999999</v>
      </c>
      <c r="AS55" s="343">
        <v>2.2713405952999999</v>
      </c>
      <c r="AT55" s="343">
        <v>2.2713405952999999</v>
      </c>
      <c r="AU55" s="343">
        <v>2.2713405952999999</v>
      </c>
      <c r="AV55" s="343">
        <v>2.4836114060000001</v>
      </c>
      <c r="AW55" s="343">
        <v>2.4836114060000001</v>
      </c>
      <c r="AX55" s="343">
        <v>2.4836114060000001</v>
      </c>
      <c r="AY55" s="871">
        <v>2.597976939</v>
      </c>
      <c r="AZ55" s="871">
        <v>2.597976939</v>
      </c>
      <c r="BA55" s="871">
        <v>2.597976939</v>
      </c>
      <c r="BB55" s="871">
        <v>2.4758922079999999</v>
      </c>
      <c r="BC55" s="871">
        <v>2.4758922079999999</v>
      </c>
      <c r="BD55" s="871">
        <v>2.4758922079999999</v>
      </c>
      <c r="BE55" s="871">
        <v>2.5181392561</v>
      </c>
      <c r="BF55" s="871">
        <v>2.7932832239000001</v>
      </c>
      <c r="BG55" s="871">
        <v>3.0868297004</v>
      </c>
      <c r="BH55" s="871">
        <v>2.8128271294</v>
      </c>
      <c r="BI55" s="354">
        <v>3.1152700000000002</v>
      </c>
      <c r="BJ55" s="354">
        <v>3.4100779999999999</v>
      </c>
      <c r="BK55" s="354">
        <v>2.8085490000000002</v>
      </c>
      <c r="BL55" s="354">
        <v>3.0676640000000002</v>
      </c>
      <c r="BM55" s="354">
        <v>3.3012459999999999</v>
      </c>
      <c r="BN55" s="354">
        <v>2.9476490000000002</v>
      </c>
      <c r="BO55" s="354">
        <v>3.1455449999999998</v>
      </c>
      <c r="BP55" s="354">
        <v>3.3343720000000001</v>
      </c>
      <c r="BQ55" s="354">
        <v>2.9901080000000002</v>
      </c>
      <c r="BR55" s="354">
        <v>2.9065379999999998</v>
      </c>
      <c r="BS55" s="354">
        <v>2.8186979999999999</v>
      </c>
      <c r="BT55" s="354">
        <v>2.7371720000000002</v>
      </c>
      <c r="BU55" s="354">
        <v>2.633175</v>
      </c>
      <c r="BV55" s="354">
        <v>2.51729</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6"/>
      <c r="AZ56" s="876"/>
      <c r="BA56" s="876"/>
      <c r="BB56" s="876"/>
      <c r="BC56" s="876"/>
      <c r="BD56" s="876"/>
      <c r="BE56" s="876"/>
      <c r="BF56" s="876"/>
      <c r="BG56" s="876"/>
      <c r="BH56" s="876"/>
      <c r="BI56" s="359"/>
      <c r="BJ56" s="359"/>
      <c r="BK56" s="359"/>
      <c r="BL56" s="359"/>
      <c r="BM56" s="359"/>
      <c r="BN56" s="359"/>
      <c r="BO56" s="359"/>
      <c r="BP56" s="359"/>
      <c r="BQ56" s="359"/>
      <c r="BR56" s="359"/>
      <c r="BS56" s="359"/>
      <c r="BT56" s="359"/>
      <c r="BU56" s="359"/>
      <c r="BV56" s="359"/>
    </row>
    <row r="57" spans="1:74" ht="11.1"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4"/>
      <c r="AZ57" s="874"/>
      <c r="BA57" s="874"/>
      <c r="BB57" s="874"/>
      <c r="BC57" s="874"/>
      <c r="BD57" s="874"/>
      <c r="BE57" s="874"/>
      <c r="BF57" s="874"/>
      <c r="BG57" s="874"/>
      <c r="BH57" s="874"/>
      <c r="BI57" s="357"/>
      <c r="BJ57" s="357"/>
      <c r="BK57" s="357"/>
      <c r="BL57" s="357"/>
      <c r="BM57" s="357"/>
      <c r="BN57" s="357"/>
      <c r="BO57" s="357"/>
      <c r="BP57" s="357"/>
      <c r="BQ57" s="357"/>
      <c r="BR57" s="357"/>
      <c r="BS57" s="357"/>
      <c r="BT57" s="357"/>
      <c r="BU57" s="357"/>
      <c r="BV57" s="357"/>
    </row>
    <row r="58" spans="1:74" ht="11.1" customHeight="1" x14ac:dyDescent="0.2">
      <c r="A58" s="17" t="s">
        <v>282</v>
      </c>
      <c r="B58" s="367" t="s">
        <v>810</v>
      </c>
      <c r="C58" s="347">
        <v>18194</v>
      </c>
      <c r="D58" s="347">
        <v>16697.3</v>
      </c>
      <c r="E58" s="347">
        <v>20520</v>
      </c>
      <c r="F58" s="347">
        <v>17420.7</v>
      </c>
      <c r="G58" s="347">
        <v>16922.400000000001</v>
      </c>
      <c r="H58" s="347">
        <v>16838.099999999999</v>
      </c>
      <c r="I58" s="347">
        <v>16949.3</v>
      </c>
      <c r="J58" s="347">
        <v>16917.099999999999</v>
      </c>
      <c r="K58" s="347">
        <v>16728.5</v>
      </c>
      <c r="L58" s="347">
        <v>16733.5</v>
      </c>
      <c r="M58" s="347">
        <v>16686.400000000001</v>
      </c>
      <c r="N58" s="347">
        <v>16610.8</v>
      </c>
      <c r="O58" s="347">
        <v>16206.1</v>
      </c>
      <c r="P58" s="347">
        <v>16207.6</v>
      </c>
      <c r="Q58" s="347">
        <v>16127.2</v>
      </c>
      <c r="R58" s="347">
        <v>16125.5</v>
      </c>
      <c r="S58" s="347">
        <v>16103</v>
      </c>
      <c r="T58" s="347">
        <v>16062.9</v>
      </c>
      <c r="U58" s="347">
        <v>16270.4</v>
      </c>
      <c r="V58" s="347">
        <v>16367.3</v>
      </c>
      <c r="W58" s="347">
        <v>16423.8</v>
      </c>
      <c r="X58" s="347">
        <v>16476.3</v>
      </c>
      <c r="Y58" s="347">
        <v>16502.7</v>
      </c>
      <c r="Z58" s="347">
        <v>16578.2</v>
      </c>
      <c r="AA58" s="347">
        <v>16906.900000000001</v>
      </c>
      <c r="AB58" s="347">
        <v>16998.2</v>
      </c>
      <c r="AC58" s="347">
        <v>17098.8</v>
      </c>
      <c r="AD58" s="347">
        <v>17135.3</v>
      </c>
      <c r="AE58" s="347">
        <v>17196.7</v>
      </c>
      <c r="AF58" s="347">
        <v>17216.3</v>
      </c>
      <c r="AG58" s="347">
        <v>17250.599999999999</v>
      </c>
      <c r="AH58" s="347">
        <v>17275.3</v>
      </c>
      <c r="AI58" s="347">
        <v>17282.2</v>
      </c>
      <c r="AJ58" s="347">
        <v>17341.3</v>
      </c>
      <c r="AK58" s="347">
        <v>17427.099999999999</v>
      </c>
      <c r="AL58" s="347">
        <v>17481.7</v>
      </c>
      <c r="AM58" s="347">
        <v>17575.400000000001</v>
      </c>
      <c r="AN58" s="347">
        <v>17596.2</v>
      </c>
      <c r="AO58" s="347">
        <v>17617</v>
      </c>
      <c r="AP58" s="347">
        <v>17638.599999999999</v>
      </c>
      <c r="AQ58" s="347">
        <v>17713.3</v>
      </c>
      <c r="AR58" s="347">
        <v>17751.099999999999</v>
      </c>
      <c r="AS58" s="347">
        <v>17743.2</v>
      </c>
      <c r="AT58" s="347">
        <v>17752.900000000001</v>
      </c>
      <c r="AU58" s="347">
        <v>17769.900000000001</v>
      </c>
      <c r="AV58" s="347">
        <v>17810.5</v>
      </c>
      <c r="AW58" s="347">
        <v>17851.400000000001</v>
      </c>
      <c r="AX58" s="347">
        <v>17867.900000000001</v>
      </c>
      <c r="AY58" s="875">
        <v>17889.8</v>
      </c>
      <c r="AZ58" s="875">
        <v>17910.5</v>
      </c>
      <c r="BA58" s="875">
        <v>18029.099999999999</v>
      </c>
      <c r="BB58" s="875">
        <v>18168.599999999999</v>
      </c>
      <c r="BC58" s="875">
        <v>18041.7</v>
      </c>
      <c r="BD58" s="875">
        <v>18036.2</v>
      </c>
      <c r="BE58" s="875">
        <v>18077.3</v>
      </c>
      <c r="BF58" s="875">
        <v>18097.2</v>
      </c>
      <c r="BG58" s="875">
        <v>18119.485161000001</v>
      </c>
      <c r="BH58" s="875">
        <v>18092.655188000001</v>
      </c>
      <c r="BI58" s="358">
        <v>18130.8</v>
      </c>
      <c r="BJ58" s="358">
        <v>18196.97</v>
      </c>
      <c r="BK58" s="358">
        <v>18348.72</v>
      </c>
      <c r="BL58" s="358">
        <v>18427.759999999998</v>
      </c>
      <c r="BM58" s="358">
        <v>18491.66</v>
      </c>
      <c r="BN58" s="358">
        <v>18520.55</v>
      </c>
      <c r="BO58" s="358">
        <v>18569.04</v>
      </c>
      <c r="BP58" s="358">
        <v>18617.27</v>
      </c>
      <c r="BQ58" s="358">
        <v>18664.419999999998</v>
      </c>
      <c r="BR58" s="358">
        <v>18712.740000000002</v>
      </c>
      <c r="BS58" s="358">
        <v>18761.419999999998</v>
      </c>
      <c r="BT58" s="358">
        <v>18810.89</v>
      </c>
      <c r="BU58" s="358">
        <v>18859.939999999999</v>
      </c>
      <c r="BV58" s="358">
        <v>18909.02</v>
      </c>
    </row>
    <row r="59" spans="1:74" ht="11.1" customHeight="1" x14ac:dyDescent="0.2">
      <c r="A59" s="17" t="s">
        <v>18</v>
      </c>
      <c r="B59" s="368" t="s">
        <v>5</v>
      </c>
      <c r="C59" s="343">
        <v>14.840810968</v>
      </c>
      <c r="D59" s="343">
        <v>5.0124840411999996</v>
      </c>
      <c r="E59" s="343">
        <v>30.681492519999999</v>
      </c>
      <c r="F59" s="343">
        <v>-3.3005278846000001</v>
      </c>
      <c r="G59" s="343">
        <v>-1.0964348334</v>
      </c>
      <c r="H59" s="343">
        <v>-1.2439736776999999</v>
      </c>
      <c r="I59" s="343">
        <v>-1.4741700526999999</v>
      </c>
      <c r="J59" s="343">
        <v>2.2675613590000001</v>
      </c>
      <c r="K59" s="343">
        <v>0.56992731623000004</v>
      </c>
      <c r="L59" s="343">
        <v>0.96478737269000003</v>
      </c>
      <c r="M59" s="343">
        <v>1.8593805321000001</v>
      </c>
      <c r="N59" s="343">
        <v>1.2995725010000001</v>
      </c>
      <c r="O59" s="343">
        <v>-10.926129492999999</v>
      </c>
      <c r="P59" s="343">
        <v>-2.9328094961</v>
      </c>
      <c r="Q59" s="343">
        <v>-21.407407407000001</v>
      </c>
      <c r="R59" s="343">
        <v>-7.4348332730999998</v>
      </c>
      <c r="S59" s="343">
        <v>-4.8421027749999999</v>
      </c>
      <c r="T59" s="343">
        <v>-4.6038448518999999</v>
      </c>
      <c r="U59" s="343">
        <v>-4.0054751523999998</v>
      </c>
      <c r="V59" s="343">
        <v>-3.2499660107000001</v>
      </c>
      <c r="W59" s="343">
        <v>-1.8214424485</v>
      </c>
      <c r="X59" s="343">
        <v>-1.5370364836999999</v>
      </c>
      <c r="Y59" s="343">
        <v>-1.1008965385</v>
      </c>
      <c r="Z59" s="343">
        <v>-0.19625785633000001</v>
      </c>
      <c r="AA59" s="343">
        <v>4.3242976410000002</v>
      </c>
      <c r="AB59" s="343">
        <v>4.8779584886</v>
      </c>
      <c r="AC59" s="343">
        <v>6.0246043950999999</v>
      </c>
      <c r="AD59" s="343">
        <v>6.2621314068</v>
      </c>
      <c r="AE59" s="343">
        <v>6.7919021300000004</v>
      </c>
      <c r="AF59" s="343">
        <v>7.1805215746000002</v>
      </c>
      <c r="AG59" s="343">
        <v>6.0244370145000001</v>
      </c>
      <c r="AH59" s="343">
        <v>5.5476468323999999</v>
      </c>
      <c r="AI59" s="343">
        <v>5.2265614534999996</v>
      </c>
      <c r="AJ59" s="343">
        <v>5.2499651013999999</v>
      </c>
      <c r="AK59" s="343">
        <v>5.6015076320999997</v>
      </c>
      <c r="AL59" s="343">
        <v>5.4499282190000002</v>
      </c>
      <c r="AM59" s="343">
        <v>3.9540069439000001</v>
      </c>
      <c r="AN59" s="343">
        <v>3.518019555</v>
      </c>
      <c r="AO59" s="343">
        <v>3.0306220320000001</v>
      </c>
      <c r="AP59" s="343">
        <v>2.9372114873999999</v>
      </c>
      <c r="AQ59" s="343">
        <v>3.0040647332999999</v>
      </c>
      <c r="AR59" s="343">
        <v>3.1063585091000001</v>
      </c>
      <c r="AS59" s="343">
        <v>2.8555528503000001</v>
      </c>
      <c r="AT59" s="343">
        <v>2.7646408455999998</v>
      </c>
      <c r="AU59" s="343">
        <v>2.8219786832999998</v>
      </c>
      <c r="AV59" s="343">
        <v>2.705679505</v>
      </c>
      <c r="AW59" s="343">
        <v>2.4347137503999998</v>
      </c>
      <c r="AX59" s="343">
        <v>2.2091673006999999</v>
      </c>
      <c r="AY59" s="871">
        <v>1.7888639802999999</v>
      </c>
      <c r="AZ59" s="871">
        <v>1.7861811073</v>
      </c>
      <c r="BA59" s="871">
        <v>2.3392178010000002</v>
      </c>
      <c r="BB59" s="871">
        <v>3.0047736215</v>
      </c>
      <c r="BC59" s="871">
        <v>1.8539741324000001</v>
      </c>
      <c r="BD59" s="871">
        <v>1.6060976503</v>
      </c>
      <c r="BE59" s="871">
        <v>1.8829748862</v>
      </c>
      <c r="BF59" s="871">
        <v>1.9394014499000001</v>
      </c>
      <c r="BG59" s="871">
        <v>1.9672882828</v>
      </c>
      <c r="BH59" s="871">
        <v>1.5842069994000001</v>
      </c>
      <c r="BI59" s="354">
        <v>1.565148</v>
      </c>
      <c r="BJ59" s="354">
        <v>1.841674</v>
      </c>
      <c r="BK59" s="354">
        <v>2.5652520000000001</v>
      </c>
      <c r="BL59" s="354">
        <v>2.8880309999999998</v>
      </c>
      <c r="BM59" s="354">
        <v>2.5656029999999999</v>
      </c>
      <c r="BN59" s="354">
        <v>1.937133</v>
      </c>
      <c r="BO59" s="354">
        <v>2.9228830000000001</v>
      </c>
      <c r="BP59" s="354">
        <v>3.2216689999999999</v>
      </c>
      <c r="BQ59" s="354">
        <v>3.2478319999999998</v>
      </c>
      <c r="BR59" s="354">
        <v>3.4013200000000001</v>
      </c>
      <c r="BS59" s="354">
        <v>3.542789</v>
      </c>
      <c r="BT59" s="354">
        <v>3.9697450000000001</v>
      </c>
      <c r="BU59" s="354">
        <v>4.0215670000000001</v>
      </c>
      <c r="BV59" s="354">
        <v>3.9130449999999999</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0"/>
      <c r="AZ60" s="870"/>
      <c r="BA60" s="870"/>
      <c r="BB60" s="870"/>
      <c r="BC60" s="870"/>
      <c r="BD60" s="870"/>
      <c r="BE60" s="870"/>
      <c r="BF60" s="870"/>
      <c r="BG60" s="870"/>
      <c r="BH60" s="870"/>
      <c r="BI60" s="353"/>
      <c r="BJ60" s="353"/>
      <c r="BK60" s="353"/>
      <c r="BL60" s="353"/>
      <c r="BM60" s="353"/>
      <c r="BN60" s="353"/>
      <c r="BO60" s="353"/>
      <c r="BP60" s="353"/>
      <c r="BQ60" s="353"/>
      <c r="BR60" s="353"/>
      <c r="BS60" s="353"/>
      <c r="BT60" s="353"/>
      <c r="BU60" s="353"/>
      <c r="BV60" s="353"/>
    </row>
    <row r="61" spans="1:74" ht="11.1"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0"/>
      <c r="AZ61" s="870"/>
      <c r="BA61" s="870"/>
      <c r="BB61" s="870"/>
      <c r="BC61" s="870"/>
      <c r="BD61" s="870"/>
      <c r="BE61" s="870"/>
      <c r="BF61" s="870"/>
      <c r="BG61" s="870"/>
      <c r="BH61" s="870"/>
      <c r="BI61" s="353"/>
      <c r="BJ61" s="353"/>
      <c r="BK61" s="353"/>
      <c r="BL61" s="353"/>
      <c r="BM61" s="353"/>
      <c r="BN61" s="353"/>
      <c r="BO61" s="353"/>
      <c r="BP61" s="353"/>
      <c r="BQ61" s="353"/>
      <c r="BR61" s="353"/>
      <c r="BS61" s="353"/>
      <c r="BT61" s="353"/>
      <c r="BU61" s="353"/>
      <c r="BV61" s="353"/>
    </row>
    <row r="62" spans="1:74" ht="11.1"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1">
        <v>99.186400000000006</v>
      </c>
      <c r="AZ62" s="871">
        <v>100.2847</v>
      </c>
      <c r="BA62" s="871">
        <v>100.8415</v>
      </c>
      <c r="BB62" s="871">
        <v>100.4469</v>
      </c>
      <c r="BC62" s="871">
        <v>100.6417</v>
      </c>
      <c r="BD62" s="871">
        <v>100.8921</v>
      </c>
      <c r="BE62" s="871">
        <v>100.79989999999999</v>
      </c>
      <c r="BF62" s="871">
        <v>101.03879999999999</v>
      </c>
      <c r="BG62" s="871">
        <v>100.93880247</v>
      </c>
      <c r="BH62" s="871">
        <v>100.72159259</v>
      </c>
      <c r="BI62" s="354">
        <v>100.6202</v>
      </c>
      <c r="BJ62" s="354">
        <v>100.5284</v>
      </c>
      <c r="BK62" s="354">
        <v>100.3832</v>
      </c>
      <c r="BL62" s="354">
        <v>100.35809999999999</v>
      </c>
      <c r="BM62" s="354">
        <v>100.39</v>
      </c>
      <c r="BN62" s="354">
        <v>100.5257</v>
      </c>
      <c r="BO62" s="354">
        <v>100.6367</v>
      </c>
      <c r="BP62" s="354">
        <v>100.7696</v>
      </c>
      <c r="BQ62" s="354">
        <v>100.9629</v>
      </c>
      <c r="BR62" s="354">
        <v>101.1112</v>
      </c>
      <c r="BS62" s="354">
        <v>101.2526</v>
      </c>
      <c r="BT62" s="354">
        <v>101.41840000000001</v>
      </c>
      <c r="BU62" s="354">
        <v>101.523</v>
      </c>
      <c r="BV62" s="354">
        <v>101.5976</v>
      </c>
    </row>
    <row r="63" spans="1:74" ht="11.1"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1">
        <v>0.74911959401999995</v>
      </c>
      <c r="AZ63" s="871">
        <v>0.43776715714999997</v>
      </c>
      <c r="BA63" s="871">
        <v>0.78113210187000004</v>
      </c>
      <c r="BB63" s="871">
        <v>1.0841343832000001</v>
      </c>
      <c r="BC63" s="871">
        <v>0.59904600449000001</v>
      </c>
      <c r="BD63" s="871">
        <v>0.89865841280000003</v>
      </c>
      <c r="BE63" s="871">
        <v>1.4503999646000001</v>
      </c>
      <c r="BF63" s="871">
        <v>1.1126122069</v>
      </c>
      <c r="BG63" s="871">
        <v>1.3331912495</v>
      </c>
      <c r="BH63" s="871">
        <v>1.7431960238999999</v>
      </c>
      <c r="BI63" s="354">
        <v>1.447281</v>
      </c>
      <c r="BJ63" s="354">
        <v>0.88819320000000002</v>
      </c>
      <c r="BK63" s="354">
        <v>1.2065870000000001</v>
      </c>
      <c r="BL63" s="354">
        <v>7.3184200000000005E-2</v>
      </c>
      <c r="BM63" s="354">
        <v>-0.44769560000000003</v>
      </c>
      <c r="BN63" s="354">
        <v>7.8449400000000002E-2</v>
      </c>
      <c r="BO63" s="354">
        <v>-5.0012399999999997E-3</v>
      </c>
      <c r="BP63" s="354">
        <v>-0.1213838</v>
      </c>
      <c r="BQ63" s="354">
        <v>0.1617469</v>
      </c>
      <c r="BR63" s="354">
        <v>7.1608000000000005E-2</v>
      </c>
      <c r="BS63" s="354">
        <v>0.3108863</v>
      </c>
      <c r="BT63" s="354">
        <v>0.6917896</v>
      </c>
      <c r="BU63" s="354">
        <v>0.89727230000000002</v>
      </c>
      <c r="BV63" s="354">
        <v>1.063561</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0"/>
      <c r="AZ64" s="870"/>
      <c r="BA64" s="870"/>
      <c r="BB64" s="870"/>
      <c r="BC64" s="870"/>
      <c r="BD64" s="870"/>
      <c r="BE64" s="870"/>
      <c r="BF64" s="870"/>
      <c r="BG64" s="870"/>
      <c r="BH64" s="870"/>
      <c r="BI64" s="353"/>
      <c r="BJ64" s="353"/>
      <c r="BK64" s="353"/>
      <c r="BL64" s="353"/>
      <c r="BM64" s="353"/>
      <c r="BN64" s="353"/>
      <c r="BO64" s="353"/>
      <c r="BP64" s="353"/>
      <c r="BQ64" s="353"/>
      <c r="BR64" s="353"/>
      <c r="BS64" s="353"/>
      <c r="BT64" s="353"/>
      <c r="BU64" s="353"/>
      <c r="BV64" s="353"/>
    </row>
    <row r="65" spans="1:74" ht="11.1"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0"/>
      <c r="AZ65" s="870"/>
      <c r="BA65" s="870"/>
      <c r="BB65" s="870"/>
      <c r="BC65" s="870"/>
      <c r="BD65" s="870"/>
      <c r="BE65" s="870"/>
      <c r="BF65" s="870"/>
      <c r="BG65" s="870"/>
      <c r="BH65" s="870"/>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0"/>
      <c r="AZ66" s="870"/>
      <c r="BA66" s="870"/>
      <c r="BB66" s="870"/>
      <c r="BC66" s="870"/>
      <c r="BD66" s="870"/>
      <c r="BE66" s="870"/>
      <c r="BF66" s="870"/>
      <c r="BG66" s="870"/>
      <c r="BH66" s="870"/>
      <c r="BI66" s="353"/>
      <c r="BJ66" s="353"/>
      <c r="BK66" s="353"/>
      <c r="BL66" s="353"/>
      <c r="BM66" s="353"/>
      <c r="BN66" s="353"/>
      <c r="BO66" s="353"/>
      <c r="BP66" s="353"/>
      <c r="BQ66" s="353"/>
      <c r="BR66" s="353"/>
      <c r="BS66" s="353"/>
      <c r="BT66" s="353"/>
      <c r="BU66" s="353"/>
      <c r="BV66" s="353"/>
    </row>
    <row r="67" spans="1:74" ht="11.1"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839.63399626</v>
      </c>
      <c r="AN67" s="347">
        <v>575.00623853000002</v>
      </c>
      <c r="AO67" s="347">
        <v>488.89772084999998</v>
      </c>
      <c r="AP67" s="347">
        <v>280.93964447000002</v>
      </c>
      <c r="AQ67" s="347">
        <v>113.48966996999999</v>
      </c>
      <c r="AR67" s="347">
        <v>19.534332138</v>
      </c>
      <c r="AS67" s="347">
        <v>3.9860561040000002</v>
      </c>
      <c r="AT67" s="347">
        <v>9.0144909962999993</v>
      </c>
      <c r="AU67" s="347">
        <v>36.953050945000001</v>
      </c>
      <c r="AV67" s="347">
        <v>186.14791579000001</v>
      </c>
      <c r="AW67" s="347">
        <v>429.75104376000002</v>
      </c>
      <c r="AX67" s="347">
        <v>704.29522081000005</v>
      </c>
      <c r="AY67" s="875">
        <v>946.12153533000003</v>
      </c>
      <c r="AZ67" s="875">
        <v>686.47011843999996</v>
      </c>
      <c r="BA67" s="875">
        <v>469.81128204999999</v>
      </c>
      <c r="BB67" s="875">
        <v>279.03912724999998</v>
      </c>
      <c r="BC67" s="875">
        <v>136.31816800000001</v>
      </c>
      <c r="BD67" s="875">
        <v>19.772202420999999</v>
      </c>
      <c r="BE67" s="875">
        <v>4.1207982046999998</v>
      </c>
      <c r="BF67" s="875">
        <v>10.576993153</v>
      </c>
      <c r="BG67" s="875">
        <v>38.019514233999999</v>
      </c>
      <c r="BH67" s="875">
        <v>220.37319019</v>
      </c>
      <c r="BI67" s="358">
        <v>479.08009651999998</v>
      </c>
      <c r="BJ67" s="358">
        <v>714.07426711999994</v>
      </c>
      <c r="BK67" s="358">
        <v>790.60253679000004</v>
      </c>
      <c r="BL67" s="358">
        <v>643.82695860000001</v>
      </c>
      <c r="BM67" s="358">
        <v>525.38373803000002</v>
      </c>
      <c r="BN67" s="358">
        <v>297.97828519000001</v>
      </c>
      <c r="BO67" s="358">
        <v>134.58326971</v>
      </c>
      <c r="BP67" s="358">
        <v>30.98943478</v>
      </c>
      <c r="BQ67" s="358">
        <v>7.2427548864000002</v>
      </c>
      <c r="BR67" s="358">
        <v>11.082394366999999</v>
      </c>
      <c r="BS67" s="358">
        <v>54.975418466999997</v>
      </c>
      <c r="BT67" s="358">
        <v>235.75608878</v>
      </c>
      <c r="BU67" s="358">
        <v>476.97935302000002</v>
      </c>
      <c r="BV67" s="358">
        <v>710.91535303000001</v>
      </c>
    </row>
    <row r="68" spans="1:74" ht="11.1"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9.6647569610000001</v>
      </c>
      <c r="AN68" s="349">
        <v>12.786748336</v>
      </c>
      <c r="AO68" s="349">
        <v>31.578818212000002</v>
      </c>
      <c r="AP68" s="349">
        <v>46.536795628999997</v>
      </c>
      <c r="AQ68" s="349">
        <v>157.2496922</v>
      </c>
      <c r="AR68" s="349">
        <v>292.58077795000003</v>
      </c>
      <c r="AS68" s="349">
        <v>389.73088794</v>
      </c>
      <c r="AT68" s="349">
        <v>341.98332219999998</v>
      </c>
      <c r="AU68" s="349">
        <v>210.60527554999999</v>
      </c>
      <c r="AV68" s="349">
        <v>96.589890022000006</v>
      </c>
      <c r="AW68" s="349">
        <v>32.309130066999998</v>
      </c>
      <c r="AX68" s="349">
        <v>12.647064317</v>
      </c>
      <c r="AY68" s="877">
        <v>5.4292307620000004</v>
      </c>
      <c r="AZ68" s="877">
        <v>17.137920144999999</v>
      </c>
      <c r="BA68" s="877">
        <v>31.347629717</v>
      </c>
      <c r="BB68" s="877">
        <v>58.040794460999997</v>
      </c>
      <c r="BC68" s="877">
        <v>127.48764978</v>
      </c>
      <c r="BD68" s="877">
        <v>278.15393088000002</v>
      </c>
      <c r="BE68" s="877">
        <v>391.63360933000001</v>
      </c>
      <c r="BF68" s="877">
        <v>309.96761846999999</v>
      </c>
      <c r="BG68" s="877">
        <v>188.16314037000001</v>
      </c>
      <c r="BH68" s="877">
        <v>75.067912743999997</v>
      </c>
      <c r="BI68" s="360">
        <v>21.884119732999999</v>
      </c>
      <c r="BJ68" s="360">
        <v>11.840240154</v>
      </c>
      <c r="BK68" s="360">
        <v>11.402964384000001</v>
      </c>
      <c r="BL68" s="360">
        <v>12.975159972</v>
      </c>
      <c r="BM68" s="360">
        <v>26.932316706000002</v>
      </c>
      <c r="BN68" s="360">
        <v>45.149026472999999</v>
      </c>
      <c r="BO68" s="360">
        <v>134.45096391000001</v>
      </c>
      <c r="BP68" s="360">
        <v>271.60519970000001</v>
      </c>
      <c r="BQ68" s="360">
        <v>401.08420132999998</v>
      </c>
      <c r="BR68" s="360">
        <v>369.5637716</v>
      </c>
      <c r="BS68" s="360">
        <v>208.73287593000001</v>
      </c>
      <c r="BT68" s="360">
        <v>73.191576291000004</v>
      </c>
      <c r="BU68" s="360">
        <v>22.062019029999998</v>
      </c>
      <c r="BV68" s="360">
        <v>11.929520284000001</v>
      </c>
    </row>
    <row r="69" spans="1:74" s="154" customFormat="1" ht="12" customHeight="1" x14ac:dyDescent="0.2">
      <c r="A69" s="153"/>
      <c r="B69" s="991" t="s">
        <v>1420</v>
      </c>
      <c r="C69" s="992"/>
      <c r="D69" s="992"/>
      <c r="E69" s="992"/>
      <c r="F69" s="992"/>
      <c r="G69" s="992"/>
      <c r="H69" s="992"/>
      <c r="I69" s="992"/>
      <c r="J69" s="992"/>
      <c r="K69" s="992"/>
      <c r="L69" s="992"/>
      <c r="M69" s="992"/>
      <c r="N69" s="992"/>
      <c r="O69" s="992"/>
      <c r="P69" s="992"/>
      <c r="Q69" s="993"/>
      <c r="R69" s="780"/>
      <c r="AY69" s="825"/>
      <c r="AZ69" s="825"/>
      <c r="BA69" s="825"/>
      <c r="BB69" s="825"/>
      <c r="BC69" s="825"/>
      <c r="BD69" s="718"/>
      <c r="BE69" s="718"/>
      <c r="BF69" s="718"/>
      <c r="BG69" s="718"/>
      <c r="BH69" s="825"/>
      <c r="BI69" s="825"/>
      <c r="BJ69" s="196"/>
    </row>
    <row r="70" spans="1:74" s="154" customFormat="1" ht="12" customHeight="1" x14ac:dyDescent="0.2">
      <c r="A70" s="153"/>
      <c r="B70" s="991" t="s">
        <v>1421</v>
      </c>
      <c r="C70" s="992"/>
      <c r="D70" s="992"/>
      <c r="E70" s="992"/>
      <c r="F70" s="992"/>
      <c r="G70" s="992"/>
      <c r="H70" s="992"/>
      <c r="I70" s="992"/>
      <c r="J70" s="992"/>
      <c r="K70" s="992"/>
      <c r="L70" s="992"/>
      <c r="M70" s="992"/>
      <c r="N70" s="992"/>
      <c r="O70" s="992"/>
      <c r="P70" s="992"/>
      <c r="Q70" s="993"/>
      <c r="R70" s="780"/>
      <c r="AY70" s="825"/>
      <c r="AZ70" s="825"/>
      <c r="BA70" s="825"/>
      <c r="BB70" s="825"/>
      <c r="BC70" s="825"/>
      <c r="BD70" s="634"/>
      <c r="BE70" s="634"/>
      <c r="BF70" s="634"/>
      <c r="BG70" s="634"/>
      <c r="BH70" s="825"/>
      <c r="BI70" s="825"/>
      <c r="BJ70" s="196"/>
    </row>
    <row r="71" spans="1:74" s="154" customFormat="1" ht="12" customHeight="1" x14ac:dyDescent="0.2">
      <c r="A71" s="153"/>
      <c r="B71" s="991" t="s">
        <v>1422</v>
      </c>
      <c r="C71" s="992"/>
      <c r="D71" s="992"/>
      <c r="E71" s="992"/>
      <c r="F71" s="992"/>
      <c r="G71" s="992"/>
      <c r="H71" s="992"/>
      <c r="I71" s="992"/>
      <c r="J71" s="992"/>
      <c r="K71" s="992"/>
      <c r="L71" s="992"/>
      <c r="M71" s="992"/>
      <c r="N71" s="992"/>
      <c r="O71" s="992"/>
      <c r="P71" s="992"/>
      <c r="Q71" s="993"/>
      <c r="R71" s="780"/>
      <c r="AY71" s="825"/>
      <c r="AZ71" s="825"/>
      <c r="BA71" s="825"/>
      <c r="BB71" s="825"/>
      <c r="BC71" s="825"/>
      <c r="BD71" s="634"/>
      <c r="BE71" s="634"/>
      <c r="BF71" s="634"/>
      <c r="BG71" s="825"/>
      <c r="BH71" s="825"/>
      <c r="BI71" s="825"/>
      <c r="BJ71" s="196"/>
    </row>
    <row r="72" spans="1:74" s="154" customFormat="1" ht="12" customHeight="1" x14ac:dyDescent="0.2">
      <c r="A72" s="153"/>
      <c r="B72" s="991" t="s">
        <v>799</v>
      </c>
      <c r="C72" s="993"/>
      <c r="D72" s="993"/>
      <c r="E72" s="993"/>
      <c r="F72" s="993"/>
      <c r="G72" s="993"/>
      <c r="H72" s="993"/>
      <c r="I72" s="993"/>
      <c r="J72" s="993"/>
      <c r="K72" s="993"/>
      <c r="L72" s="993"/>
      <c r="M72" s="993"/>
      <c r="N72" s="993"/>
      <c r="O72" s="993"/>
      <c r="P72" s="993"/>
      <c r="Q72" s="993"/>
      <c r="R72" s="780"/>
      <c r="AY72" s="825"/>
      <c r="AZ72" s="825"/>
      <c r="BA72" s="825"/>
      <c r="BB72" s="825"/>
      <c r="BC72" s="825"/>
      <c r="BD72" s="634"/>
      <c r="BE72" s="634"/>
      <c r="BF72" s="634"/>
      <c r="BG72" s="825"/>
      <c r="BH72" s="825"/>
      <c r="BI72" s="825"/>
      <c r="BJ72" s="196"/>
    </row>
    <row r="73" spans="1:74" s="154" customFormat="1" ht="12" customHeight="1" x14ac:dyDescent="0.2">
      <c r="A73" s="153"/>
      <c r="B73" s="991" t="s">
        <v>1423</v>
      </c>
      <c r="C73" s="992"/>
      <c r="D73" s="992"/>
      <c r="E73" s="992"/>
      <c r="F73" s="992"/>
      <c r="G73" s="992"/>
      <c r="H73" s="992"/>
      <c r="I73" s="992"/>
      <c r="J73" s="992"/>
      <c r="K73" s="992"/>
      <c r="L73" s="992"/>
      <c r="M73" s="992"/>
      <c r="N73" s="992"/>
      <c r="O73" s="992"/>
      <c r="P73" s="992"/>
      <c r="Q73" s="993"/>
      <c r="R73" s="780"/>
      <c r="AY73" s="825"/>
      <c r="AZ73" s="825"/>
      <c r="BA73" s="825"/>
      <c r="BB73" s="825"/>
      <c r="BC73" s="825"/>
      <c r="BD73" s="718"/>
      <c r="BE73" s="634"/>
      <c r="BF73" s="634"/>
      <c r="BG73" s="825"/>
      <c r="BH73" s="825"/>
      <c r="BI73" s="825"/>
      <c r="BJ73" s="196"/>
    </row>
    <row r="74" spans="1:74" s="154" customFormat="1" ht="12" customHeight="1" x14ac:dyDescent="0.2">
      <c r="A74" s="153"/>
      <c r="B74" s="991" t="s">
        <v>800</v>
      </c>
      <c r="C74" s="993"/>
      <c r="D74" s="993"/>
      <c r="E74" s="993"/>
      <c r="F74" s="993"/>
      <c r="G74" s="993"/>
      <c r="H74" s="993"/>
      <c r="I74" s="993"/>
      <c r="J74" s="993"/>
      <c r="K74" s="993"/>
      <c r="L74" s="993"/>
      <c r="M74" s="993"/>
      <c r="N74" s="993"/>
      <c r="O74" s="993"/>
      <c r="P74" s="993"/>
      <c r="Q74" s="993"/>
      <c r="R74" s="780"/>
      <c r="AY74" s="825"/>
      <c r="AZ74" s="825"/>
      <c r="BA74" s="825"/>
      <c r="BB74" s="825"/>
      <c r="BC74" s="825"/>
      <c r="BD74" s="634"/>
      <c r="BE74" s="634"/>
      <c r="BF74" s="634"/>
      <c r="BG74" s="825"/>
      <c r="BH74" s="825"/>
      <c r="BI74" s="825"/>
      <c r="BJ74" s="196"/>
    </row>
    <row r="75" spans="1:74" s="154" customFormat="1" ht="12"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2" customHeight="1" x14ac:dyDescent="0.2">
      <c r="A76" s="159"/>
      <c r="B76" s="994" t="str">
        <f>Dates!$G$2</f>
        <v>EIA completed modeling and analysis for this report on Thursday, November 6, 2025.</v>
      </c>
      <c r="C76" s="981"/>
      <c r="D76" s="981"/>
      <c r="E76" s="981"/>
      <c r="F76" s="981"/>
      <c r="G76" s="981"/>
      <c r="H76" s="981"/>
      <c r="I76" s="981"/>
      <c r="J76" s="981"/>
      <c r="K76" s="981"/>
      <c r="L76" s="981"/>
      <c r="M76" s="981"/>
      <c r="N76" s="981"/>
      <c r="O76" s="981"/>
      <c r="P76" s="981"/>
      <c r="Q76" s="981"/>
      <c r="R76" s="328"/>
      <c r="AY76" s="826"/>
      <c r="AZ76" s="826"/>
      <c r="BA76" s="826"/>
      <c r="BB76" s="826"/>
      <c r="BC76" s="826"/>
      <c r="BD76" s="635"/>
      <c r="BE76" s="635"/>
      <c r="BF76" s="635"/>
      <c r="BG76" s="826"/>
      <c r="BH76" s="826"/>
      <c r="BI76" s="826"/>
      <c r="BJ76" s="221"/>
    </row>
    <row r="77" spans="1:74" s="154" customFormat="1" ht="12" customHeight="1" x14ac:dyDescent="0.2">
      <c r="A77" s="153"/>
      <c r="B77" s="989" t="s">
        <v>483</v>
      </c>
      <c r="C77" s="990"/>
      <c r="D77" s="990"/>
      <c r="E77" s="990"/>
      <c r="F77" s="990"/>
      <c r="G77" s="990"/>
      <c r="H77" s="990"/>
      <c r="I77" s="990"/>
      <c r="J77" s="990"/>
      <c r="K77" s="990"/>
      <c r="L77" s="990"/>
      <c r="M77" s="990"/>
      <c r="N77" s="990"/>
      <c r="O77" s="990"/>
      <c r="P77" s="990"/>
      <c r="Q77" s="990"/>
      <c r="R77" s="780"/>
      <c r="AY77" s="825"/>
      <c r="AZ77" s="825"/>
      <c r="BA77" s="825"/>
      <c r="BB77" s="825"/>
      <c r="BC77" s="825"/>
      <c r="BD77" s="634"/>
      <c r="BE77" s="634"/>
      <c r="BF77" s="634"/>
      <c r="BG77" s="825"/>
      <c r="BH77" s="825"/>
      <c r="BI77" s="825"/>
      <c r="BJ77" s="196"/>
    </row>
    <row r="78" spans="1:74" s="154" customFormat="1" ht="12" customHeight="1" x14ac:dyDescent="0.2">
      <c r="A78" s="153"/>
      <c r="B78" s="1003" t="s">
        <v>1418</v>
      </c>
      <c r="C78" s="990"/>
      <c r="D78" s="990"/>
      <c r="E78" s="990"/>
      <c r="F78" s="990"/>
      <c r="G78" s="990"/>
      <c r="H78" s="990"/>
      <c r="I78" s="990"/>
      <c r="J78" s="990"/>
      <c r="K78" s="990"/>
      <c r="L78" s="990"/>
      <c r="M78" s="990"/>
      <c r="N78" s="990"/>
      <c r="O78" s="990"/>
      <c r="P78" s="990"/>
      <c r="Q78" s="990"/>
      <c r="R78" s="780"/>
      <c r="AY78" s="825"/>
      <c r="AZ78" s="825"/>
      <c r="BA78" s="825"/>
      <c r="BB78" s="825"/>
      <c r="BC78" s="825"/>
      <c r="BD78" s="634"/>
      <c r="BE78" s="634"/>
      <c r="BF78" s="634"/>
      <c r="BG78" s="825"/>
      <c r="BH78" s="825"/>
      <c r="BI78" s="825"/>
      <c r="BJ78" s="196"/>
    </row>
    <row r="79" spans="1:74" s="154" customFormat="1" ht="12" customHeight="1" x14ac:dyDescent="0.2">
      <c r="A79" s="153"/>
      <c r="B79" s="1004" t="s">
        <v>67</v>
      </c>
      <c r="C79" s="990"/>
      <c r="D79" s="990"/>
      <c r="E79" s="990"/>
      <c r="F79" s="990"/>
      <c r="G79" s="990"/>
      <c r="H79" s="990"/>
      <c r="I79" s="990"/>
      <c r="J79" s="990"/>
      <c r="K79" s="990"/>
      <c r="L79" s="990"/>
      <c r="M79" s="990"/>
      <c r="N79" s="990"/>
      <c r="O79" s="990"/>
      <c r="P79" s="990"/>
      <c r="Q79" s="990"/>
      <c r="R79" s="780"/>
      <c r="AY79" s="825"/>
      <c r="AZ79" s="825"/>
      <c r="BA79" s="825"/>
      <c r="BB79" s="825"/>
      <c r="BC79" s="825"/>
      <c r="BD79" s="634"/>
      <c r="BE79" s="634"/>
      <c r="BF79" s="634"/>
      <c r="BG79" s="825"/>
      <c r="BH79" s="825"/>
      <c r="BI79" s="825"/>
      <c r="BJ79" s="196"/>
    </row>
    <row r="80" spans="1:74" s="154" customFormat="1" ht="12" customHeight="1" x14ac:dyDescent="0.2">
      <c r="A80" s="153"/>
      <c r="B80" s="995" t="s">
        <v>827</v>
      </c>
      <c r="C80" s="995"/>
      <c r="D80" s="995"/>
      <c r="E80" s="995"/>
      <c r="F80" s="995"/>
      <c r="G80" s="995"/>
      <c r="H80" s="995"/>
      <c r="I80" s="995"/>
      <c r="J80" s="995"/>
      <c r="K80" s="995"/>
      <c r="L80" s="995"/>
      <c r="M80" s="995"/>
      <c r="N80" s="995"/>
      <c r="O80" s="995"/>
      <c r="P80" s="995"/>
      <c r="Q80" s="995"/>
      <c r="R80" s="995"/>
      <c r="AY80" s="825"/>
      <c r="AZ80" s="825"/>
      <c r="BA80" s="825"/>
      <c r="BB80" s="825"/>
      <c r="BC80" s="825"/>
      <c r="BD80" s="634"/>
      <c r="BE80" s="634"/>
      <c r="BF80" s="634"/>
      <c r="BG80" s="825"/>
      <c r="BH80" s="825"/>
      <c r="BI80" s="825"/>
      <c r="BJ80" s="196"/>
    </row>
    <row r="81" spans="1:74" s="154" customFormat="1" ht="12" customHeight="1" x14ac:dyDescent="0.2">
      <c r="A81" s="153"/>
      <c r="B81" s="998" t="s">
        <v>1555</v>
      </c>
      <c r="C81" s="999"/>
      <c r="D81" s="999"/>
      <c r="E81" s="999"/>
      <c r="F81" s="999"/>
      <c r="G81" s="999"/>
      <c r="H81" s="999"/>
      <c r="I81" s="999"/>
      <c r="J81" s="999"/>
      <c r="K81" s="999"/>
      <c r="L81" s="999"/>
      <c r="M81" s="999"/>
      <c r="N81" s="999"/>
      <c r="O81" s="999"/>
      <c r="P81" s="999"/>
      <c r="Q81" s="1000"/>
      <c r="R81" s="780"/>
      <c r="AY81" s="825"/>
      <c r="AZ81" s="825"/>
      <c r="BA81" s="825"/>
      <c r="BB81" s="825"/>
      <c r="BC81" s="825"/>
      <c r="BD81" s="634"/>
      <c r="BE81" s="634"/>
      <c r="BF81" s="634"/>
      <c r="BG81" s="825"/>
      <c r="BH81" s="825"/>
      <c r="BI81" s="825"/>
      <c r="BJ81" s="196"/>
    </row>
    <row r="82" spans="1:74" s="154" customFormat="1" ht="12" customHeight="1" x14ac:dyDescent="0.2">
      <c r="A82" s="153"/>
      <c r="B82" s="1001" t="s">
        <v>1562</v>
      </c>
      <c r="C82" s="1000"/>
      <c r="D82" s="1000"/>
      <c r="E82" s="1000"/>
      <c r="F82" s="1000"/>
      <c r="G82" s="1000"/>
      <c r="H82" s="1000"/>
      <c r="I82" s="1000"/>
      <c r="J82" s="1000"/>
      <c r="K82" s="1000"/>
      <c r="L82" s="1000"/>
      <c r="M82" s="1000"/>
      <c r="N82" s="1000"/>
      <c r="O82" s="1000"/>
      <c r="P82" s="1000"/>
      <c r="Q82" s="1000"/>
      <c r="R82" s="780"/>
      <c r="AY82" s="825"/>
      <c r="AZ82" s="825"/>
      <c r="BA82" s="825"/>
      <c r="BB82" s="825"/>
      <c r="BC82" s="825"/>
      <c r="BD82" s="634"/>
      <c r="BE82" s="634"/>
      <c r="BF82" s="634"/>
      <c r="BG82" s="825"/>
      <c r="BH82" s="825"/>
      <c r="BI82" s="825"/>
      <c r="BJ82" s="196"/>
    </row>
    <row r="83" spans="1:74" s="154" customFormat="1" ht="12" customHeight="1" x14ac:dyDescent="0.2">
      <c r="A83" s="153"/>
      <c r="B83" s="1001" t="s">
        <v>1566</v>
      </c>
      <c r="C83" s="1000"/>
      <c r="D83" s="1000"/>
      <c r="E83" s="1000"/>
      <c r="F83" s="1000"/>
      <c r="G83" s="1000"/>
      <c r="H83" s="1000"/>
      <c r="I83" s="1000"/>
      <c r="J83" s="1000"/>
      <c r="K83" s="1000"/>
      <c r="L83" s="1000"/>
      <c r="M83" s="1000"/>
      <c r="N83" s="1000"/>
      <c r="O83" s="1000"/>
      <c r="P83" s="1000"/>
      <c r="Q83" s="1000"/>
      <c r="R83" s="780"/>
      <c r="AY83" s="825"/>
      <c r="AZ83" s="825"/>
      <c r="BA83" s="825"/>
      <c r="BB83" s="825"/>
      <c r="BC83" s="825"/>
      <c r="BD83" s="634"/>
      <c r="BE83" s="634"/>
      <c r="BF83" s="634"/>
      <c r="BG83" s="825"/>
      <c r="BH83" s="825"/>
      <c r="BI83" s="825"/>
      <c r="BJ83" s="196"/>
    </row>
    <row r="84" spans="1:74" s="154" customFormat="1" ht="12" customHeight="1" x14ac:dyDescent="0.2">
      <c r="A84" s="153"/>
      <c r="B84" s="998" t="s">
        <v>492</v>
      </c>
      <c r="C84" s="1000"/>
      <c r="D84" s="1000"/>
      <c r="E84" s="1000"/>
      <c r="F84" s="1000"/>
      <c r="G84" s="1000"/>
      <c r="H84" s="1000"/>
      <c r="I84" s="1000"/>
      <c r="J84" s="1000"/>
      <c r="K84" s="1000"/>
      <c r="L84" s="1000"/>
      <c r="M84" s="1000"/>
      <c r="N84" s="1000"/>
      <c r="O84" s="1000"/>
      <c r="P84" s="1000"/>
      <c r="Q84" s="1000"/>
      <c r="R84" s="780"/>
      <c r="AY84" s="825"/>
      <c r="AZ84" s="825"/>
      <c r="BA84" s="825"/>
      <c r="BB84" s="825"/>
      <c r="BC84" s="825"/>
      <c r="BD84" s="634"/>
      <c r="BE84" s="634"/>
      <c r="BF84" s="634"/>
      <c r="BG84" s="825"/>
      <c r="BH84" s="825"/>
      <c r="BI84" s="825"/>
      <c r="BJ84" s="196"/>
    </row>
    <row r="85" spans="1:74" s="154" customFormat="1" ht="12" customHeight="1" x14ac:dyDescent="0.2">
      <c r="A85" s="153"/>
      <c r="B85" s="1002" t="s">
        <v>1419</v>
      </c>
      <c r="C85" s="1000"/>
      <c r="D85" s="1000"/>
      <c r="E85" s="1000"/>
      <c r="F85" s="1000"/>
      <c r="G85" s="1000"/>
      <c r="H85" s="1000"/>
      <c r="I85" s="1000"/>
      <c r="J85" s="1000"/>
      <c r="K85" s="1000"/>
      <c r="L85" s="1000"/>
      <c r="M85" s="1000"/>
      <c r="N85" s="1000"/>
      <c r="O85" s="1000"/>
      <c r="P85" s="1000"/>
      <c r="Q85" s="1000"/>
      <c r="R85" s="780"/>
      <c r="AY85" s="825"/>
      <c r="AZ85" s="825"/>
      <c r="BA85" s="825"/>
      <c r="BB85" s="825"/>
      <c r="BC85" s="825"/>
      <c r="BD85" s="634"/>
      <c r="BE85" s="634"/>
      <c r="BF85" s="634"/>
      <c r="BG85" s="825"/>
      <c r="BH85" s="825"/>
      <c r="BI85" s="825"/>
      <c r="BJ85" s="196"/>
    </row>
    <row r="86" spans="1:74" s="155" customFormat="1" ht="12" customHeight="1" x14ac:dyDescent="0.2">
      <c r="A86" s="153"/>
      <c r="B86" s="1002" t="s">
        <v>798</v>
      </c>
      <c r="C86" s="1000"/>
      <c r="D86" s="1000"/>
      <c r="E86" s="1000"/>
      <c r="F86" s="1000"/>
      <c r="G86" s="1000"/>
      <c r="H86" s="1000"/>
      <c r="I86" s="1000"/>
      <c r="J86" s="1000"/>
      <c r="K86" s="1000"/>
      <c r="L86" s="1000"/>
      <c r="M86" s="1000"/>
      <c r="N86" s="1000"/>
      <c r="O86" s="1000"/>
      <c r="P86" s="1000"/>
      <c r="Q86" s="1000"/>
      <c r="R86" s="657"/>
      <c r="AY86" s="825"/>
      <c r="AZ86" s="825"/>
      <c r="BA86" s="825"/>
      <c r="BB86" s="825"/>
      <c r="BC86" s="825"/>
      <c r="BD86" s="634"/>
      <c r="BE86" s="634"/>
      <c r="BF86" s="634"/>
      <c r="BG86" s="825"/>
      <c r="BH86" s="825"/>
      <c r="BI86" s="825"/>
      <c r="BJ86" s="197"/>
    </row>
    <row r="87" spans="1:74" s="155" customFormat="1" ht="12" customHeight="1" x14ac:dyDescent="0.2">
      <c r="A87" s="7"/>
      <c r="B87" s="996"/>
      <c r="C87" s="997"/>
      <c r="D87" s="997"/>
      <c r="E87" s="997"/>
      <c r="F87" s="997"/>
      <c r="G87" s="997"/>
      <c r="H87" s="997"/>
      <c r="I87" s="997"/>
      <c r="J87" s="997"/>
      <c r="K87" s="997"/>
      <c r="L87" s="997"/>
      <c r="M87" s="997"/>
      <c r="N87" s="997"/>
      <c r="O87" s="997"/>
      <c r="P87" s="997"/>
      <c r="Q87" s="997"/>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tabSelected="1" zoomScaleNormal="100" workbookViewId="0">
      <pane xSplit="2" ySplit="4" topLeftCell="AQ5" activePane="bottomRight" state="frozen"/>
      <selection activeCell="BF63" sqref="BF63"/>
      <selection pane="topRight" activeCell="BF63" sqref="BF63"/>
      <selection pane="bottomLeft" activeCell="BF63" sqref="BF63"/>
      <selection pane="bottomRight" activeCell="BI23" sqref="BI23"/>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4" customWidth="1"/>
    <col min="56" max="58" width="6.5703125" style="327" customWidth="1"/>
    <col min="59" max="61" width="6.5703125" style="824" customWidth="1"/>
    <col min="62" max="62" width="6.5703125" style="152" customWidth="1"/>
    <col min="63" max="74" width="6.5703125" style="8" customWidth="1"/>
    <col min="75" max="16384" width="9.5703125" style="8"/>
  </cols>
  <sheetData>
    <row r="1" spans="1:74" ht="13.35" customHeight="1" x14ac:dyDescent="0.2">
      <c r="A1" s="978" t="s">
        <v>479</v>
      </c>
      <c r="B1" s="1006" t="s">
        <v>542</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November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764</v>
      </c>
      <c r="B3" s="9"/>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78"/>
      <c r="AZ5" s="878"/>
      <c r="BA5" s="878"/>
      <c r="BB5" s="878"/>
      <c r="BC5" s="878"/>
      <c r="BD5" s="953"/>
      <c r="BE5" s="953"/>
      <c r="BF5" s="953"/>
      <c r="BG5" s="953"/>
      <c r="BH5" s="953"/>
      <c r="BI5" s="851"/>
      <c r="BJ5" s="374"/>
      <c r="BK5" s="374"/>
      <c r="BL5" s="374"/>
      <c r="BM5" s="374"/>
      <c r="BN5" s="374"/>
      <c r="BO5" s="374"/>
      <c r="BP5" s="374"/>
      <c r="BQ5" s="374"/>
      <c r="BR5" s="374"/>
      <c r="BS5" s="374"/>
      <c r="BT5" s="374"/>
      <c r="BU5" s="374"/>
      <c r="BV5" s="374"/>
    </row>
    <row r="6" spans="1:74" ht="11.1"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69">
        <v>75.739999999999995</v>
      </c>
      <c r="AZ6" s="869">
        <v>71.53</v>
      </c>
      <c r="BA6" s="869">
        <v>68.239999999999995</v>
      </c>
      <c r="BB6" s="869">
        <v>63.54</v>
      </c>
      <c r="BC6" s="869">
        <v>62.17</v>
      </c>
      <c r="BD6" s="869">
        <v>68.17</v>
      </c>
      <c r="BE6" s="869">
        <v>68.39</v>
      </c>
      <c r="BF6" s="869">
        <v>64.86</v>
      </c>
      <c r="BG6" s="869">
        <v>63.96</v>
      </c>
      <c r="BH6" s="869">
        <v>60.89</v>
      </c>
      <c r="BI6" s="352">
        <v>59</v>
      </c>
      <c r="BJ6" s="352">
        <v>56</v>
      </c>
      <c r="BK6" s="352">
        <v>52</v>
      </c>
      <c r="BL6" s="352">
        <v>50</v>
      </c>
      <c r="BM6" s="352">
        <v>49</v>
      </c>
      <c r="BN6" s="352">
        <v>49</v>
      </c>
      <c r="BO6" s="352">
        <v>51</v>
      </c>
      <c r="BP6" s="352">
        <v>52</v>
      </c>
      <c r="BQ6" s="352">
        <v>52</v>
      </c>
      <c r="BR6" s="352">
        <v>52</v>
      </c>
      <c r="BS6" s="352">
        <v>52</v>
      </c>
      <c r="BT6" s="352">
        <v>52</v>
      </c>
      <c r="BU6" s="352">
        <v>52</v>
      </c>
      <c r="BV6" s="352">
        <v>52</v>
      </c>
    </row>
    <row r="7" spans="1:74" ht="11.1"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69">
        <v>79.27</v>
      </c>
      <c r="AZ7" s="869">
        <v>75.44</v>
      </c>
      <c r="BA7" s="869">
        <v>72.73</v>
      </c>
      <c r="BB7" s="869">
        <v>68.13</v>
      </c>
      <c r="BC7" s="869">
        <v>64.45</v>
      </c>
      <c r="BD7" s="869">
        <v>71.44</v>
      </c>
      <c r="BE7" s="869">
        <v>71.040000000000006</v>
      </c>
      <c r="BF7" s="869">
        <v>67.87</v>
      </c>
      <c r="BG7" s="869">
        <v>67.989999999999995</v>
      </c>
      <c r="BH7" s="869">
        <v>64.540000000000006</v>
      </c>
      <c r="BI7" s="352">
        <v>63</v>
      </c>
      <c r="BJ7" s="352">
        <v>60</v>
      </c>
      <c r="BK7" s="352">
        <v>56</v>
      </c>
      <c r="BL7" s="352">
        <v>54</v>
      </c>
      <c r="BM7" s="352">
        <v>53</v>
      </c>
      <c r="BN7" s="352">
        <v>53</v>
      </c>
      <c r="BO7" s="352">
        <v>54</v>
      </c>
      <c r="BP7" s="352">
        <v>55</v>
      </c>
      <c r="BQ7" s="352">
        <v>55</v>
      </c>
      <c r="BR7" s="352">
        <v>55</v>
      </c>
      <c r="BS7" s="352">
        <v>56</v>
      </c>
      <c r="BT7" s="352">
        <v>56</v>
      </c>
      <c r="BU7" s="352">
        <v>56</v>
      </c>
      <c r="BV7" s="352">
        <v>56</v>
      </c>
    </row>
    <row r="8" spans="1:74" ht="11.1"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69">
        <v>72.709999999999994</v>
      </c>
      <c r="AZ8" s="869">
        <v>71.14</v>
      </c>
      <c r="BA8" s="869">
        <v>67.55</v>
      </c>
      <c r="BB8" s="869">
        <v>63.48</v>
      </c>
      <c r="BC8" s="869">
        <v>61.81</v>
      </c>
      <c r="BD8" s="869">
        <v>67.349999999999994</v>
      </c>
      <c r="BE8" s="869">
        <v>68.400000000000006</v>
      </c>
      <c r="BF8" s="869">
        <v>65.19</v>
      </c>
      <c r="BG8" s="869">
        <v>61.21</v>
      </c>
      <c r="BH8" s="869">
        <v>58.14</v>
      </c>
      <c r="BI8" s="352">
        <v>56.25</v>
      </c>
      <c r="BJ8" s="352">
        <v>53.25</v>
      </c>
      <c r="BK8" s="352">
        <v>49.25</v>
      </c>
      <c r="BL8" s="352">
        <v>47.25</v>
      </c>
      <c r="BM8" s="352">
        <v>46.25</v>
      </c>
      <c r="BN8" s="352">
        <v>46.25</v>
      </c>
      <c r="BO8" s="352">
        <v>48.25</v>
      </c>
      <c r="BP8" s="352">
        <v>49.25</v>
      </c>
      <c r="BQ8" s="352">
        <v>49.25</v>
      </c>
      <c r="BR8" s="352">
        <v>49.25</v>
      </c>
      <c r="BS8" s="352">
        <v>49.25</v>
      </c>
      <c r="BT8" s="352">
        <v>49.25</v>
      </c>
      <c r="BU8" s="352">
        <v>49.25</v>
      </c>
      <c r="BV8" s="352">
        <v>49.25</v>
      </c>
    </row>
    <row r="9" spans="1:74" ht="11.1"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69">
        <v>74.930000000000007</v>
      </c>
      <c r="AZ9" s="869">
        <v>73.05</v>
      </c>
      <c r="BA9" s="869">
        <v>69.97</v>
      </c>
      <c r="BB9" s="869">
        <v>65.38</v>
      </c>
      <c r="BC9" s="869">
        <v>63.26</v>
      </c>
      <c r="BD9" s="869">
        <v>68.099999999999994</v>
      </c>
      <c r="BE9" s="869">
        <v>69.3</v>
      </c>
      <c r="BF9" s="869">
        <v>66.489999999999995</v>
      </c>
      <c r="BG9" s="869">
        <v>63.21</v>
      </c>
      <c r="BH9" s="869">
        <v>60.14</v>
      </c>
      <c r="BI9" s="352">
        <v>58.25</v>
      </c>
      <c r="BJ9" s="352">
        <v>55.25</v>
      </c>
      <c r="BK9" s="352">
        <v>51.25</v>
      </c>
      <c r="BL9" s="352">
        <v>49.25</v>
      </c>
      <c r="BM9" s="352">
        <v>48.25</v>
      </c>
      <c r="BN9" s="352">
        <v>48.25</v>
      </c>
      <c r="BO9" s="352">
        <v>50.25</v>
      </c>
      <c r="BP9" s="352">
        <v>51.25</v>
      </c>
      <c r="BQ9" s="352">
        <v>51.25</v>
      </c>
      <c r="BR9" s="352">
        <v>51.25</v>
      </c>
      <c r="BS9" s="352">
        <v>51.25</v>
      </c>
      <c r="BT9" s="352">
        <v>51.25</v>
      </c>
      <c r="BU9" s="352">
        <v>51.25</v>
      </c>
      <c r="BV9" s="352">
        <v>51.25</v>
      </c>
    </row>
    <row r="10" spans="1:74" ht="11.1"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79"/>
      <c r="AZ10" s="879"/>
      <c r="BA10" s="879"/>
      <c r="BB10" s="879"/>
      <c r="BC10" s="879"/>
      <c r="BD10" s="879"/>
      <c r="BE10" s="879"/>
      <c r="BF10" s="879"/>
      <c r="BG10" s="879"/>
      <c r="BH10" s="879"/>
      <c r="BI10" s="375"/>
      <c r="BJ10" s="375"/>
      <c r="BK10" s="375"/>
      <c r="BL10" s="375"/>
      <c r="BM10" s="375"/>
      <c r="BN10" s="375"/>
      <c r="BO10" s="375"/>
      <c r="BP10" s="375"/>
      <c r="BQ10" s="375"/>
      <c r="BR10" s="375"/>
      <c r="BS10" s="375"/>
      <c r="BT10" s="375"/>
      <c r="BU10" s="375"/>
      <c r="BV10" s="375"/>
    </row>
    <row r="11" spans="1:74" ht="11.1"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79"/>
      <c r="AZ11" s="879"/>
      <c r="BA11" s="879"/>
      <c r="BB11" s="879"/>
      <c r="BC11" s="879"/>
      <c r="BD11" s="879"/>
      <c r="BE11" s="879"/>
      <c r="BF11" s="879"/>
      <c r="BG11" s="879"/>
      <c r="BH11" s="879"/>
      <c r="BI11" s="375"/>
      <c r="BJ11" s="375"/>
      <c r="BK11" s="375"/>
      <c r="BL11" s="375"/>
      <c r="BM11" s="375"/>
      <c r="BN11" s="375"/>
      <c r="BO11" s="375"/>
      <c r="BP11" s="375"/>
      <c r="BQ11" s="375"/>
      <c r="BR11" s="375"/>
      <c r="BS11" s="375"/>
      <c r="BT11" s="375"/>
      <c r="BU11" s="375"/>
      <c r="BV11" s="375"/>
    </row>
    <row r="12" spans="1:74" ht="11.1"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0">
        <v>2.1951967254999998</v>
      </c>
      <c r="AZ12" s="880">
        <v>2.2283396567999998</v>
      </c>
      <c r="BA12" s="880">
        <v>2.1666084232</v>
      </c>
      <c r="BB12" s="880">
        <v>2.1332112376999999</v>
      </c>
      <c r="BC12" s="880">
        <v>2.1693844436999998</v>
      </c>
      <c r="BD12" s="880">
        <v>2.1937823868000002</v>
      </c>
      <c r="BE12" s="880">
        <v>2.2164928535000001</v>
      </c>
      <c r="BF12" s="880">
        <v>2.2258000607000001</v>
      </c>
      <c r="BG12" s="880">
        <v>2.2266339999999998</v>
      </c>
      <c r="BH12" s="880">
        <v>2.0744220000000002</v>
      </c>
      <c r="BI12" s="590">
        <v>2.070033</v>
      </c>
      <c r="BJ12" s="590">
        <v>1.9571670000000001</v>
      </c>
      <c r="BK12" s="590">
        <v>1.9044270000000001</v>
      </c>
      <c r="BL12" s="590">
        <v>1.8499300000000001</v>
      </c>
      <c r="BM12" s="590">
        <v>1.902822</v>
      </c>
      <c r="BN12" s="590">
        <v>1.9576960000000001</v>
      </c>
      <c r="BO12" s="590">
        <v>2.0076740000000002</v>
      </c>
      <c r="BP12" s="590">
        <v>2.0298569999999998</v>
      </c>
      <c r="BQ12" s="590">
        <v>2.0225629999999999</v>
      </c>
      <c r="BR12" s="590">
        <v>2.0479440000000002</v>
      </c>
      <c r="BS12" s="590">
        <v>2.008416</v>
      </c>
      <c r="BT12" s="590">
        <v>1.9407099999999999</v>
      </c>
      <c r="BU12" s="590">
        <v>1.8402179999999999</v>
      </c>
      <c r="BV12" s="590">
        <v>1.8073269999999999</v>
      </c>
    </row>
    <row r="13" spans="1:74" ht="11.1"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0">
        <v>2.4847999932999998</v>
      </c>
      <c r="AZ13" s="880">
        <v>2.4513003317000002</v>
      </c>
      <c r="BA13" s="880">
        <v>2.2489420649</v>
      </c>
      <c r="BB13" s="880">
        <v>2.1503305347000001</v>
      </c>
      <c r="BC13" s="880">
        <v>2.0942350220999999</v>
      </c>
      <c r="BD13" s="880">
        <v>2.2935677169000002</v>
      </c>
      <c r="BE13" s="880">
        <v>2.4590416375999999</v>
      </c>
      <c r="BF13" s="880">
        <v>2.3019035487999999</v>
      </c>
      <c r="BG13" s="880">
        <v>2.3854679999999999</v>
      </c>
      <c r="BH13" s="880">
        <v>2.3189280000000001</v>
      </c>
      <c r="BI13" s="590">
        <v>2.3652769999999999</v>
      </c>
      <c r="BJ13" s="590">
        <v>2.3195009999999998</v>
      </c>
      <c r="BK13" s="590">
        <v>2.2810220000000001</v>
      </c>
      <c r="BL13" s="590">
        <v>2.1546539999999998</v>
      </c>
      <c r="BM13" s="590">
        <v>2.1245470000000002</v>
      </c>
      <c r="BN13" s="590">
        <v>2.024724</v>
      </c>
      <c r="BO13" s="590">
        <v>2.0291519999999998</v>
      </c>
      <c r="BP13" s="590">
        <v>2.0407289999999998</v>
      </c>
      <c r="BQ13" s="590">
        <v>2.1149070000000001</v>
      </c>
      <c r="BR13" s="590">
        <v>2.1725750000000001</v>
      </c>
      <c r="BS13" s="590">
        <v>2.2262439999999999</v>
      </c>
      <c r="BT13" s="590">
        <v>2.2114660000000002</v>
      </c>
      <c r="BU13" s="590">
        <v>2.214197</v>
      </c>
      <c r="BV13" s="590">
        <v>2.1655090000000001</v>
      </c>
    </row>
    <row r="14" spans="1:74" ht="11.1"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0">
        <v>2.4155888239999999</v>
      </c>
      <c r="AZ14" s="880">
        <v>2.3550537608000002</v>
      </c>
      <c r="BA14" s="880">
        <v>2.1596368883000001</v>
      </c>
      <c r="BB14" s="880">
        <v>2.0437681681000002</v>
      </c>
      <c r="BC14" s="880">
        <v>1.9982382451</v>
      </c>
      <c r="BD14" s="880">
        <v>2.1857825287999999</v>
      </c>
      <c r="BE14" s="880">
        <v>2.333659951</v>
      </c>
      <c r="BF14" s="880">
        <v>2.1889564672000001</v>
      </c>
      <c r="BG14" s="880">
        <v>2.2535769999999999</v>
      </c>
      <c r="BH14" s="880">
        <v>2.2008749999999999</v>
      </c>
      <c r="BI14" s="590">
        <v>2.2526060000000001</v>
      </c>
      <c r="BJ14" s="590">
        <v>2.2489520000000001</v>
      </c>
      <c r="BK14" s="590">
        <v>2.2441460000000002</v>
      </c>
      <c r="BL14" s="590">
        <v>2.0693990000000002</v>
      </c>
      <c r="BM14" s="590">
        <v>2.030923</v>
      </c>
      <c r="BN14" s="590">
        <v>1.9447589999999999</v>
      </c>
      <c r="BO14" s="590">
        <v>1.958448</v>
      </c>
      <c r="BP14" s="590">
        <v>1.9533469999999999</v>
      </c>
      <c r="BQ14" s="590">
        <v>1.9860679999999999</v>
      </c>
      <c r="BR14" s="590">
        <v>2.027107</v>
      </c>
      <c r="BS14" s="590">
        <v>2.0918480000000002</v>
      </c>
      <c r="BT14" s="590">
        <v>2.0893929999999998</v>
      </c>
      <c r="BU14" s="590">
        <v>2.1156579999999998</v>
      </c>
      <c r="BV14" s="590">
        <v>2.0968270000000002</v>
      </c>
    </row>
    <row r="15" spans="1:74" ht="11.1"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0">
        <v>2.4106396194999999</v>
      </c>
      <c r="AZ15" s="880">
        <v>2.3296536477999998</v>
      </c>
      <c r="BA15" s="880">
        <v>2.1380438080999999</v>
      </c>
      <c r="BB15" s="880">
        <v>2.0470011210000001</v>
      </c>
      <c r="BC15" s="880">
        <v>2.0004993178000001</v>
      </c>
      <c r="BD15" s="880">
        <v>2.1628284288000001</v>
      </c>
      <c r="BE15" s="880">
        <v>2.3102672854000001</v>
      </c>
      <c r="BF15" s="880">
        <v>2.0943900067999999</v>
      </c>
      <c r="BG15" s="880">
        <v>2.1583969999999999</v>
      </c>
      <c r="BH15" s="880">
        <v>2.22166</v>
      </c>
      <c r="BI15" s="590">
        <v>2.2533780000000001</v>
      </c>
      <c r="BJ15" s="590">
        <v>2.2015929999999999</v>
      </c>
      <c r="BK15" s="590">
        <v>2.1954500000000001</v>
      </c>
      <c r="BL15" s="590">
        <v>2.074894</v>
      </c>
      <c r="BM15" s="590">
        <v>2.0206879999999998</v>
      </c>
      <c r="BN15" s="590">
        <v>1.9333769999999999</v>
      </c>
      <c r="BO15" s="590">
        <v>1.858827</v>
      </c>
      <c r="BP15" s="590">
        <v>1.888558</v>
      </c>
      <c r="BQ15" s="590">
        <v>1.960555</v>
      </c>
      <c r="BR15" s="590">
        <v>2.0157430000000001</v>
      </c>
      <c r="BS15" s="590">
        <v>2.0458120000000002</v>
      </c>
      <c r="BT15" s="590">
        <v>2.040991</v>
      </c>
      <c r="BU15" s="590">
        <v>2.051212</v>
      </c>
      <c r="BV15" s="590">
        <v>2.0413960000000002</v>
      </c>
    </row>
    <row r="16" spans="1:74" ht="11.1"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0">
        <v>1.917216</v>
      </c>
      <c r="AZ16" s="880">
        <v>1.8942099999999999</v>
      </c>
      <c r="BA16" s="880">
        <v>1.796853</v>
      </c>
      <c r="BB16" s="880">
        <v>1.676245</v>
      </c>
      <c r="BC16" s="880">
        <v>1.6363289999999999</v>
      </c>
      <c r="BD16" s="880">
        <v>1.7118169999999999</v>
      </c>
      <c r="BE16" s="880">
        <v>1.7246159999999999</v>
      </c>
      <c r="BF16" s="880">
        <v>1.7223139999999999</v>
      </c>
      <c r="BG16" s="880">
        <v>1.6789689999999999</v>
      </c>
      <c r="BH16" s="880">
        <v>1.6000559999999999</v>
      </c>
      <c r="BI16" s="590">
        <v>1.577518</v>
      </c>
      <c r="BJ16" s="590">
        <v>1.5181199999999999</v>
      </c>
      <c r="BK16" s="590">
        <v>1.442534</v>
      </c>
      <c r="BL16" s="590">
        <v>1.3910670000000001</v>
      </c>
      <c r="BM16" s="590">
        <v>1.3218890000000001</v>
      </c>
      <c r="BN16" s="590">
        <v>1.2788919999999999</v>
      </c>
      <c r="BO16" s="590">
        <v>1.318133</v>
      </c>
      <c r="BP16" s="590">
        <v>1.3540669999999999</v>
      </c>
      <c r="BQ16" s="590">
        <v>1.345826</v>
      </c>
      <c r="BR16" s="590">
        <v>1.3857440000000001</v>
      </c>
      <c r="BS16" s="590">
        <v>1.3738079999999999</v>
      </c>
      <c r="BT16" s="590">
        <v>1.3531299999999999</v>
      </c>
      <c r="BU16" s="590">
        <v>1.3803669999999999</v>
      </c>
      <c r="BV16" s="590">
        <v>1.3836440000000001</v>
      </c>
    </row>
    <row r="17" spans="1:74" ht="11.1"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0">
        <v>0.90100000000000002</v>
      </c>
      <c r="AZ17" s="880">
        <v>0.92500000000000004</v>
      </c>
      <c r="BA17" s="880">
        <v>0.87</v>
      </c>
      <c r="BB17" s="880">
        <v>0.84599999999999997</v>
      </c>
      <c r="BC17" s="880">
        <v>0.746</v>
      </c>
      <c r="BD17" s="880">
        <v>0.75600000000000001</v>
      </c>
      <c r="BE17" s="880">
        <v>0.71099999999999997</v>
      </c>
      <c r="BF17" s="880">
        <v>0.67</v>
      </c>
      <c r="BG17" s="880">
        <v>0.68799999999999994</v>
      </c>
      <c r="BH17" s="880">
        <v>0.63800000000000001</v>
      </c>
      <c r="BI17" s="590">
        <v>0.63194050000000002</v>
      </c>
      <c r="BJ17" s="590">
        <v>0.61279139999999999</v>
      </c>
      <c r="BK17" s="590">
        <v>0.59562899999999996</v>
      </c>
      <c r="BL17" s="590">
        <v>0.60894559999999998</v>
      </c>
      <c r="BM17" s="590">
        <v>0.59712430000000005</v>
      </c>
      <c r="BN17" s="590">
        <v>0.60696510000000004</v>
      </c>
      <c r="BO17" s="590">
        <v>0.63291459999999999</v>
      </c>
      <c r="BP17" s="590">
        <v>0.63910100000000003</v>
      </c>
      <c r="BQ17" s="590">
        <v>0.65061440000000004</v>
      </c>
      <c r="BR17" s="590">
        <v>0.65025619999999995</v>
      </c>
      <c r="BS17" s="590">
        <v>0.66051380000000004</v>
      </c>
      <c r="BT17" s="590">
        <v>0.6688016</v>
      </c>
      <c r="BU17" s="590">
        <v>0.67029019999999995</v>
      </c>
      <c r="BV17" s="590">
        <v>0.67755240000000005</v>
      </c>
    </row>
    <row r="18" spans="1:74" ht="11.1"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0"/>
      <c r="AZ18" s="880"/>
      <c r="BA18" s="880"/>
      <c r="BB18" s="880"/>
      <c r="BC18" s="880"/>
      <c r="BD18" s="880"/>
      <c r="BE18" s="880"/>
      <c r="BF18" s="880"/>
      <c r="BG18" s="880"/>
      <c r="BH18" s="880"/>
      <c r="BI18" s="590"/>
      <c r="BJ18" s="590"/>
      <c r="BK18" s="590"/>
      <c r="BL18" s="590"/>
      <c r="BM18" s="590"/>
      <c r="BN18" s="590"/>
      <c r="BO18" s="590"/>
      <c r="BP18" s="590"/>
      <c r="BQ18" s="590"/>
      <c r="BR18" s="590"/>
      <c r="BS18" s="590"/>
      <c r="BT18" s="590"/>
      <c r="BU18" s="590"/>
      <c r="BV18" s="590"/>
    </row>
    <row r="19" spans="1:74" ht="11.1"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0">
        <v>3.0754999999999999</v>
      </c>
      <c r="AZ19" s="880">
        <v>3.1207500000000001</v>
      </c>
      <c r="BA19" s="880">
        <v>3.0964</v>
      </c>
      <c r="BB19" s="880">
        <v>3.1712500000000001</v>
      </c>
      <c r="BC19" s="880">
        <v>3.15</v>
      </c>
      <c r="BD19" s="880">
        <v>3.1501999999999999</v>
      </c>
      <c r="BE19" s="880">
        <v>3.1247500000000001</v>
      </c>
      <c r="BF19" s="880">
        <v>3.1324999999999998</v>
      </c>
      <c r="BG19" s="880">
        <v>3.1656</v>
      </c>
      <c r="BH19" s="880">
        <v>3.0597500000000002</v>
      </c>
      <c r="BI19" s="590">
        <v>3.0214650000000001</v>
      </c>
      <c r="BJ19" s="590">
        <v>2.966332</v>
      </c>
      <c r="BK19" s="590">
        <v>2.8884150000000002</v>
      </c>
      <c r="BL19" s="590">
        <v>2.8400780000000001</v>
      </c>
      <c r="BM19" s="590">
        <v>2.9011399999999998</v>
      </c>
      <c r="BN19" s="590">
        <v>2.9654370000000001</v>
      </c>
      <c r="BO19" s="590">
        <v>3.0403009999999999</v>
      </c>
      <c r="BP19" s="590">
        <v>3.1052529999999998</v>
      </c>
      <c r="BQ19" s="590">
        <v>3.099154</v>
      </c>
      <c r="BR19" s="590">
        <v>3.1145420000000001</v>
      </c>
      <c r="BS19" s="590">
        <v>3.0617480000000001</v>
      </c>
      <c r="BT19" s="590">
        <v>2.998043</v>
      </c>
      <c r="BU19" s="590">
        <v>2.8986360000000002</v>
      </c>
      <c r="BV19" s="590">
        <v>2.844646</v>
      </c>
    </row>
    <row r="20" spans="1:74" ht="11.1"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0">
        <v>3.19625</v>
      </c>
      <c r="AZ20" s="880">
        <v>3.2472500000000002</v>
      </c>
      <c r="BA20" s="880">
        <v>3.2229999999999999</v>
      </c>
      <c r="BB20" s="880">
        <v>3.2985000000000002</v>
      </c>
      <c r="BC20" s="880">
        <v>3.278</v>
      </c>
      <c r="BD20" s="880">
        <v>3.2764000000000002</v>
      </c>
      <c r="BE20" s="880">
        <v>3.2494999999999998</v>
      </c>
      <c r="BF20" s="880">
        <v>3.2577500000000001</v>
      </c>
      <c r="BG20" s="880">
        <v>3.2934000000000001</v>
      </c>
      <c r="BH20" s="880">
        <v>3.1902499999999998</v>
      </c>
      <c r="BI20" s="590">
        <v>3.153076</v>
      </c>
      <c r="BJ20" s="590">
        <v>3.0985559999999999</v>
      </c>
      <c r="BK20" s="590">
        <v>3.0197699999999998</v>
      </c>
      <c r="BL20" s="590">
        <v>2.9693689999999999</v>
      </c>
      <c r="BM20" s="590">
        <v>3.02902</v>
      </c>
      <c r="BN20" s="590">
        <v>3.094687</v>
      </c>
      <c r="BO20" s="590">
        <v>3.1682060000000001</v>
      </c>
      <c r="BP20" s="590">
        <v>3.2319819999999999</v>
      </c>
      <c r="BQ20" s="590">
        <v>3.2276570000000002</v>
      </c>
      <c r="BR20" s="590">
        <v>3.2440180000000001</v>
      </c>
      <c r="BS20" s="590">
        <v>3.1928049999999999</v>
      </c>
      <c r="BT20" s="590">
        <v>3.1313629999999999</v>
      </c>
      <c r="BU20" s="590">
        <v>3.0329980000000001</v>
      </c>
      <c r="BV20" s="590">
        <v>2.9795539999999998</v>
      </c>
    </row>
    <row r="21" spans="1:74" ht="11.1"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0">
        <v>3.6342500000000002</v>
      </c>
      <c r="AZ21" s="880">
        <v>3.67475</v>
      </c>
      <c r="BA21" s="880">
        <v>3.585</v>
      </c>
      <c r="BB21" s="880">
        <v>3.5665</v>
      </c>
      <c r="BC21" s="880">
        <v>3.4990000000000001</v>
      </c>
      <c r="BD21" s="880">
        <v>3.5990000000000002</v>
      </c>
      <c r="BE21" s="880">
        <v>3.7785000000000002</v>
      </c>
      <c r="BF21" s="880">
        <v>3.7437499999999999</v>
      </c>
      <c r="BG21" s="880">
        <v>3.7484000000000002</v>
      </c>
      <c r="BH21" s="880">
        <v>3.6785000000000001</v>
      </c>
      <c r="BI21" s="590">
        <v>3.7123930000000001</v>
      </c>
      <c r="BJ21" s="590">
        <v>3.6902029999999999</v>
      </c>
      <c r="BK21" s="590">
        <v>3.6619739999999998</v>
      </c>
      <c r="BL21" s="590">
        <v>3.587167</v>
      </c>
      <c r="BM21" s="590">
        <v>3.533455</v>
      </c>
      <c r="BN21" s="590">
        <v>3.4239929999999998</v>
      </c>
      <c r="BO21" s="590">
        <v>3.4030659999999999</v>
      </c>
      <c r="BP21" s="590">
        <v>3.3895330000000001</v>
      </c>
      <c r="BQ21" s="590">
        <v>3.4172609999999999</v>
      </c>
      <c r="BR21" s="590">
        <v>3.4661050000000002</v>
      </c>
      <c r="BS21" s="590">
        <v>3.5241630000000002</v>
      </c>
      <c r="BT21" s="590">
        <v>3.525468</v>
      </c>
      <c r="BU21" s="590">
        <v>3.5515439999999998</v>
      </c>
      <c r="BV21" s="590">
        <v>3.5469629999999999</v>
      </c>
    </row>
    <row r="22" spans="1:74" ht="11.1"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0">
        <v>3.7930000000000001</v>
      </c>
      <c r="AZ22" s="880">
        <v>3.827</v>
      </c>
      <c r="BA22" s="880">
        <v>3.625</v>
      </c>
      <c r="BB22" s="880">
        <v>3.5059999999999998</v>
      </c>
      <c r="BC22" s="880">
        <v>3.4329999999999998</v>
      </c>
      <c r="BD22" s="880">
        <v>3.4630000000000001</v>
      </c>
      <c r="BE22" s="880">
        <v>3.6269999999999998</v>
      </c>
      <c r="BF22" s="880">
        <v>3.58</v>
      </c>
      <c r="BG22" s="880">
        <v>3.6666020000000001</v>
      </c>
      <c r="BH22" s="880">
        <v>3.5973519999999999</v>
      </c>
      <c r="BI22" s="590">
        <v>3.6463559999999999</v>
      </c>
      <c r="BJ22" s="590">
        <v>3.6283629999999998</v>
      </c>
      <c r="BK22" s="590">
        <v>3.696796</v>
      </c>
      <c r="BL22" s="590">
        <v>3.5155430000000001</v>
      </c>
      <c r="BM22" s="590">
        <v>3.3972989999999998</v>
      </c>
      <c r="BN22" s="590">
        <v>3.3087439999999999</v>
      </c>
      <c r="BO22" s="590">
        <v>3.3079749999999999</v>
      </c>
      <c r="BP22" s="590">
        <v>3.236542</v>
      </c>
      <c r="BQ22" s="590">
        <v>3.2226400000000002</v>
      </c>
      <c r="BR22" s="590">
        <v>3.2470270000000001</v>
      </c>
      <c r="BS22" s="590">
        <v>3.3589500000000001</v>
      </c>
      <c r="BT22" s="590">
        <v>3.355483</v>
      </c>
      <c r="BU22" s="590">
        <v>3.3928099999999999</v>
      </c>
      <c r="BV22" s="590">
        <v>3.3755829999999998</v>
      </c>
    </row>
    <row r="23" spans="1:74" ht="11.1"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0">
        <v>2.6812</v>
      </c>
      <c r="AZ23" s="880">
        <v>2.7482500000000001</v>
      </c>
      <c r="BA23" s="880">
        <v>2.7136666667</v>
      </c>
      <c r="BB23" s="880">
        <v>2.637769</v>
      </c>
      <c r="BC23" s="880">
        <v>2.5150549999999998</v>
      </c>
      <c r="BD23" s="880" t="s">
        <v>1609</v>
      </c>
      <c r="BE23" s="880" t="s">
        <v>1609</v>
      </c>
      <c r="BF23" s="880" t="s">
        <v>1609</v>
      </c>
      <c r="BG23" s="880" t="s">
        <v>1609</v>
      </c>
      <c r="BH23" s="880">
        <v>2.4275000000000002</v>
      </c>
      <c r="BI23" s="590">
        <v>2.5217149999999999</v>
      </c>
      <c r="BJ23" s="590">
        <v>2.5864790000000002</v>
      </c>
      <c r="BK23" s="590">
        <v>2.6334870000000001</v>
      </c>
      <c r="BL23" s="590">
        <v>2.6726489999999998</v>
      </c>
      <c r="BM23" s="590">
        <v>2.6940729999999999</v>
      </c>
      <c r="BN23" s="590" t="s">
        <v>1609</v>
      </c>
      <c r="BO23" s="590" t="s">
        <v>1609</v>
      </c>
      <c r="BP23" s="590" t="s">
        <v>1609</v>
      </c>
      <c r="BQ23" s="590" t="s">
        <v>1609</v>
      </c>
      <c r="BR23" s="590" t="s">
        <v>1609</v>
      </c>
      <c r="BS23" s="590" t="s">
        <v>1609</v>
      </c>
      <c r="BT23" s="590">
        <v>2.3514659999999998</v>
      </c>
      <c r="BU23" s="590">
        <v>2.3537569999999999</v>
      </c>
      <c r="BV23" s="590">
        <v>2.3692600000000001</v>
      </c>
    </row>
    <row r="24" spans="1:74" ht="11.1"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1"/>
      <c r="AZ24" s="881"/>
      <c r="BA24" s="881"/>
      <c r="BB24" s="881"/>
      <c r="BC24" s="881"/>
      <c r="BD24" s="881"/>
      <c r="BE24" s="881"/>
      <c r="BF24" s="881"/>
      <c r="BG24" s="881"/>
      <c r="BH24" s="881"/>
      <c r="BI24" s="376"/>
      <c r="BJ24" s="376"/>
      <c r="BK24" s="377"/>
      <c r="BL24" s="376"/>
      <c r="BM24" s="376"/>
      <c r="BN24" s="376"/>
      <c r="BO24" s="376"/>
      <c r="BP24" s="376"/>
      <c r="BQ24" s="376"/>
      <c r="BR24" s="376"/>
      <c r="BS24" s="376"/>
      <c r="BT24" s="376"/>
      <c r="BU24" s="376"/>
      <c r="BV24" s="376"/>
    </row>
    <row r="25" spans="1:74" ht="11.1"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69">
        <v>4.2869400000000004</v>
      </c>
      <c r="AZ25" s="869">
        <v>4.3492199999999999</v>
      </c>
      <c r="BA25" s="869">
        <v>4.2765599999999999</v>
      </c>
      <c r="BB25" s="869">
        <v>3.54996</v>
      </c>
      <c r="BC25" s="869">
        <v>3.2385600000000001</v>
      </c>
      <c r="BD25" s="869">
        <v>3.13476</v>
      </c>
      <c r="BE25" s="869">
        <v>3.3216000000000001</v>
      </c>
      <c r="BF25" s="869">
        <v>3.0205799999999998</v>
      </c>
      <c r="BG25" s="869">
        <v>3.0828600000000002</v>
      </c>
      <c r="BH25" s="869">
        <v>3.3112200000000001</v>
      </c>
      <c r="BI25" s="352">
        <v>3.4967549999999998</v>
      </c>
      <c r="BJ25" s="352">
        <v>4.115494</v>
      </c>
      <c r="BK25" s="352">
        <v>4.4132870000000004</v>
      </c>
      <c r="BL25" s="352">
        <v>4.213082</v>
      </c>
      <c r="BM25" s="352">
        <v>3.7738770000000001</v>
      </c>
      <c r="BN25" s="352">
        <v>3.447425</v>
      </c>
      <c r="BO25" s="352">
        <v>3.5007160000000002</v>
      </c>
      <c r="BP25" s="352">
        <v>3.5833249999999999</v>
      </c>
      <c r="BQ25" s="352">
        <v>3.9004840000000001</v>
      </c>
      <c r="BR25" s="352">
        <v>4.2053599999999998</v>
      </c>
      <c r="BS25" s="352">
        <v>4.2621560000000001</v>
      </c>
      <c r="BT25" s="352">
        <v>4.4915789999999998</v>
      </c>
      <c r="BU25" s="352">
        <v>4.9038170000000001</v>
      </c>
      <c r="BV25" s="352">
        <v>5.3394959999999996</v>
      </c>
    </row>
    <row r="26" spans="1:74" ht="11.1"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69">
        <v>4.13</v>
      </c>
      <c r="AZ26" s="869">
        <v>4.1900000000000004</v>
      </c>
      <c r="BA26" s="869">
        <v>4.12</v>
      </c>
      <c r="BB26" s="869">
        <v>3.42</v>
      </c>
      <c r="BC26" s="869">
        <v>3.12</v>
      </c>
      <c r="BD26" s="869">
        <v>3.02</v>
      </c>
      <c r="BE26" s="869">
        <v>3.2</v>
      </c>
      <c r="BF26" s="869">
        <v>2.91</v>
      </c>
      <c r="BG26" s="869">
        <v>2.97</v>
      </c>
      <c r="BH26" s="869">
        <v>3.19</v>
      </c>
      <c r="BI26" s="352">
        <v>3.3687429999999998</v>
      </c>
      <c r="BJ26" s="352">
        <v>3.9648300000000001</v>
      </c>
      <c r="BK26" s="352">
        <v>4.251722</v>
      </c>
      <c r="BL26" s="352">
        <v>4.058846</v>
      </c>
      <c r="BM26" s="352">
        <v>3.6357200000000001</v>
      </c>
      <c r="BN26" s="352">
        <v>3.3212190000000001</v>
      </c>
      <c r="BO26" s="352">
        <v>3.3725580000000002</v>
      </c>
      <c r="BP26" s="352">
        <v>3.452143</v>
      </c>
      <c r="BQ26" s="352">
        <v>3.7576909999999999</v>
      </c>
      <c r="BR26" s="352">
        <v>4.0514070000000002</v>
      </c>
      <c r="BS26" s="352">
        <v>4.1061240000000003</v>
      </c>
      <c r="BT26" s="352">
        <v>4.3271480000000002</v>
      </c>
      <c r="BU26" s="352">
        <v>4.7242940000000004</v>
      </c>
      <c r="BV26" s="352">
        <v>5.1440229999999998</v>
      </c>
    </row>
    <row r="27" spans="1:74" ht="11.1"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2"/>
      <c r="AZ27" s="872"/>
      <c r="BA27" s="872"/>
      <c r="BB27" s="872"/>
      <c r="BC27" s="872"/>
      <c r="BD27" s="872"/>
      <c r="BE27" s="872"/>
      <c r="BF27" s="872"/>
      <c r="BG27" s="872"/>
      <c r="BH27" s="872"/>
      <c r="BI27" s="355"/>
      <c r="BJ27" s="355"/>
      <c r="BK27" s="355"/>
      <c r="BL27" s="355"/>
      <c r="BM27" s="355"/>
      <c r="BN27" s="355"/>
      <c r="BO27" s="355"/>
      <c r="BP27" s="355"/>
      <c r="BQ27" s="355"/>
      <c r="BR27" s="355"/>
      <c r="BS27" s="355"/>
      <c r="BT27" s="355"/>
      <c r="BU27" s="355"/>
      <c r="BV27" s="355"/>
    </row>
    <row r="28" spans="1:74" ht="11.1"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69">
        <v>5.83</v>
      </c>
      <c r="AZ28" s="869">
        <v>5.74</v>
      </c>
      <c r="BA28" s="869">
        <v>5.48</v>
      </c>
      <c r="BB28" s="869">
        <v>5.0999999999999996</v>
      </c>
      <c r="BC28" s="869">
        <v>4.51</v>
      </c>
      <c r="BD28" s="869">
        <v>4.46</v>
      </c>
      <c r="BE28" s="869">
        <v>4.41</v>
      </c>
      <c r="BF28" s="869">
        <v>4.22</v>
      </c>
      <c r="BG28" s="869">
        <v>3.8152710000000001</v>
      </c>
      <c r="BH28" s="869">
        <v>3.7814930000000002</v>
      </c>
      <c r="BI28" s="352">
        <v>4.2124569999999997</v>
      </c>
      <c r="BJ28" s="352">
        <v>5.0861770000000002</v>
      </c>
      <c r="BK28" s="352">
        <v>5.4200239999999997</v>
      </c>
      <c r="BL28" s="352">
        <v>5.5322820000000004</v>
      </c>
      <c r="BM28" s="352">
        <v>4.5964879999999999</v>
      </c>
      <c r="BN28" s="352">
        <v>4.1998360000000003</v>
      </c>
      <c r="BO28" s="352">
        <v>4.0821160000000001</v>
      </c>
      <c r="BP28" s="352">
        <v>4.283938</v>
      </c>
      <c r="BQ28" s="352">
        <v>4.3699409999999999</v>
      </c>
      <c r="BR28" s="352">
        <v>4.6101260000000002</v>
      </c>
      <c r="BS28" s="352">
        <v>4.8127579999999996</v>
      </c>
      <c r="BT28" s="352">
        <v>4.9882379999999999</v>
      </c>
      <c r="BU28" s="352">
        <v>5.4817830000000001</v>
      </c>
      <c r="BV28" s="352">
        <v>6.2478129999999998</v>
      </c>
    </row>
    <row r="29" spans="1:74" ht="11.1"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69">
        <v>9.77</v>
      </c>
      <c r="AZ29" s="869">
        <v>10.26</v>
      </c>
      <c r="BA29" s="869">
        <v>11.07</v>
      </c>
      <c r="BB29" s="869">
        <v>11.39</v>
      </c>
      <c r="BC29" s="869">
        <v>11.76</v>
      </c>
      <c r="BD29" s="869">
        <v>12.15</v>
      </c>
      <c r="BE29" s="869">
        <v>12.69</v>
      </c>
      <c r="BF29" s="869">
        <v>11.98</v>
      </c>
      <c r="BG29" s="869">
        <v>11.712289999999999</v>
      </c>
      <c r="BH29" s="869">
        <v>10.47987</v>
      </c>
      <c r="BI29" s="352">
        <v>9.8268629999999995</v>
      </c>
      <c r="BJ29" s="352">
        <v>9.8156049999999997</v>
      </c>
      <c r="BK29" s="352">
        <v>9.7786989999999996</v>
      </c>
      <c r="BL29" s="352">
        <v>9.8519439999999996</v>
      </c>
      <c r="BM29" s="352">
        <v>9.8808600000000002</v>
      </c>
      <c r="BN29" s="352">
        <v>9.9184049999999999</v>
      </c>
      <c r="BO29" s="352">
        <v>10.34313</v>
      </c>
      <c r="BP29" s="352">
        <v>10.77313</v>
      </c>
      <c r="BQ29" s="352">
        <v>10.793609999999999</v>
      </c>
      <c r="BR29" s="352">
        <v>10.9504</v>
      </c>
      <c r="BS29" s="352">
        <v>10.97734</v>
      </c>
      <c r="BT29" s="352">
        <v>10.140779999999999</v>
      </c>
      <c r="BU29" s="352">
        <v>9.8643409999999996</v>
      </c>
      <c r="BV29" s="352">
        <v>10.0688</v>
      </c>
    </row>
    <row r="30" spans="1:74" ht="11.1"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69">
        <v>12.32</v>
      </c>
      <c r="AZ30" s="869">
        <v>12.92</v>
      </c>
      <c r="BA30" s="869">
        <v>14.54</v>
      </c>
      <c r="BB30" s="869">
        <v>16.05</v>
      </c>
      <c r="BC30" s="869">
        <v>19.18</v>
      </c>
      <c r="BD30" s="869">
        <v>23.15</v>
      </c>
      <c r="BE30" s="869">
        <v>25.27</v>
      </c>
      <c r="BF30" s="869">
        <v>26.88</v>
      </c>
      <c r="BG30" s="869">
        <v>24.168030000000002</v>
      </c>
      <c r="BH30" s="869">
        <v>18.62595</v>
      </c>
      <c r="BI30" s="352">
        <v>14.77591</v>
      </c>
      <c r="BJ30" s="352">
        <v>13.74372</v>
      </c>
      <c r="BK30" s="352">
        <v>13.11093</v>
      </c>
      <c r="BL30" s="352">
        <v>13.494350000000001</v>
      </c>
      <c r="BM30" s="352">
        <v>13.94299</v>
      </c>
      <c r="BN30" s="352">
        <v>14.43675</v>
      </c>
      <c r="BO30" s="352">
        <v>16.97974</v>
      </c>
      <c r="BP30" s="352">
        <v>20.276250000000001</v>
      </c>
      <c r="BQ30" s="352">
        <v>22.058769999999999</v>
      </c>
      <c r="BR30" s="352">
        <v>22.700939999999999</v>
      </c>
      <c r="BS30" s="352">
        <v>21.698920000000001</v>
      </c>
      <c r="BT30" s="352">
        <v>17.12219</v>
      </c>
      <c r="BU30" s="352">
        <v>14.02543</v>
      </c>
      <c r="BV30" s="352">
        <v>13.290290000000001</v>
      </c>
    </row>
    <row r="31" spans="1:74" ht="11.1"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1"/>
      <c r="AZ31" s="881"/>
      <c r="BA31" s="881"/>
      <c r="BB31" s="881"/>
      <c r="BC31" s="881"/>
      <c r="BD31" s="881"/>
      <c r="BE31" s="881"/>
      <c r="BF31" s="881"/>
      <c r="BG31" s="881"/>
      <c r="BH31" s="881"/>
      <c r="BI31" s="376"/>
      <c r="BJ31" s="376"/>
      <c r="BK31" s="376"/>
      <c r="BL31" s="376"/>
      <c r="BM31" s="376"/>
      <c r="BN31" s="376"/>
      <c r="BO31" s="376"/>
      <c r="BP31" s="376"/>
      <c r="BQ31" s="376"/>
      <c r="BR31" s="376"/>
      <c r="BS31" s="376"/>
      <c r="BT31" s="376"/>
      <c r="BU31" s="376"/>
      <c r="BV31" s="376"/>
    </row>
    <row r="32" spans="1:74" ht="11.1"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1"/>
      <c r="AZ32" s="881"/>
      <c r="BA32" s="881"/>
      <c r="BB32" s="881"/>
      <c r="BC32" s="881"/>
      <c r="BD32" s="881"/>
      <c r="BE32" s="881"/>
      <c r="BF32" s="881"/>
      <c r="BG32" s="881"/>
      <c r="BH32" s="881"/>
      <c r="BI32" s="376"/>
      <c r="BJ32" s="376"/>
      <c r="BK32" s="376"/>
      <c r="BL32" s="376"/>
      <c r="BM32" s="376"/>
      <c r="BN32" s="376"/>
      <c r="BO32" s="376"/>
      <c r="BP32" s="376"/>
      <c r="BQ32" s="376"/>
      <c r="BR32" s="376"/>
      <c r="BS32" s="376"/>
      <c r="BT32" s="376"/>
      <c r="BU32" s="376"/>
      <c r="BV32" s="376"/>
    </row>
    <row r="33" spans="1:74" ht="11.1"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2.4806339994000002</v>
      </c>
      <c r="AN33" s="341">
        <v>2.4818840379</v>
      </c>
      <c r="AO33" s="341">
        <v>2.4990102975999999</v>
      </c>
      <c r="AP33" s="341">
        <v>2.5358311646999998</v>
      </c>
      <c r="AQ33" s="341">
        <v>2.5624787641000002</v>
      </c>
      <c r="AR33" s="341">
        <v>2.5077763424000001</v>
      </c>
      <c r="AS33" s="341">
        <v>2.4719804123000002</v>
      </c>
      <c r="AT33" s="341">
        <v>2.4424824922999999</v>
      </c>
      <c r="AU33" s="341">
        <v>2.4158504054000001</v>
      </c>
      <c r="AV33" s="341">
        <v>2.4734106157000002</v>
      </c>
      <c r="AW33" s="341">
        <v>2.4189353316000002</v>
      </c>
      <c r="AX33" s="341">
        <v>2.4001598331</v>
      </c>
      <c r="AY33" s="869">
        <v>2.4072413742999998</v>
      </c>
      <c r="AZ33" s="869">
        <v>2.4220836954</v>
      </c>
      <c r="BA33" s="869">
        <v>2.4481212279000002</v>
      </c>
      <c r="BB33" s="869">
        <v>2.4748776673999999</v>
      </c>
      <c r="BC33" s="869">
        <v>2.4975022703</v>
      </c>
      <c r="BD33" s="869">
        <v>2.4556935038000001</v>
      </c>
      <c r="BE33" s="869">
        <v>2.4038538293</v>
      </c>
      <c r="BF33" s="869">
        <v>2.4052350316000002</v>
      </c>
      <c r="BG33" s="869">
        <v>2.3913530000000001</v>
      </c>
      <c r="BH33" s="869">
        <v>2.3719700000000001</v>
      </c>
      <c r="BI33" s="352">
        <v>2.372881</v>
      </c>
      <c r="BJ33" s="352">
        <v>2.394854</v>
      </c>
      <c r="BK33" s="352">
        <v>2.4041769999999998</v>
      </c>
      <c r="BL33" s="352">
        <v>2.3974769999999999</v>
      </c>
      <c r="BM33" s="352">
        <v>2.398301</v>
      </c>
      <c r="BN33" s="352">
        <v>2.4041290000000002</v>
      </c>
      <c r="BO33" s="352">
        <v>2.407845</v>
      </c>
      <c r="BP33" s="352">
        <v>2.3974609999999998</v>
      </c>
      <c r="BQ33" s="352">
        <v>2.4034849999999999</v>
      </c>
      <c r="BR33" s="352">
        <v>2.4096350000000002</v>
      </c>
      <c r="BS33" s="352">
        <v>2.402047</v>
      </c>
      <c r="BT33" s="352">
        <v>2.3820100000000002</v>
      </c>
      <c r="BU33" s="352">
        <v>2.3837760000000001</v>
      </c>
      <c r="BV33" s="352">
        <v>2.4022790000000001</v>
      </c>
    </row>
    <row r="34" spans="1:74" ht="11.1"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4.8608804644000001</v>
      </c>
      <c r="AN34" s="341">
        <v>2.9022368507</v>
      </c>
      <c r="AO34" s="341">
        <v>2.1884128342000002</v>
      </c>
      <c r="AP34" s="341">
        <v>2.047106334</v>
      </c>
      <c r="AQ34" s="341">
        <v>2.2880624256000002</v>
      </c>
      <c r="AR34" s="341">
        <v>2.6821510191</v>
      </c>
      <c r="AS34" s="341">
        <v>2.5068160717999999</v>
      </c>
      <c r="AT34" s="341">
        <v>2.2496043330000002</v>
      </c>
      <c r="AU34" s="341">
        <v>2.3651181378000001</v>
      </c>
      <c r="AV34" s="341">
        <v>2.6065868264000001</v>
      </c>
      <c r="AW34" s="341">
        <v>2.633446819</v>
      </c>
      <c r="AX34" s="341">
        <v>3.8545030258000001</v>
      </c>
      <c r="AY34" s="869">
        <v>5.8749297160999996</v>
      </c>
      <c r="AZ34" s="869">
        <v>4.8101639582000004</v>
      </c>
      <c r="BA34" s="869">
        <v>4.1727882928</v>
      </c>
      <c r="BB34" s="869">
        <v>3.5804779177000001</v>
      </c>
      <c r="BC34" s="869">
        <v>3.2827539855999999</v>
      </c>
      <c r="BD34" s="869">
        <v>3.3354485309999999</v>
      </c>
      <c r="BE34" s="869">
        <v>3.5237541351999999</v>
      </c>
      <c r="BF34" s="869">
        <v>3.1675180248000001</v>
      </c>
      <c r="BG34" s="869">
        <v>3.0367389999999999</v>
      </c>
      <c r="BH34" s="869">
        <v>3.0917889999999999</v>
      </c>
      <c r="BI34" s="352">
        <v>3.5194969999999999</v>
      </c>
      <c r="BJ34" s="352">
        <v>4.3365169999999997</v>
      </c>
      <c r="BK34" s="352">
        <v>4.7721619999999998</v>
      </c>
      <c r="BL34" s="352">
        <v>4.5448659999999999</v>
      </c>
      <c r="BM34" s="352">
        <v>3.9548809999999999</v>
      </c>
      <c r="BN34" s="352">
        <v>3.5410189999999999</v>
      </c>
      <c r="BO34" s="352">
        <v>3.5025409999999999</v>
      </c>
      <c r="BP34" s="352">
        <v>3.4486289999999999</v>
      </c>
      <c r="BQ34" s="352">
        <v>3.7432729999999999</v>
      </c>
      <c r="BR34" s="352">
        <v>4.0218389999999999</v>
      </c>
      <c r="BS34" s="352">
        <v>4.0514559999999999</v>
      </c>
      <c r="BT34" s="352">
        <v>4.3852409999999997</v>
      </c>
      <c r="BU34" s="352">
        <v>4.9092330000000004</v>
      </c>
      <c r="BV34" s="352">
        <v>5.5082019999999998</v>
      </c>
    </row>
    <row r="35" spans="1:74" ht="11.1"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18.218263718999999</v>
      </c>
      <c r="AN35" s="341">
        <v>18.941971045999999</v>
      </c>
      <c r="AO35" s="341">
        <v>19.671515189000001</v>
      </c>
      <c r="AP35" s="341">
        <v>19.237427027999999</v>
      </c>
      <c r="AQ35" s="341">
        <v>18.813214136999999</v>
      </c>
      <c r="AR35" s="341">
        <v>17.680233516000001</v>
      </c>
      <c r="AS35" s="341">
        <v>18.148146246</v>
      </c>
      <c r="AT35" s="341">
        <v>18.232389415</v>
      </c>
      <c r="AU35" s="341">
        <v>17.078352337999998</v>
      </c>
      <c r="AV35" s="341">
        <v>15.764091377</v>
      </c>
      <c r="AW35" s="341">
        <v>16.247373584000002</v>
      </c>
      <c r="AX35" s="341">
        <v>16.433682359999999</v>
      </c>
      <c r="AY35" s="869">
        <v>16.074723416000001</v>
      </c>
      <c r="AZ35" s="869">
        <v>17.055265650999999</v>
      </c>
      <c r="BA35" s="869">
        <v>15.828156535</v>
      </c>
      <c r="BB35" s="869">
        <v>15.599350869</v>
      </c>
      <c r="BC35" s="869">
        <v>15.049172500999999</v>
      </c>
      <c r="BD35" s="869">
        <v>15.042163757999999</v>
      </c>
      <c r="BE35" s="869">
        <v>16.156024827</v>
      </c>
      <c r="BF35" s="869">
        <v>16.116238768999999</v>
      </c>
      <c r="BG35" s="869">
        <v>14.2554</v>
      </c>
      <c r="BH35" s="869">
        <v>13.419930000000001</v>
      </c>
      <c r="BI35" s="352">
        <v>12.944190000000001</v>
      </c>
      <c r="BJ35" s="352">
        <v>13.09507</v>
      </c>
      <c r="BK35" s="352">
        <v>12.842549999999999</v>
      </c>
      <c r="BL35" s="352">
        <v>11.95065</v>
      </c>
      <c r="BM35" s="352">
        <v>11.85378</v>
      </c>
      <c r="BN35" s="352">
        <v>12.123419999999999</v>
      </c>
      <c r="BO35" s="352">
        <v>11.47692</v>
      </c>
      <c r="BP35" s="352">
        <v>11.8279</v>
      </c>
      <c r="BQ35" s="352">
        <v>11.53393</v>
      </c>
      <c r="BR35" s="352">
        <v>11.25872</v>
      </c>
      <c r="BS35" s="352">
        <v>11.192970000000001</v>
      </c>
      <c r="BT35" s="352">
        <v>11.21819</v>
      </c>
      <c r="BU35" s="352">
        <v>11.273110000000001</v>
      </c>
      <c r="BV35" s="352">
        <v>11.718120000000001</v>
      </c>
    </row>
    <row r="36" spans="1:74" ht="11.1"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19.636951293999999</v>
      </c>
      <c r="AN36" s="341">
        <v>20.836374512999999</v>
      </c>
      <c r="AO36" s="341">
        <v>20.599057339000002</v>
      </c>
      <c r="AP36" s="341">
        <v>20.840158109000001</v>
      </c>
      <c r="AQ36" s="341">
        <v>19.436679095999999</v>
      </c>
      <c r="AR36" s="341">
        <v>18.624174078999999</v>
      </c>
      <c r="AS36" s="341">
        <v>19.565836238999999</v>
      </c>
      <c r="AT36" s="341">
        <v>18.368768265</v>
      </c>
      <c r="AU36" s="341">
        <v>17.788851666999999</v>
      </c>
      <c r="AV36" s="341">
        <v>17.323582997999999</v>
      </c>
      <c r="AW36" s="341">
        <v>18.845067312000001</v>
      </c>
      <c r="AX36" s="341">
        <v>17.669541464000002</v>
      </c>
      <c r="AY36" s="869">
        <v>18.902582473999999</v>
      </c>
      <c r="AZ36" s="869">
        <v>18.419278683000002</v>
      </c>
      <c r="BA36" s="869">
        <v>17.417157323000001</v>
      </c>
      <c r="BB36" s="869">
        <v>17.897192214</v>
      </c>
      <c r="BC36" s="869">
        <v>16.754707838000002</v>
      </c>
      <c r="BD36" s="869">
        <v>17.639919224</v>
      </c>
      <c r="BE36" s="869">
        <v>18.391123776000001</v>
      </c>
      <c r="BF36" s="869">
        <v>17.814226961999999</v>
      </c>
      <c r="BG36" s="869">
        <v>18.04158</v>
      </c>
      <c r="BH36" s="869">
        <v>17.82086</v>
      </c>
      <c r="BI36" s="352">
        <v>18.44303</v>
      </c>
      <c r="BJ36" s="352">
        <v>18.095510000000001</v>
      </c>
      <c r="BK36" s="352">
        <v>17.79664</v>
      </c>
      <c r="BL36" s="352">
        <v>17.069220000000001</v>
      </c>
      <c r="BM36" s="352">
        <v>16.918109999999999</v>
      </c>
      <c r="BN36" s="352">
        <v>16.04974</v>
      </c>
      <c r="BO36" s="352">
        <v>15.725379999999999</v>
      </c>
      <c r="BP36" s="352">
        <v>15.95345</v>
      </c>
      <c r="BQ36" s="352">
        <v>16.521170000000001</v>
      </c>
      <c r="BR36" s="352">
        <v>16.615179999999999</v>
      </c>
      <c r="BS36" s="352">
        <v>16.892969999999998</v>
      </c>
      <c r="BT36" s="352">
        <v>16.96284</v>
      </c>
      <c r="BU36" s="352">
        <v>17.397819999999999</v>
      </c>
      <c r="BV36" s="352">
        <v>16.974789999999999</v>
      </c>
    </row>
    <row r="37" spans="1:74" ht="11.1"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2"/>
      <c r="AZ37" s="872"/>
      <c r="BA37" s="872"/>
      <c r="BB37" s="872"/>
      <c r="BC37" s="872"/>
      <c r="BD37" s="872"/>
      <c r="BE37" s="872"/>
      <c r="BF37" s="872"/>
      <c r="BG37" s="872"/>
      <c r="BH37" s="872"/>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8.07</v>
      </c>
      <c r="AN38" s="341">
        <v>7.76</v>
      </c>
      <c r="AO38" s="341">
        <v>7.68</v>
      </c>
      <c r="AP38" s="341">
        <v>7.79</v>
      </c>
      <c r="AQ38" s="341">
        <v>7.87</v>
      </c>
      <c r="AR38" s="341">
        <v>8.41</v>
      </c>
      <c r="AS38" s="341">
        <v>8.73</v>
      </c>
      <c r="AT38" s="341">
        <v>8.67</v>
      </c>
      <c r="AU38" s="341">
        <v>8.4499999999999993</v>
      </c>
      <c r="AV38" s="341">
        <v>8.11</v>
      </c>
      <c r="AW38" s="341">
        <v>7.85</v>
      </c>
      <c r="AX38" s="341">
        <v>7.96</v>
      </c>
      <c r="AY38" s="869">
        <v>8.32</v>
      </c>
      <c r="AZ38" s="869">
        <v>8.2100000000000009</v>
      </c>
      <c r="BA38" s="869">
        <v>8.23</v>
      </c>
      <c r="BB38" s="869">
        <v>8.16</v>
      </c>
      <c r="BC38" s="869">
        <v>8.26</v>
      </c>
      <c r="BD38" s="869">
        <v>8.8699999999999992</v>
      </c>
      <c r="BE38" s="869">
        <v>9.31</v>
      </c>
      <c r="BF38" s="869">
        <v>9.06</v>
      </c>
      <c r="BG38" s="869">
        <v>8.7332479999999997</v>
      </c>
      <c r="BH38" s="869">
        <v>8.3760049999999993</v>
      </c>
      <c r="BI38" s="352">
        <v>8.2064710000000005</v>
      </c>
      <c r="BJ38" s="352">
        <v>8.3625889999999998</v>
      </c>
      <c r="BK38" s="352">
        <v>8.4242810000000006</v>
      </c>
      <c r="BL38" s="352">
        <v>8.3441729999999996</v>
      </c>
      <c r="BM38" s="352">
        <v>8.4434819999999995</v>
      </c>
      <c r="BN38" s="352">
        <v>8.3437570000000001</v>
      </c>
      <c r="BO38" s="352">
        <v>8.3498190000000001</v>
      </c>
      <c r="BP38" s="352">
        <v>8.9603190000000001</v>
      </c>
      <c r="BQ38" s="352">
        <v>9.2603019999999994</v>
      </c>
      <c r="BR38" s="352">
        <v>9.2553190000000001</v>
      </c>
      <c r="BS38" s="352">
        <v>8.7935560000000006</v>
      </c>
      <c r="BT38" s="352">
        <v>8.2994970000000006</v>
      </c>
      <c r="BU38" s="352">
        <v>8.2015449999999994</v>
      </c>
      <c r="BV38" s="352">
        <v>8.3563500000000008</v>
      </c>
    </row>
    <row r="39" spans="1:74" ht="11.1"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v>
      </c>
      <c r="AN39" s="341">
        <v>12.53</v>
      </c>
      <c r="AO39" s="341">
        <v>12.47</v>
      </c>
      <c r="AP39" s="341">
        <v>12.35</v>
      </c>
      <c r="AQ39" s="341">
        <v>12.32</v>
      </c>
      <c r="AR39" s="341">
        <v>12.89</v>
      </c>
      <c r="AS39" s="341">
        <v>13.37</v>
      </c>
      <c r="AT39" s="341">
        <v>13.16</v>
      </c>
      <c r="AU39" s="341">
        <v>13.23</v>
      </c>
      <c r="AV39" s="341">
        <v>12.89</v>
      </c>
      <c r="AW39" s="341">
        <v>12.35</v>
      </c>
      <c r="AX39" s="341">
        <v>12.64</v>
      </c>
      <c r="AY39" s="869">
        <v>12.9</v>
      </c>
      <c r="AZ39" s="869">
        <v>13.07</v>
      </c>
      <c r="BA39" s="869">
        <v>13.25</v>
      </c>
      <c r="BB39" s="869">
        <v>12.96</v>
      </c>
      <c r="BC39" s="869">
        <v>13.01</v>
      </c>
      <c r="BD39" s="869">
        <v>13.62</v>
      </c>
      <c r="BE39" s="869">
        <v>14.15</v>
      </c>
      <c r="BF39" s="869">
        <v>14.04</v>
      </c>
      <c r="BG39" s="869">
        <v>13.923170000000001</v>
      </c>
      <c r="BH39" s="869">
        <v>13.42231</v>
      </c>
      <c r="BI39" s="352">
        <v>12.804410000000001</v>
      </c>
      <c r="BJ39" s="352">
        <v>13.080349999999999</v>
      </c>
      <c r="BK39" s="352">
        <v>13.253640000000001</v>
      </c>
      <c r="BL39" s="352">
        <v>13.26995</v>
      </c>
      <c r="BM39" s="352">
        <v>13.472049999999999</v>
      </c>
      <c r="BN39" s="352">
        <v>13.23565</v>
      </c>
      <c r="BO39" s="352">
        <v>13.225429999999999</v>
      </c>
      <c r="BP39" s="352">
        <v>13.813800000000001</v>
      </c>
      <c r="BQ39" s="352">
        <v>14.32817</v>
      </c>
      <c r="BR39" s="352">
        <v>14.21116</v>
      </c>
      <c r="BS39" s="352">
        <v>13.97423</v>
      </c>
      <c r="BT39" s="352">
        <v>13.49647</v>
      </c>
      <c r="BU39" s="352">
        <v>12.85136</v>
      </c>
      <c r="BV39" s="352">
        <v>13.17023</v>
      </c>
    </row>
    <row r="40" spans="1:74" ht="11.1"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15.41</v>
      </c>
      <c r="AN40" s="373">
        <v>16.100000000000001</v>
      </c>
      <c r="AO40" s="373">
        <v>16.670000000000002</v>
      </c>
      <c r="AP40" s="373">
        <v>16.86</v>
      </c>
      <c r="AQ40" s="373">
        <v>16.399999999999999</v>
      </c>
      <c r="AR40" s="373">
        <v>16.38</v>
      </c>
      <c r="AS40" s="373">
        <v>16.62</v>
      </c>
      <c r="AT40" s="373">
        <v>16.600000000000001</v>
      </c>
      <c r="AU40" s="373">
        <v>16.82</v>
      </c>
      <c r="AV40" s="373">
        <v>17.09</v>
      </c>
      <c r="AW40" s="373">
        <v>16.850000000000001</v>
      </c>
      <c r="AX40" s="373">
        <v>16.27</v>
      </c>
      <c r="AY40" s="882">
        <v>15.94</v>
      </c>
      <c r="AZ40" s="882">
        <v>16.440000000000001</v>
      </c>
      <c r="BA40" s="882">
        <v>17.100000000000001</v>
      </c>
      <c r="BB40" s="882">
        <v>17.55</v>
      </c>
      <c r="BC40" s="882">
        <v>17.37</v>
      </c>
      <c r="BD40" s="882">
        <v>17.47</v>
      </c>
      <c r="BE40" s="882">
        <v>17.47</v>
      </c>
      <c r="BF40" s="882">
        <v>17.62</v>
      </c>
      <c r="BG40" s="882">
        <v>17.965140000000002</v>
      </c>
      <c r="BH40" s="882">
        <v>17.889320000000001</v>
      </c>
      <c r="BI40" s="378">
        <v>17.627849999999999</v>
      </c>
      <c r="BJ40" s="378">
        <v>17.001750000000001</v>
      </c>
      <c r="BK40" s="378">
        <v>16.95054</v>
      </c>
      <c r="BL40" s="378">
        <v>17.344660000000001</v>
      </c>
      <c r="BM40" s="378">
        <v>17.711510000000001</v>
      </c>
      <c r="BN40" s="378">
        <v>18.286210000000001</v>
      </c>
      <c r="BO40" s="378">
        <v>18.033909999999999</v>
      </c>
      <c r="BP40" s="378">
        <v>18.145250000000001</v>
      </c>
      <c r="BQ40" s="378">
        <v>18.128530000000001</v>
      </c>
      <c r="BR40" s="378">
        <v>18.158090000000001</v>
      </c>
      <c r="BS40" s="378">
        <v>18.4923</v>
      </c>
      <c r="BT40" s="378">
        <v>18.459219999999998</v>
      </c>
      <c r="BU40" s="378">
        <v>18.260059999999999</v>
      </c>
      <c r="BV40" s="378">
        <v>17.585419999999999</v>
      </c>
    </row>
    <row r="41" spans="1:74" s="157" customFormat="1" ht="12" customHeight="1" x14ac:dyDescent="0.2">
      <c r="A41" s="156"/>
      <c r="B41" s="1009" t="s">
        <v>1424</v>
      </c>
      <c r="C41" s="999"/>
      <c r="D41" s="999"/>
      <c r="E41" s="999"/>
      <c r="F41" s="999"/>
      <c r="G41" s="999"/>
      <c r="H41" s="999"/>
      <c r="I41" s="999"/>
      <c r="J41" s="999"/>
      <c r="K41" s="999"/>
      <c r="L41" s="999"/>
      <c r="M41" s="999"/>
      <c r="N41" s="999"/>
      <c r="O41" s="999"/>
      <c r="P41" s="999"/>
      <c r="Q41" s="1000"/>
      <c r="R41" s="806"/>
      <c r="AY41" s="816"/>
      <c r="AZ41" s="816"/>
      <c r="BA41" s="816"/>
      <c r="BB41" s="816"/>
      <c r="BC41" s="816"/>
      <c r="BD41" s="636"/>
      <c r="BE41" s="636"/>
      <c r="BF41" s="636"/>
      <c r="BG41" s="816"/>
      <c r="BH41" s="816"/>
      <c r="BI41" s="816"/>
      <c r="BJ41" s="198"/>
    </row>
    <row r="42" spans="1:74" s="157" customFormat="1" ht="12" customHeight="1" x14ac:dyDescent="0.2">
      <c r="A42" s="156"/>
      <c r="B42" s="1009" t="s">
        <v>1425</v>
      </c>
      <c r="C42" s="999"/>
      <c r="D42" s="999"/>
      <c r="E42" s="999"/>
      <c r="F42" s="999"/>
      <c r="G42" s="999"/>
      <c r="H42" s="999"/>
      <c r="I42" s="999"/>
      <c r="J42" s="999"/>
      <c r="K42" s="999"/>
      <c r="L42" s="999"/>
      <c r="M42" s="999"/>
      <c r="N42" s="999"/>
      <c r="O42" s="999"/>
      <c r="P42" s="999"/>
      <c r="Q42" s="1000"/>
      <c r="R42" s="806"/>
      <c r="AY42" s="816"/>
      <c r="AZ42" s="816"/>
      <c r="BA42" s="816"/>
      <c r="BB42" s="816"/>
      <c r="BC42" s="816"/>
      <c r="BD42" s="636"/>
      <c r="BE42" s="636"/>
      <c r="BF42" s="636"/>
      <c r="BG42" s="816"/>
      <c r="BH42" s="816"/>
      <c r="BI42" s="816"/>
      <c r="BJ42" s="198"/>
    </row>
    <row r="43" spans="1:74" s="157" customFormat="1" ht="12" customHeight="1" x14ac:dyDescent="0.2">
      <c r="A43" s="156"/>
      <c r="B43" s="1009" t="s">
        <v>1426</v>
      </c>
      <c r="C43" s="999"/>
      <c r="D43" s="999"/>
      <c r="E43" s="999"/>
      <c r="F43" s="999"/>
      <c r="G43" s="999"/>
      <c r="H43" s="999"/>
      <c r="I43" s="999"/>
      <c r="J43" s="999"/>
      <c r="K43" s="999"/>
      <c r="L43" s="999"/>
      <c r="M43" s="999"/>
      <c r="N43" s="999"/>
      <c r="O43" s="999"/>
      <c r="P43" s="999"/>
      <c r="Q43" s="1000"/>
      <c r="R43" s="806"/>
      <c r="AY43" s="816"/>
      <c r="AZ43" s="816"/>
      <c r="BA43" s="816"/>
      <c r="BB43" s="816"/>
      <c r="BC43" s="816"/>
      <c r="BD43" s="636"/>
      <c r="BE43" s="636"/>
      <c r="BF43" s="636"/>
      <c r="BG43" s="816"/>
      <c r="BH43" s="816"/>
      <c r="BI43" s="816"/>
      <c r="BJ43" s="198"/>
    </row>
    <row r="44" spans="1:74" s="157" customFormat="1" ht="12"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2" customHeight="1" x14ac:dyDescent="0.2">
      <c r="A45" s="159"/>
      <c r="B45" s="994" t="str">
        <f>Dates!$G$2</f>
        <v>EIA completed modeling and analysis for this report on Thursday, November 6, 2025.</v>
      </c>
      <c r="C45" s="981"/>
      <c r="D45" s="981"/>
      <c r="E45" s="981"/>
      <c r="F45" s="981"/>
      <c r="G45" s="981"/>
      <c r="H45" s="981"/>
      <c r="I45" s="981"/>
      <c r="J45" s="981"/>
      <c r="K45" s="981"/>
      <c r="L45" s="981"/>
      <c r="M45" s="981"/>
      <c r="N45" s="981"/>
      <c r="O45" s="981"/>
      <c r="P45" s="981"/>
      <c r="Q45" s="981"/>
      <c r="R45" s="328"/>
      <c r="AY45" s="826"/>
      <c r="AZ45" s="826"/>
      <c r="BA45" s="826"/>
      <c r="BB45" s="826"/>
      <c r="BC45" s="826"/>
      <c r="BD45" s="635"/>
      <c r="BE45" s="635"/>
      <c r="BF45" s="635"/>
      <c r="BG45" s="826"/>
      <c r="BH45" s="826"/>
      <c r="BI45" s="826"/>
      <c r="BJ45" s="221"/>
    </row>
    <row r="46" spans="1:74" s="157" customFormat="1" ht="12" customHeight="1" x14ac:dyDescent="0.2">
      <c r="A46" s="156"/>
      <c r="B46" s="989" t="s">
        <v>483</v>
      </c>
      <c r="C46" s="990"/>
      <c r="D46" s="990"/>
      <c r="E46" s="990"/>
      <c r="F46" s="990"/>
      <c r="G46" s="990"/>
      <c r="H46" s="990"/>
      <c r="I46" s="990"/>
      <c r="J46" s="990"/>
      <c r="K46" s="990"/>
      <c r="L46" s="990"/>
      <c r="M46" s="990"/>
      <c r="N46" s="990"/>
      <c r="O46" s="990"/>
      <c r="P46" s="990"/>
      <c r="Q46" s="990"/>
      <c r="R46" s="806"/>
      <c r="AY46" s="816"/>
      <c r="AZ46" s="816"/>
      <c r="BA46" s="816"/>
      <c r="BB46" s="816"/>
      <c r="BC46" s="816"/>
      <c r="BD46" s="636"/>
      <c r="BE46" s="636"/>
      <c r="BF46" s="636"/>
      <c r="BG46" s="816"/>
      <c r="BH46" s="816"/>
      <c r="BI46" s="816"/>
      <c r="BJ46" s="198"/>
    </row>
    <row r="47" spans="1:74" s="157" customFormat="1" ht="12" customHeight="1" x14ac:dyDescent="0.2">
      <c r="A47" s="156"/>
      <c r="B47" s="1003" t="s">
        <v>1418</v>
      </c>
      <c r="C47" s="990"/>
      <c r="D47" s="990"/>
      <c r="E47" s="990"/>
      <c r="F47" s="990"/>
      <c r="G47" s="990"/>
      <c r="H47" s="990"/>
      <c r="I47" s="990"/>
      <c r="J47" s="990"/>
      <c r="K47" s="990"/>
      <c r="L47" s="990"/>
      <c r="M47" s="990"/>
      <c r="N47" s="990"/>
      <c r="O47" s="990"/>
      <c r="P47" s="990"/>
      <c r="Q47" s="990"/>
      <c r="R47" s="806"/>
      <c r="AY47" s="816"/>
      <c r="AZ47" s="816"/>
      <c r="BA47" s="816"/>
      <c r="BB47" s="816"/>
      <c r="BC47" s="816"/>
      <c r="BD47" s="636"/>
      <c r="BE47" s="636"/>
      <c r="BF47" s="636"/>
      <c r="BG47" s="816"/>
      <c r="BH47" s="816"/>
      <c r="BI47" s="816"/>
      <c r="BJ47" s="198"/>
    </row>
    <row r="48" spans="1:74" s="157" customFormat="1" ht="12" customHeight="1" x14ac:dyDescent="0.2">
      <c r="A48" s="156"/>
      <c r="B48" s="1004" t="s">
        <v>753</v>
      </c>
      <c r="C48" s="990"/>
      <c r="D48" s="990"/>
      <c r="E48" s="990"/>
      <c r="F48" s="990"/>
      <c r="G48" s="990"/>
      <c r="H48" s="990"/>
      <c r="I48" s="990"/>
      <c r="J48" s="990"/>
      <c r="K48" s="990"/>
      <c r="L48" s="990"/>
      <c r="M48" s="990"/>
      <c r="N48" s="990"/>
      <c r="O48" s="990"/>
      <c r="P48" s="990"/>
      <c r="Q48" s="990"/>
      <c r="R48" s="806"/>
      <c r="AY48" s="816"/>
      <c r="AZ48" s="816"/>
      <c r="BA48" s="816"/>
      <c r="BB48" s="816"/>
      <c r="BC48" s="816"/>
      <c r="BD48" s="636"/>
      <c r="BE48" s="636"/>
      <c r="BF48" s="636"/>
      <c r="BG48" s="816"/>
      <c r="BH48" s="816"/>
      <c r="BI48" s="816"/>
      <c r="BJ48" s="198"/>
    </row>
    <row r="49" spans="1:74" s="157" customFormat="1" ht="12" customHeight="1" x14ac:dyDescent="0.2">
      <c r="A49" s="156"/>
      <c r="B49" s="995" t="s">
        <v>827</v>
      </c>
      <c r="C49" s="995"/>
      <c r="D49" s="995"/>
      <c r="E49" s="995"/>
      <c r="F49" s="995"/>
      <c r="G49" s="995"/>
      <c r="H49" s="995"/>
      <c r="I49" s="995"/>
      <c r="J49" s="995"/>
      <c r="K49" s="995"/>
      <c r="L49" s="995"/>
      <c r="M49" s="995"/>
      <c r="N49" s="995"/>
      <c r="O49" s="995"/>
      <c r="P49" s="995"/>
      <c r="Q49" s="995"/>
      <c r="R49" s="995"/>
      <c r="AY49" s="816"/>
      <c r="AZ49" s="816"/>
      <c r="BA49" s="816"/>
      <c r="BB49" s="816"/>
      <c r="BC49" s="816"/>
      <c r="BD49" s="636"/>
      <c r="BE49" s="636"/>
      <c r="BF49" s="636"/>
      <c r="BG49" s="816"/>
      <c r="BH49" s="816"/>
      <c r="BI49" s="816"/>
      <c r="BJ49" s="198"/>
    </row>
    <row r="50" spans="1:74" s="815" customFormat="1" ht="12" customHeight="1" x14ac:dyDescent="0.2">
      <c r="A50" s="156"/>
      <c r="B50" s="1012" t="s">
        <v>1561</v>
      </c>
      <c r="C50" s="1008"/>
      <c r="D50" s="1008"/>
      <c r="E50" s="1008"/>
      <c r="F50" s="1008"/>
      <c r="G50" s="1008"/>
      <c r="H50" s="1008"/>
      <c r="I50" s="1008"/>
      <c r="J50" s="1008"/>
      <c r="K50" s="1008"/>
      <c r="L50" s="1008"/>
      <c r="M50" s="1008"/>
      <c r="N50" s="1008"/>
      <c r="O50" s="1008"/>
      <c r="P50" s="1008"/>
      <c r="Q50" s="1008"/>
      <c r="R50" s="814"/>
      <c r="AY50" s="816"/>
      <c r="AZ50" s="816"/>
      <c r="BA50" s="816"/>
      <c r="BB50" s="816"/>
      <c r="BC50" s="816"/>
      <c r="BD50" s="636"/>
      <c r="BE50" s="636"/>
      <c r="BF50" s="636"/>
      <c r="BG50" s="816"/>
      <c r="BH50" s="816"/>
      <c r="BI50" s="816"/>
      <c r="BJ50" s="816"/>
    </row>
    <row r="51" spans="1:74" s="815" customFormat="1" ht="12" customHeight="1" x14ac:dyDescent="0.2">
      <c r="A51" s="156"/>
      <c r="B51" s="1007" t="s">
        <v>1567</v>
      </c>
      <c r="C51" s="1008"/>
      <c r="D51" s="1008"/>
      <c r="E51" s="1008"/>
      <c r="F51" s="1008"/>
      <c r="G51" s="1008"/>
      <c r="H51" s="1008"/>
      <c r="I51" s="1008"/>
      <c r="J51" s="1008"/>
      <c r="K51" s="1008"/>
      <c r="L51" s="1008"/>
      <c r="M51" s="1008"/>
      <c r="N51" s="1008"/>
      <c r="O51" s="1008"/>
      <c r="P51" s="1008"/>
      <c r="Q51" s="1008"/>
      <c r="R51" s="814"/>
      <c r="AY51" s="816"/>
      <c r="AZ51" s="816"/>
      <c r="BA51" s="816"/>
      <c r="BB51" s="816"/>
      <c r="BC51" s="816"/>
      <c r="BD51" s="636"/>
      <c r="BE51" s="636"/>
      <c r="BF51" s="636"/>
      <c r="BG51" s="816"/>
      <c r="BH51" s="816"/>
      <c r="BI51" s="816"/>
      <c r="BJ51" s="816"/>
    </row>
    <row r="52" spans="1:74" s="815" customFormat="1" ht="12" customHeight="1" x14ac:dyDescent="0.2">
      <c r="A52" s="156"/>
      <c r="B52" s="1010" t="s">
        <v>1479</v>
      </c>
      <c r="C52" s="1008"/>
      <c r="D52" s="1008"/>
      <c r="E52" s="1008"/>
      <c r="F52" s="1008"/>
      <c r="G52" s="1008"/>
      <c r="H52" s="1008"/>
      <c r="I52" s="1008"/>
      <c r="J52" s="1008"/>
      <c r="K52" s="1008"/>
      <c r="L52" s="1008"/>
      <c r="M52" s="1008"/>
      <c r="N52" s="1008"/>
      <c r="O52" s="1008"/>
      <c r="P52" s="1008"/>
      <c r="Q52" s="1008"/>
      <c r="R52" s="814"/>
      <c r="AY52" s="816"/>
      <c r="AZ52" s="816"/>
      <c r="BA52" s="816"/>
      <c r="BB52" s="816"/>
      <c r="BC52" s="816"/>
      <c r="BD52" s="636"/>
      <c r="BE52" s="636"/>
      <c r="BF52" s="636"/>
      <c r="BG52" s="816"/>
      <c r="BH52" s="816"/>
      <c r="BI52" s="816"/>
      <c r="BJ52" s="816"/>
    </row>
    <row r="53" spans="1:74" s="815" customFormat="1" ht="12" customHeight="1" x14ac:dyDescent="0.2">
      <c r="A53" s="156"/>
      <c r="B53" s="1011" t="s">
        <v>1480</v>
      </c>
      <c r="C53" s="1011"/>
      <c r="D53" s="1011"/>
      <c r="E53" s="1011"/>
      <c r="F53" s="1011"/>
      <c r="G53" s="1011"/>
      <c r="H53" s="1011"/>
      <c r="I53" s="1011"/>
      <c r="J53" s="1011"/>
      <c r="K53" s="1011"/>
      <c r="L53" s="1011"/>
      <c r="M53" s="1011"/>
      <c r="N53" s="1011"/>
      <c r="O53" s="1011"/>
      <c r="P53" s="1011"/>
      <c r="Q53" s="1011"/>
      <c r="R53" s="814"/>
      <c r="AY53" s="816"/>
      <c r="AZ53" s="816"/>
      <c r="BA53" s="816"/>
      <c r="BB53" s="816"/>
      <c r="BC53" s="816"/>
      <c r="BD53" s="636"/>
      <c r="BE53" s="636"/>
      <c r="BF53" s="636"/>
      <c r="BG53" s="816"/>
      <c r="BH53" s="816"/>
      <c r="BI53" s="816"/>
      <c r="BJ53" s="816"/>
    </row>
    <row r="54" spans="1:74" ht="12.75" x14ac:dyDescent="0.2">
      <c r="A54" s="158"/>
      <c r="B54" s="998" t="s">
        <v>492</v>
      </c>
      <c r="C54" s="1000"/>
      <c r="D54" s="1000"/>
      <c r="E54" s="1000"/>
      <c r="F54" s="1000"/>
      <c r="G54" s="1000"/>
      <c r="H54" s="1000"/>
      <c r="I54" s="1000"/>
      <c r="J54" s="1000"/>
      <c r="K54" s="1000"/>
      <c r="L54" s="1000"/>
      <c r="M54" s="1000"/>
      <c r="N54" s="1000"/>
      <c r="O54" s="1000"/>
      <c r="P54" s="1000"/>
      <c r="Q54" s="1000"/>
      <c r="R54" s="806"/>
      <c r="BK54" s="152"/>
      <c r="BL54" s="152"/>
      <c r="BM54" s="152"/>
      <c r="BN54" s="152"/>
      <c r="BO54" s="152"/>
      <c r="BP54" s="152"/>
      <c r="BQ54" s="152"/>
      <c r="BR54" s="152"/>
      <c r="BS54" s="152"/>
      <c r="BT54" s="152"/>
      <c r="BU54" s="152"/>
      <c r="BV54" s="152"/>
    </row>
    <row r="55" spans="1:74" ht="12.75" x14ac:dyDescent="0.2">
      <c r="A55" s="158"/>
      <c r="B55" s="1005" t="s">
        <v>829</v>
      </c>
      <c r="C55" s="1000"/>
      <c r="D55" s="1000"/>
      <c r="E55" s="1000"/>
      <c r="F55" s="1000"/>
      <c r="G55" s="1000"/>
      <c r="H55" s="1000"/>
      <c r="I55" s="1000"/>
      <c r="J55" s="1000"/>
      <c r="K55" s="1000"/>
      <c r="L55" s="1000"/>
      <c r="M55" s="1000"/>
      <c r="N55" s="1000"/>
      <c r="O55" s="1000"/>
      <c r="P55" s="1000"/>
      <c r="Q55" s="1000"/>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7.42578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x14ac:dyDescent="0.2">
      <c r="A1" s="978" t="s">
        <v>479</v>
      </c>
      <c r="B1" s="1021" t="s">
        <v>893</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November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764</v>
      </c>
      <c r="B3" s="332"/>
      <c r="C3" s="1022">
        <f>Dates!D3</f>
        <v>2021</v>
      </c>
      <c r="D3" s="1023"/>
      <c r="E3" s="1023"/>
      <c r="F3" s="1023"/>
      <c r="G3" s="1023"/>
      <c r="H3" s="1023"/>
      <c r="I3" s="1023"/>
      <c r="J3" s="1023"/>
      <c r="K3" s="1023"/>
      <c r="L3" s="1023"/>
      <c r="M3" s="1023"/>
      <c r="N3" s="1024"/>
      <c r="O3" s="1022">
        <f>C3+1</f>
        <v>2022</v>
      </c>
      <c r="P3" s="1025"/>
      <c r="Q3" s="1025"/>
      <c r="R3" s="1025"/>
      <c r="S3" s="1025"/>
      <c r="T3" s="1025"/>
      <c r="U3" s="1025"/>
      <c r="V3" s="1025"/>
      <c r="W3" s="1025"/>
      <c r="X3" s="1023"/>
      <c r="Y3" s="1023"/>
      <c r="Z3" s="1024"/>
      <c r="AA3" s="1026">
        <f>O3+1</f>
        <v>2023</v>
      </c>
      <c r="AB3" s="1023"/>
      <c r="AC3" s="1023"/>
      <c r="AD3" s="1023"/>
      <c r="AE3" s="1023"/>
      <c r="AF3" s="1023"/>
      <c r="AG3" s="1023"/>
      <c r="AH3" s="1023"/>
      <c r="AI3" s="1023"/>
      <c r="AJ3" s="1023"/>
      <c r="AK3" s="1023"/>
      <c r="AL3" s="102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3"/>
      <c r="BE5" s="883"/>
      <c r="BF5" s="883"/>
      <c r="BG5" s="883"/>
      <c r="BH5" s="883"/>
      <c r="BI5" s="388"/>
      <c r="BJ5" s="355"/>
      <c r="BK5" s="355"/>
      <c r="BL5" s="355"/>
      <c r="BM5" s="355"/>
      <c r="BN5" s="355"/>
      <c r="BO5" s="355"/>
      <c r="BP5" s="355"/>
      <c r="BQ5" s="355"/>
      <c r="BR5" s="355"/>
      <c r="BS5" s="355"/>
      <c r="BT5" s="355"/>
      <c r="BU5" s="355"/>
      <c r="BV5" s="355"/>
    </row>
    <row r="6" spans="1:74" s="272" customFormat="1" ht="11.1"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83">
        <v>102.76197356999999</v>
      </c>
      <c r="AZ6" s="883">
        <v>103.30020079000001</v>
      </c>
      <c r="BA6" s="883">
        <v>104.76302739</v>
      </c>
      <c r="BB6" s="883">
        <v>104.41444547</v>
      </c>
      <c r="BC6" s="883">
        <v>104.89166365</v>
      </c>
      <c r="BD6" s="883">
        <v>106.11361537000001</v>
      </c>
      <c r="BE6" s="883">
        <v>107.03879435</v>
      </c>
      <c r="BF6" s="883">
        <v>107.19020141999999</v>
      </c>
      <c r="BG6" s="883">
        <v>108.48906890000001</v>
      </c>
      <c r="BH6" s="883">
        <v>108.17902467</v>
      </c>
      <c r="BI6" s="388">
        <v>107.52197798</v>
      </c>
      <c r="BJ6" s="388">
        <v>106.91877879</v>
      </c>
      <c r="BK6" s="388">
        <v>106.6188035</v>
      </c>
      <c r="BL6" s="388">
        <v>106.52277121</v>
      </c>
      <c r="BM6" s="388">
        <v>106.32358834</v>
      </c>
      <c r="BN6" s="388">
        <v>106.8253091</v>
      </c>
      <c r="BO6" s="388">
        <v>107.033619</v>
      </c>
      <c r="BP6" s="388">
        <v>107.70516866</v>
      </c>
      <c r="BQ6" s="388">
        <v>107.88927803</v>
      </c>
      <c r="BR6" s="388">
        <v>107.82739132</v>
      </c>
      <c r="BS6" s="388">
        <v>107.6332663</v>
      </c>
      <c r="BT6" s="388">
        <v>108.02337694000001</v>
      </c>
      <c r="BU6" s="388">
        <v>108.31884755999999</v>
      </c>
      <c r="BV6" s="388">
        <v>107.72203004000001</v>
      </c>
    </row>
    <row r="7" spans="1:74" ht="11.1" customHeight="1" x14ac:dyDescent="0.2">
      <c r="A7" s="323" t="s">
        <v>815</v>
      </c>
      <c r="B7" s="391" t="s">
        <v>937</v>
      </c>
      <c r="C7" s="289">
        <v>70.999362977999994</v>
      </c>
      <c r="D7" s="289">
        <v>69.143711288000006</v>
      </c>
      <c r="E7" s="289">
        <v>71.042454801999995</v>
      </c>
      <c r="F7" s="289">
        <v>70.611390649000001</v>
      </c>
      <c r="G7" s="289">
        <v>71.120875302000002</v>
      </c>
      <c r="H7" s="289">
        <v>71.701942646999996</v>
      </c>
      <c r="I7" s="289">
        <v>72.946262841000006</v>
      </c>
      <c r="J7" s="289">
        <v>72.646307793999995</v>
      </c>
      <c r="K7" s="289">
        <v>72.903841287999995</v>
      </c>
      <c r="L7" s="289">
        <v>74.169779172999995</v>
      </c>
      <c r="M7" s="289">
        <v>74.934943649999994</v>
      </c>
      <c r="N7" s="289">
        <v>74.514522192000001</v>
      </c>
      <c r="O7" s="289">
        <v>74.604158698999996</v>
      </c>
      <c r="P7" s="289">
        <v>75.846891506000006</v>
      </c>
      <c r="Q7" s="289">
        <v>75.751307853</v>
      </c>
      <c r="R7" s="289">
        <v>75.090164361999996</v>
      </c>
      <c r="S7" s="289">
        <v>74.471552674999998</v>
      </c>
      <c r="T7" s="289">
        <v>74.765997295999995</v>
      </c>
      <c r="U7" s="289">
        <v>75.714630002999996</v>
      </c>
      <c r="V7" s="289">
        <v>76.757349501999997</v>
      </c>
      <c r="W7" s="289">
        <v>77.288801934999995</v>
      </c>
      <c r="X7" s="289">
        <v>77.242087061999996</v>
      </c>
      <c r="Y7" s="289">
        <v>77.361835893999995</v>
      </c>
      <c r="Z7" s="289">
        <v>76.779679826999995</v>
      </c>
      <c r="AA7" s="289">
        <v>76.819525017999993</v>
      </c>
      <c r="AB7" s="289">
        <v>77.420400388999994</v>
      </c>
      <c r="AC7" s="289">
        <v>77.425712035000004</v>
      </c>
      <c r="AD7" s="289">
        <v>76.781533214999996</v>
      </c>
      <c r="AE7" s="289">
        <v>76.181143024999997</v>
      </c>
      <c r="AF7" s="289">
        <v>76.652682476999999</v>
      </c>
      <c r="AG7" s="289">
        <v>76.031262849000001</v>
      </c>
      <c r="AH7" s="289">
        <v>75.565976989999996</v>
      </c>
      <c r="AI7" s="289">
        <v>76.531095764</v>
      </c>
      <c r="AJ7" s="289">
        <v>76.731738978999999</v>
      </c>
      <c r="AK7" s="289">
        <v>77.498721110000005</v>
      </c>
      <c r="AL7" s="289">
        <v>77.753052263000001</v>
      </c>
      <c r="AM7" s="289">
        <v>76.357499978999996</v>
      </c>
      <c r="AN7" s="289">
        <v>77.048276041999998</v>
      </c>
      <c r="AO7" s="289">
        <v>77.495130125000003</v>
      </c>
      <c r="AP7" s="289">
        <v>77.018228948000001</v>
      </c>
      <c r="AQ7" s="289">
        <v>76.350967713000003</v>
      </c>
      <c r="AR7" s="289">
        <v>76.066508190999997</v>
      </c>
      <c r="AS7" s="289">
        <v>76.346916954999998</v>
      </c>
      <c r="AT7" s="289">
        <v>76.576230512999999</v>
      </c>
      <c r="AU7" s="289">
        <v>75.478522553999994</v>
      </c>
      <c r="AV7" s="289">
        <v>76.461357539000005</v>
      </c>
      <c r="AW7" s="289">
        <v>76.632718154000003</v>
      </c>
      <c r="AX7" s="289">
        <v>77.023548582999993</v>
      </c>
      <c r="AY7" s="872">
        <v>76.691330281000006</v>
      </c>
      <c r="AZ7" s="872">
        <v>76.906750000000002</v>
      </c>
      <c r="BA7" s="872">
        <v>78.013056000000006</v>
      </c>
      <c r="BB7" s="872">
        <v>77.541711000000006</v>
      </c>
      <c r="BC7" s="872">
        <v>77.601865000000004</v>
      </c>
      <c r="BD7" s="872">
        <v>78.727283999999997</v>
      </c>
      <c r="BE7" s="872">
        <v>79.182137999999995</v>
      </c>
      <c r="BF7" s="872">
        <v>79.675070489000007</v>
      </c>
      <c r="BG7" s="872">
        <v>80.867846069999999</v>
      </c>
      <c r="BH7" s="872">
        <v>80.536128849999997</v>
      </c>
      <c r="BI7" s="355">
        <v>80.028220124000001</v>
      </c>
      <c r="BJ7" s="355">
        <v>79.826137513999996</v>
      </c>
      <c r="BK7" s="355">
        <v>79.640748650999996</v>
      </c>
      <c r="BL7" s="355">
        <v>79.548786989000007</v>
      </c>
      <c r="BM7" s="355">
        <v>79.123861052999999</v>
      </c>
      <c r="BN7" s="355">
        <v>79.267049600999997</v>
      </c>
      <c r="BO7" s="355">
        <v>79.155998628999996</v>
      </c>
      <c r="BP7" s="355">
        <v>79.666579342000006</v>
      </c>
      <c r="BQ7" s="355">
        <v>79.715403691000006</v>
      </c>
      <c r="BR7" s="355">
        <v>79.635071382999996</v>
      </c>
      <c r="BS7" s="355">
        <v>79.587387332000006</v>
      </c>
      <c r="BT7" s="355">
        <v>79.821261054999994</v>
      </c>
      <c r="BU7" s="355">
        <v>80.081194163000006</v>
      </c>
      <c r="BV7" s="355">
        <v>79.861707233000004</v>
      </c>
    </row>
    <row r="8" spans="1:74" ht="11.1" customHeight="1" x14ac:dyDescent="0.2">
      <c r="A8" s="323" t="s">
        <v>816</v>
      </c>
      <c r="B8" s="391" t="s">
        <v>938</v>
      </c>
      <c r="C8" s="289">
        <v>22.671315903</v>
      </c>
      <c r="D8" s="289">
        <v>21.365362429000001</v>
      </c>
      <c r="E8" s="289">
        <v>22.661633677000001</v>
      </c>
      <c r="F8" s="289">
        <v>23.316915699999999</v>
      </c>
      <c r="G8" s="289">
        <v>23.76600629</v>
      </c>
      <c r="H8" s="289">
        <v>23.606192167</v>
      </c>
      <c r="I8" s="289">
        <v>24.011028226000001</v>
      </c>
      <c r="J8" s="289">
        <v>23.725305257999999</v>
      </c>
      <c r="K8" s="289">
        <v>23.760709266999999</v>
      </c>
      <c r="L8" s="289">
        <v>23.854857968000001</v>
      </c>
      <c r="M8" s="289">
        <v>23.9698095</v>
      </c>
      <c r="N8" s="289">
        <v>23.771402839</v>
      </c>
      <c r="O8" s="289">
        <v>23.572894516000002</v>
      </c>
      <c r="P8" s="289">
        <v>23.492627536000001</v>
      </c>
      <c r="Q8" s="289">
        <v>24.097184710000001</v>
      </c>
      <c r="R8" s="289">
        <v>24.117990766999998</v>
      </c>
      <c r="S8" s="289">
        <v>24.746016935</v>
      </c>
      <c r="T8" s="289">
        <v>24.967845499999999</v>
      </c>
      <c r="U8" s="289">
        <v>25.144459161</v>
      </c>
      <c r="V8" s="289">
        <v>24.647533128999999</v>
      </c>
      <c r="W8" s="289">
        <v>24.646521766999999</v>
      </c>
      <c r="X8" s="289">
        <v>24.863987290000001</v>
      </c>
      <c r="Y8" s="289">
        <v>24.920201533</v>
      </c>
      <c r="Z8" s="289">
        <v>23.865145354999999</v>
      </c>
      <c r="AA8" s="289">
        <v>24.578132742000001</v>
      </c>
      <c r="AB8" s="289">
        <v>24.577326357</v>
      </c>
      <c r="AC8" s="289">
        <v>24.915433289999999</v>
      </c>
      <c r="AD8" s="289">
        <v>25.355171599999998</v>
      </c>
      <c r="AE8" s="289">
        <v>25.443443806000001</v>
      </c>
      <c r="AF8" s="289">
        <v>25.882636432999998</v>
      </c>
      <c r="AG8" s="289">
        <v>26.007808580999999</v>
      </c>
      <c r="AH8" s="289">
        <v>26.161248097000001</v>
      </c>
      <c r="AI8" s="289">
        <v>26.294630000000002</v>
      </c>
      <c r="AJ8" s="289">
        <v>26.346277226000002</v>
      </c>
      <c r="AK8" s="289">
        <v>26.372479767000002</v>
      </c>
      <c r="AL8" s="289">
        <v>26.129942805999999</v>
      </c>
      <c r="AM8" s="289">
        <v>25.116250677</v>
      </c>
      <c r="AN8" s="289">
        <v>25.706923551999999</v>
      </c>
      <c r="AO8" s="289">
        <v>26.050068323000001</v>
      </c>
      <c r="AP8" s="289">
        <v>26.433744267000002</v>
      </c>
      <c r="AQ8" s="289">
        <v>26.742451418999998</v>
      </c>
      <c r="AR8" s="289">
        <v>27.011317200000001</v>
      </c>
      <c r="AS8" s="289">
        <v>26.838962355</v>
      </c>
      <c r="AT8" s="289">
        <v>26.989670484000001</v>
      </c>
      <c r="AU8" s="289">
        <v>26.971983099999999</v>
      </c>
      <c r="AV8" s="289">
        <v>27.306137452000002</v>
      </c>
      <c r="AW8" s="289">
        <v>27.262668999999999</v>
      </c>
      <c r="AX8" s="289">
        <v>26.752554387</v>
      </c>
      <c r="AY8" s="872">
        <v>26.07064329</v>
      </c>
      <c r="AZ8" s="872">
        <v>26.393450785999999</v>
      </c>
      <c r="BA8" s="872">
        <v>26.749971386999999</v>
      </c>
      <c r="BB8" s="872">
        <v>26.872734467000001</v>
      </c>
      <c r="BC8" s="872">
        <v>27.289798645000001</v>
      </c>
      <c r="BD8" s="872">
        <v>27.386331367</v>
      </c>
      <c r="BE8" s="872">
        <v>27.856656354999998</v>
      </c>
      <c r="BF8" s="872">
        <v>27.515130934999998</v>
      </c>
      <c r="BG8" s="872">
        <v>27.621222834000001</v>
      </c>
      <c r="BH8" s="872">
        <v>27.642895819</v>
      </c>
      <c r="BI8" s="355">
        <v>27.493757858999999</v>
      </c>
      <c r="BJ8" s="355">
        <v>27.092641279999999</v>
      </c>
      <c r="BK8" s="355">
        <v>26.978054844999999</v>
      </c>
      <c r="BL8" s="355">
        <v>26.973984223999999</v>
      </c>
      <c r="BM8" s="355">
        <v>27.199727289999998</v>
      </c>
      <c r="BN8" s="355">
        <v>27.558259499999998</v>
      </c>
      <c r="BO8" s="355">
        <v>27.877620374999999</v>
      </c>
      <c r="BP8" s="355">
        <v>28.038589315999999</v>
      </c>
      <c r="BQ8" s="355">
        <v>28.173874342000001</v>
      </c>
      <c r="BR8" s="355">
        <v>28.192319932</v>
      </c>
      <c r="BS8" s="355">
        <v>28.045878967</v>
      </c>
      <c r="BT8" s="355">
        <v>28.202115881000001</v>
      </c>
      <c r="BU8" s="355">
        <v>28.237653398999999</v>
      </c>
      <c r="BV8" s="355">
        <v>27.860322811</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2"/>
      <c r="AZ9" s="872"/>
      <c r="BA9" s="872"/>
      <c r="BB9" s="872"/>
      <c r="BC9" s="872"/>
      <c r="BD9" s="872"/>
      <c r="BE9" s="872"/>
      <c r="BF9" s="872"/>
      <c r="BG9" s="872"/>
      <c r="BH9" s="872"/>
      <c r="BI9" s="355"/>
      <c r="BJ9" s="355"/>
      <c r="BK9" s="355"/>
      <c r="BL9" s="355"/>
      <c r="BM9" s="355"/>
      <c r="BN9" s="355"/>
      <c r="BO9" s="355"/>
      <c r="BP9" s="355"/>
      <c r="BQ9" s="355"/>
      <c r="BR9" s="355"/>
      <c r="BS9" s="355"/>
      <c r="BT9" s="355"/>
      <c r="BU9" s="355"/>
      <c r="BV9" s="355"/>
    </row>
    <row r="10" spans="1:74" s="272" customFormat="1" ht="11.1" customHeight="1" x14ac:dyDescent="0.2">
      <c r="A10" s="395" t="s">
        <v>179</v>
      </c>
      <c r="B10" s="389" t="s">
        <v>814</v>
      </c>
      <c r="C10" s="105">
        <v>93.670678882000004</v>
      </c>
      <c r="D10" s="105">
        <v>90.509073716000003</v>
      </c>
      <c r="E10" s="105">
        <v>93.704088479999996</v>
      </c>
      <c r="F10" s="105">
        <v>93.928306348999996</v>
      </c>
      <c r="G10" s="105">
        <v>94.886881591999995</v>
      </c>
      <c r="H10" s="105">
        <v>95.308134813999999</v>
      </c>
      <c r="I10" s="105">
        <v>96.957291067</v>
      </c>
      <c r="J10" s="105">
        <v>96.371613052000001</v>
      </c>
      <c r="K10" s="105">
        <v>96.664550555000005</v>
      </c>
      <c r="L10" s="105">
        <v>98.024637140999999</v>
      </c>
      <c r="M10" s="105">
        <v>98.904753150000005</v>
      </c>
      <c r="N10" s="105">
        <v>98.285925031000005</v>
      </c>
      <c r="O10" s="105">
        <v>98.177053215000001</v>
      </c>
      <c r="P10" s="105">
        <v>99.339519041000003</v>
      </c>
      <c r="Q10" s="105">
        <v>99.848492562000004</v>
      </c>
      <c r="R10" s="105">
        <v>99.208155128000001</v>
      </c>
      <c r="S10" s="105">
        <v>99.217569609999998</v>
      </c>
      <c r="T10" s="105">
        <v>99.733842796000005</v>
      </c>
      <c r="U10" s="105">
        <v>100.85908916</v>
      </c>
      <c r="V10" s="105">
        <v>101.40488263</v>
      </c>
      <c r="W10" s="105">
        <v>101.9353237</v>
      </c>
      <c r="X10" s="105">
        <v>102.10607435</v>
      </c>
      <c r="Y10" s="105">
        <v>102.28203743</v>
      </c>
      <c r="Z10" s="105">
        <v>100.64482518</v>
      </c>
      <c r="AA10" s="105">
        <v>101.39765776</v>
      </c>
      <c r="AB10" s="105">
        <v>101.99772675</v>
      </c>
      <c r="AC10" s="105">
        <v>102.34114533</v>
      </c>
      <c r="AD10" s="105">
        <v>102.13670481</v>
      </c>
      <c r="AE10" s="105">
        <v>101.62458683</v>
      </c>
      <c r="AF10" s="105">
        <v>102.53531891</v>
      </c>
      <c r="AG10" s="105">
        <v>102.03907143000001</v>
      </c>
      <c r="AH10" s="105">
        <v>101.72722509</v>
      </c>
      <c r="AI10" s="105">
        <v>102.82572576</v>
      </c>
      <c r="AJ10" s="105">
        <v>103.07801619999999</v>
      </c>
      <c r="AK10" s="105">
        <v>103.87120088</v>
      </c>
      <c r="AL10" s="105">
        <v>103.88299507000001</v>
      </c>
      <c r="AM10" s="105">
        <v>101.47375065999999</v>
      </c>
      <c r="AN10" s="105">
        <v>102.75519959</v>
      </c>
      <c r="AO10" s="105">
        <v>103.54519845</v>
      </c>
      <c r="AP10" s="105">
        <v>103.45197322</v>
      </c>
      <c r="AQ10" s="105">
        <v>103.09341913</v>
      </c>
      <c r="AR10" s="105">
        <v>103.07782539</v>
      </c>
      <c r="AS10" s="105">
        <v>103.18587931</v>
      </c>
      <c r="AT10" s="105">
        <v>103.565901</v>
      </c>
      <c r="AU10" s="105">
        <v>102.45050565</v>
      </c>
      <c r="AV10" s="105">
        <v>103.76749499</v>
      </c>
      <c r="AW10" s="105">
        <v>103.89538715</v>
      </c>
      <c r="AX10" s="105">
        <v>103.77610297</v>
      </c>
      <c r="AY10" s="883">
        <v>102.76197356999999</v>
      </c>
      <c r="AZ10" s="883">
        <v>103.30020079000001</v>
      </c>
      <c r="BA10" s="883">
        <v>104.76302739</v>
      </c>
      <c r="BB10" s="883">
        <v>104.41444547</v>
      </c>
      <c r="BC10" s="883">
        <v>104.89166365</v>
      </c>
      <c r="BD10" s="883">
        <v>106.11361537000001</v>
      </c>
      <c r="BE10" s="883">
        <v>107.03879435</v>
      </c>
      <c r="BF10" s="883">
        <v>107.19020141999999</v>
      </c>
      <c r="BG10" s="883">
        <v>108.48906890000001</v>
      </c>
      <c r="BH10" s="883">
        <v>108.17902467</v>
      </c>
      <c r="BI10" s="388">
        <v>107.52197798</v>
      </c>
      <c r="BJ10" s="388">
        <v>106.91877879</v>
      </c>
      <c r="BK10" s="388">
        <v>106.6188035</v>
      </c>
      <c r="BL10" s="388">
        <v>106.52277121</v>
      </c>
      <c r="BM10" s="388">
        <v>106.32358834</v>
      </c>
      <c r="BN10" s="388">
        <v>106.8253091</v>
      </c>
      <c r="BO10" s="388">
        <v>107.033619</v>
      </c>
      <c r="BP10" s="388">
        <v>107.70516866</v>
      </c>
      <c r="BQ10" s="388">
        <v>107.88927803</v>
      </c>
      <c r="BR10" s="388">
        <v>107.82739132</v>
      </c>
      <c r="BS10" s="388">
        <v>107.6332663</v>
      </c>
      <c r="BT10" s="388">
        <v>108.02337694000001</v>
      </c>
      <c r="BU10" s="388">
        <v>108.31884755999999</v>
      </c>
      <c r="BV10" s="388">
        <v>107.72203004000001</v>
      </c>
    </row>
    <row r="11" spans="1:74" s="272" customFormat="1" ht="11.1"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3">
        <v>32.749600000000001</v>
      </c>
      <c r="AZ11" s="883">
        <v>32.866300000000003</v>
      </c>
      <c r="BA11" s="883">
        <v>33.123100000000001</v>
      </c>
      <c r="BB11" s="883">
        <v>32.955199999999998</v>
      </c>
      <c r="BC11" s="883">
        <v>33.427199999999999</v>
      </c>
      <c r="BD11" s="883">
        <v>33.8553</v>
      </c>
      <c r="BE11" s="883">
        <v>33.622199999999999</v>
      </c>
      <c r="BF11" s="883">
        <v>33.56908387</v>
      </c>
      <c r="BG11" s="883">
        <v>34.841304364999999</v>
      </c>
      <c r="BH11" s="883">
        <v>34.443001500000001</v>
      </c>
      <c r="BI11" s="388">
        <v>33.628738380999998</v>
      </c>
      <c r="BJ11" s="388">
        <v>33.542085352000001</v>
      </c>
      <c r="BK11" s="388">
        <v>33.584083474000003</v>
      </c>
      <c r="BL11" s="388">
        <v>33.287093624999997</v>
      </c>
      <c r="BM11" s="388">
        <v>33.318811906000001</v>
      </c>
      <c r="BN11" s="388">
        <v>33.531272590999997</v>
      </c>
      <c r="BO11" s="388">
        <v>33.783513413999998</v>
      </c>
      <c r="BP11" s="388">
        <v>33.997607535</v>
      </c>
      <c r="BQ11" s="388">
        <v>34.020032630999999</v>
      </c>
      <c r="BR11" s="388">
        <v>34.022477051000003</v>
      </c>
      <c r="BS11" s="388">
        <v>34.015038658000002</v>
      </c>
      <c r="BT11" s="388">
        <v>33.966751416999998</v>
      </c>
      <c r="BU11" s="388">
        <v>33.889672464</v>
      </c>
      <c r="BV11" s="388">
        <v>33.693561695</v>
      </c>
    </row>
    <row r="12" spans="1:74" ht="11.1"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2">
        <v>27.04</v>
      </c>
      <c r="AZ12" s="872">
        <v>27.16</v>
      </c>
      <c r="BA12" s="872">
        <v>27.42</v>
      </c>
      <c r="BB12" s="872">
        <v>27.234999999999999</v>
      </c>
      <c r="BC12" s="872">
        <v>27.71</v>
      </c>
      <c r="BD12" s="872">
        <v>28.18</v>
      </c>
      <c r="BE12" s="872">
        <v>27.91</v>
      </c>
      <c r="BF12" s="872">
        <v>27.865333</v>
      </c>
      <c r="BG12" s="872">
        <v>29.14</v>
      </c>
      <c r="BH12" s="872">
        <v>28.704999999999998</v>
      </c>
      <c r="BI12" s="355">
        <v>27.892833</v>
      </c>
      <c r="BJ12" s="355">
        <v>27.787333</v>
      </c>
      <c r="BK12" s="355">
        <v>27.79</v>
      </c>
      <c r="BL12" s="355">
        <v>27.494</v>
      </c>
      <c r="BM12" s="355">
        <v>27.507999999999999</v>
      </c>
      <c r="BN12" s="355">
        <v>27.722000000000001</v>
      </c>
      <c r="BO12" s="355">
        <v>27.936</v>
      </c>
      <c r="BP12" s="355">
        <v>28.151</v>
      </c>
      <c r="BQ12" s="355">
        <v>28.155000000000001</v>
      </c>
      <c r="BR12" s="355">
        <v>28.158999999999999</v>
      </c>
      <c r="BS12" s="355">
        <v>28.113</v>
      </c>
      <c r="BT12" s="355">
        <v>28.067</v>
      </c>
      <c r="BU12" s="355">
        <v>27.971</v>
      </c>
      <c r="BV12" s="355">
        <v>27.776</v>
      </c>
    </row>
    <row r="13" spans="1:74" ht="11.1"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2">
        <v>5.7096</v>
      </c>
      <c r="AZ13" s="872">
        <v>5.7062999999999997</v>
      </c>
      <c r="BA13" s="872">
        <v>5.7031000000000001</v>
      </c>
      <c r="BB13" s="872">
        <v>5.7202000000000002</v>
      </c>
      <c r="BC13" s="872">
        <v>5.7172000000000001</v>
      </c>
      <c r="BD13" s="872">
        <v>5.6753</v>
      </c>
      <c r="BE13" s="872">
        <v>5.7122000000000002</v>
      </c>
      <c r="BF13" s="872">
        <v>5.7037508704000004</v>
      </c>
      <c r="BG13" s="872">
        <v>5.7013043655000004</v>
      </c>
      <c r="BH13" s="872">
        <v>5.7380015003000002</v>
      </c>
      <c r="BI13" s="355">
        <v>5.7359053809000002</v>
      </c>
      <c r="BJ13" s="355">
        <v>5.7547523518999997</v>
      </c>
      <c r="BK13" s="355">
        <v>5.7940834739999998</v>
      </c>
      <c r="BL13" s="355">
        <v>5.7930936248</v>
      </c>
      <c r="BM13" s="355">
        <v>5.8108119059999996</v>
      </c>
      <c r="BN13" s="355">
        <v>5.8092725913000001</v>
      </c>
      <c r="BO13" s="355">
        <v>5.8475134141999998</v>
      </c>
      <c r="BP13" s="355">
        <v>5.8466075349000004</v>
      </c>
      <c r="BQ13" s="355">
        <v>5.8650326308</v>
      </c>
      <c r="BR13" s="355">
        <v>5.8634770514000003</v>
      </c>
      <c r="BS13" s="355">
        <v>5.9020386579000004</v>
      </c>
      <c r="BT13" s="355">
        <v>5.8997514166</v>
      </c>
      <c r="BU13" s="355">
        <v>5.9186724636000001</v>
      </c>
      <c r="BV13" s="355">
        <v>5.9175616953999999</v>
      </c>
    </row>
    <row r="14" spans="1:74" s="272" customFormat="1" ht="11.1" customHeight="1" x14ac:dyDescent="0.2">
      <c r="A14" s="395" t="s">
        <v>212</v>
      </c>
      <c r="B14" s="392" t="s">
        <v>838</v>
      </c>
      <c r="C14" s="105">
        <v>64.347078882000005</v>
      </c>
      <c r="D14" s="105">
        <v>61.609773715999999</v>
      </c>
      <c r="E14" s="105">
        <v>64.692488479999994</v>
      </c>
      <c r="F14" s="105">
        <v>64.841006348999997</v>
      </c>
      <c r="G14" s="105">
        <v>65.285781592000006</v>
      </c>
      <c r="H14" s="105">
        <v>65.147834814000007</v>
      </c>
      <c r="I14" s="105">
        <v>66.114191066999993</v>
      </c>
      <c r="J14" s="105">
        <v>65.497113052000003</v>
      </c>
      <c r="K14" s="105">
        <v>65.456350555</v>
      </c>
      <c r="L14" s="105">
        <v>66.500637140999999</v>
      </c>
      <c r="M14" s="105">
        <v>66.995953150000005</v>
      </c>
      <c r="N14" s="105">
        <v>66.262125030999997</v>
      </c>
      <c r="O14" s="105">
        <v>66.028753214999995</v>
      </c>
      <c r="P14" s="105">
        <v>66.363319040999997</v>
      </c>
      <c r="Q14" s="105">
        <v>67.254392562000007</v>
      </c>
      <c r="R14" s="105">
        <v>66.203755127999997</v>
      </c>
      <c r="S14" s="105">
        <v>66.625369610000007</v>
      </c>
      <c r="T14" s="105">
        <v>66.936842795999993</v>
      </c>
      <c r="U14" s="105">
        <v>67.917189164000007</v>
      </c>
      <c r="V14" s="105">
        <v>67.500982630999999</v>
      </c>
      <c r="W14" s="105">
        <v>67.849723702000006</v>
      </c>
      <c r="X14" s="105">
        <v>68.351574352</v>
      </c>
      <c r="Y14" s="105">
        <v>68.902437426999995</v>
      </c>
      <c r="Z14" s="105">
        <v>67.322525182000007</v>
      </c>
      <c r="AA14" s="105">
        <v>68.599757760000003</v>
      </c>
      <c r="AB14" s="105">
        <v>68.896526746000006</v>
      </c>
      <c r="AC14" s="105">
        <v>68.974945324999993</v>
      </c>
      <c r="AD14" s="105">
        <v>68.798804814999997</v>
      </c>
      <c r="AE14" s="105">
        <v>68.847586832000005</v>
      </c>
      <c r="AF14" s="105">
        <v>69.602718909999993</v>
      </c>
      <c r="AG14" s="105">
        <v>69.959571429999997</v>
      </c>
      <c r="AH14" s="105">
        <v>69.921825087000002</v>
      </c>
      <c r="AI14" s="105">
        <v>70.340525764000006</v>
      </c>
      <c r="AJ14" s="105">
        <v>70.623816204999997</v>
      </c>
      <c r="AK14" s="105">
        <v>71.311800876000007</v>
      </c>
      <c r="AL14" s="105">
        <v>71.333495068999994</v>
      </c>
      <c r="AM14" s="105">
        <v>69.053650656000002</v>
      </c>
      <c r="AN14" s="105">
        <v>70.034599592999996</v>
      </c>
      <c r="AO14" s="105">
        <v>70.526398447000005</v>
      </c>
      <c r="AP14" s="105">
        <v>70.479273215000006</v>
      </c>
      <c r="AQ14" s="105">
        <v>70.229419132999993</v>
      </c>
      <c r="AR14" s="105">
        <v>70.622525390999996</v>
      </c>
      <c r="AS14" s="105">
        <v>70.291679310000006</v>
      </c>
      <c r="AT14" s="105">
        <v>70.741700996999995</v>
      </c>
      <c r="AU14" s="105">
        <v>70.244905653999993</v>
      </c>
      <c r="AV14" s="105">
        <v>71.04309499</v>
      </c>
      <c r="AW14" s="105">
        <v>71.156687153999997</v>
      </c>
      <c r="AX14" s="105">
        <v>70.92690297</v>
      </c>
      <c r="AY14" s="883">
        <v>70.012373570999998</v>
      </c>
      <c r="AZ14" s="883">
        <v>70.433900785999995</v>
      </c>
      <c r="BA14" s="883">
        <v>71.639927387</v>
      </c>
      <c r="BB14" s="883">
        <v>71.459245467000002</v>
      </c>
      <c r="BC14" s="883">
        <v>71.464463644999995</v>
      </c>
      <c r="BD14" s="883">
        <v>72.258315366999994</v>
      </c>
      <c r="BE14" s="883">
        <v>73.416594355000001</v>
      </c>
      <c r="BF14" s="883">
        <v>73.621117553000005</v>
      </c>
      <c r="BG14" s="883">
        <v>73.647764538000004</v>
      </c>
      <c r="BH14" s="883">
        <v>73.736023169000006</v>
      </c>
      <c r="BI14" s="388">
        <v>73.893239601999994</v>
      </c>
      <c r="BJ14" s="388">
        <v>73.376693442000004</v>
      </c>
      <c r="BK14" s="388">
        <v>73.034720022000002</v>
      </c>
      <c r="BL14" s="388">
        <v>73.235677588000001</v>
      </c>
      <c r="BM14" s="388">
        <v>73.004776437000004</v>
      </c>
      <c r="BN14" s="388">
        <v>73.294036508999994</v>
      </c>
      <c r="BO14" s="388">
        <v>73.250105590000004</v>
      </c>
      <c r="BP14" s="388">
        <v>73.707561123000005</v>
      </c>
      <c r="BQ14" s="388">
        <v>73.869245402000004</v>
      </c>
      <c r="BR14" s="388">
        <v>73.804914264000004</v>
      </c>
      <c r="BS14" s="388">
        <v>73.618227641000004</v>
      </c>
      <c r="BT14" s="388">
        <v>74.056625518999994</v>
      </c>
      <c r="BU14" s="388">
        <v>74.429175098000002</v>
      </c>
      <c r="BV14" s="388">
        <v>74.028468348000004</v>
      </c>
    </row>
    <row r="15" spans="1:74" ht="11.1" customHeight="1" x14ac:dyDescent="0.2">
      <c r="A15" s="323" t="s">
        <v>817</v>
      </c>
      <c r="B15" s="393" t="s">
        <v>937</v>
      </c>
      <c r="C15" s="289">
        <v>46.794362978000002</v>
      </c>
      <c r="D15" s="289">
        <v>45.358711288000002</v>
      </c>
      <c r="E15" s="289">
        <v>47.147454801999999</v>
      </c>
      <c r="F15" s="289">
        <v>46.726390649000002</v>
      </c>
      <c r="G15" s="289">
        <v>46.728875301999999</v>
      </c>
      <c r="H15" s="289">
        <v>46.746942646999997</v>
      </c>
      <c r="I15" s="289">
        <v>47.336262841</v>
      </c>
      <c r="J15" s="289">
        <v>47.011307793999997</v>
      </c>
      <c r="K15" s="289">
        <v>46.938841287999999</v>
      </c>
      <c r="L15" s="289">
        <v>47.884779172999998</v>
      </c>
      <c r="M15" s="289">
        <v>48.299943650000003</v>
      </c>
      <c r="N15" s="289">
        <v>47.814522191999998</v>
      </c>
      <c r="O15" s="289">
        <v>47.854158699000003</v>
      </c>
      <c r="P15" s="289">
        <v>48.246891505999997</v>
      </c>
      <c r="Q15" s="289">
        <v>48.536307852999997</v>
      </c>
      <c r="R15" s="289">
        <v>47.470164361999998</v>
      </c>
      <c r="S15" s="289">
        <v>47.266952674999999</v>
      </c>
      <c r="T15" s="289">
        <v>47.365997296000003</v>
      </c>
      <c r="U15" s="289">
        <v>48.174630002999997</v>
      </c>
      <c r="V15" s="289">
        <v>48.237349502000001</v>
      </c>
      <c r="W15" s="289">
        <v>48.588801934999999</v>
      </c>
      <c r="X15" s="289">
        <v>48.877087062000001</v>
      </c>
      <c r="Y15" s="289">
        <v>49.371835894</v>
      </c>
      <c r="Z15" s="289">
        <v>48.779679827000002</v>
      </c>
      <c r="AA15" s="289">
        <v>49.424525017999997</v>
      </c>
      <c r="AB15" s="289">
        <v>49.740400389000001</v>
      </c>
      <c r="AC15" s="289">
        <v>49.510712034999997</v>
      </c>
      <c r="AD15" s="289">
        <v>48.961533215000003</v>
      </c>
      <c r="AE15" s="289">
        <v>48.866143025</v>
      </c>
      <c r="AF15" s="289">
        <v>49.247682476999998</v>
      </c>
      <c r="AG15" s="289">
        <v>49.481262848999997</v>
      </c>
      <c r="AH15" s="289">
        <v>49.320976989999998</v>
      </c>
      <c r="AI15" s="289">
        <v>49.626095763999999</v>
      </c>
      <c r="AJ15" s="289">
        <v>49.876738979000002</v>
      </c>
      <c r="AK15" s="289">
        <v>50.548721110000002</v>
      </c>
      <c r="AL15" s="289">
        <v>50.813052263000003</v>
      </c>
      <c r="AM15" s="289">
        <v>49.547499979000001</v>
      </c>
      <c r="AN15" s="289">
        <v>49.953276041999999</v>
      </c>
      <c r="AO15" s="289">
        <v>50.100130125</v>
      </c>
      <c r="AP15" s="289">
        <v>49.678228947999997</v>
      </c>
      <c r="AQ15" s="289">
        <v>49.120967712999999</v>
      </c>
      <c r="AR15" s="289">
        <v>49.246508190999997</v>
      </c>
      <c r="AS15" s="289">
        <v>49.096916954999998</v>
      </c>
      <c r="AT15" s="289">
        <v>49.396230512999999</v>
      </c>
      <c r="AU15" s="289">
        <v>48.918522553999999</v>
      </c>
      <c r="AV15" s="289">
        <v>49.381357539</v>
      </c>
      <c r="AW15" s="289">
        <v>49.537718153999997</v>
      </c>
      <c r="AX15" s="289">
        <v>49.843548583</v>
      </c>
      <c r="AY15" s="872">
        <v>49.651330281</v>
      </c>
      <c r="AZ15" s="872">
        <v>49.746749999999999</v>
      </c>
      <c r="BA15" s="872">
        <v>50.593055999999997</v>
      </c>
      <c r="BB15" s="872">
        <v>50.306711</v>
      </c>
      <c r="BC15" s="872">
        <v>49.891865000000003</v>
      </c>
      <c r="BD15" s="872">
        <v>50.547283999999998</v>
      </c>
      <c r="BE15" s="872">
        <v>51.272137999999998</v>
      </c>
      <c r="BF15" s="872">
        <v>51.809737489</v>
      </c>
      <c r="BG15" s="872">
        <v>51.727846069999998</v>
      </c>
      <c r="BH15" s="872">
        <v>51.831128849999999</v>
      </c>
      <c r="BI15" s="355">
        <v>52.135387123999998</v>
      </c>
      <c r="BJ15" s="355">
        <v>52.038804513999999</v>
      </c>
      <c r="BK15" s="355">
        <v>51.850748651000004</v>
      </c>
      <c r="BL15" s="355">
        <v>52.054786989</v>
      </c>
      <c r="BM15" s="355">
        <v>51.615861053000003</v>
      </c>
      <c r="BN15" s="355">
        <v>51.545049601000002</v>
      </c>
      <c r="BO15" s="355">
        <v>51.219998629000003</v>
      </c>
      <c r="BP15" s="355">
        <v>51.515579342000002</v>
      </c>
      <c r="BQ15" s="355">
        <v>51.560403690999998</v>
      </c>
      <c r="BR15" s="355">
        <v>51.476071382999997</v>
      </c>
      <c r="BS15" s="355">
        <v>51.474387331999999</v>
      </c>
      <c r="BT15" s="355">
        <v>51.754261055000001</v>
      </c>
      <c r="BU15" s="355">
        <v>52.110194163000003</v>
      </c>
      <c r="BV15" s="355">
        <v>52.085707233000001</v>
      </c>
    </row>
    <row r="16" spans="1:74" ht="11.1" customHeight="1" x14ac:dyDescent="0.2">
      <c r="A16" s="323" t="s">
        <v>818</v>
      </c>
      <c r="B16" s="393" t="s">
        <v>938</v>
      </c>
      <c r="C16" s="289">
        <v>17.552715902999999</v>
      </c>
      <c r="D16" s="289">
        <v>16.251062429000001</v>
      </c>
      <c r="E16" s="289">
        <v>17.545033676999999</v>
      </c>
      <c r="F16" s="289">
        <v>18.114615700000002</v>
      </c>
      <c r="G16" s="289">
        <v>18.556906290000001</v>
      </c>
      <c r="H16" s="289">
        <v>18.400892166999999</v>
      </c>
      <c r="I16" s="289">
        <v>18.777928226</v>
      </c>
      <c r="J16" s="289">
        <v>18.485805257999999</v>
      </c>
      <c r="K16" s="289">
        <v>18.517509267000001</v>
      </c>
      <c r="L16" s="289">
        <v>18.615857968</v>
      </c>
      <c r="M16" s="289">
        <v>18.696009499999999</v>
      </c>
      <c r="N16" s="289">
        <v>18.447602839000002</v>
      </c>
      <c r="O16" s="289">
        <v>18.174594515999999</v>
      </c>
      <c r="P16" s="289">
        <v>18.116427536</v>
      </c>
      <c r="Q16" s="289">
        <v>18.718084709999999</v>
      </c>
      <c r="R16" s="289">
        <v>18.733590766999999</v>
      </c>
      <c r="S16" s="289">
        <v>19.358416935000001</v>
      </c>
      <c r="T16" s="289">
        <v>19.570845500000001</v>
      </c>
      <c r="U16" s="289">
        <v>19.742559160999999</v>
      </c>
      <c r="V16" s="289">
        <v>19.263633128999999</v>
      </c>
      <c r="W16" s="289">
        <v>19.260921766999999</v>
      </c>
      <c r="X16" s="289">
        <v>19.474487289999999</v>
      </c>
      <c r="Y16" s="289">
        <v>19.530601532999999</v>
      </c>
      <c r="Z16" s="289">
        <v>18.542845355000001</v>
      </c>
      <c r="AA16" s="289">
        <v>19.175232741999999</v>
      </c>
      <c r="AB16" s="289">
        <v>19.156126357000002</v>
      </c>
      <c r="AC16" s="289">
        <v>19.464233289999999</v>
      </c>
      <c r="AD16" s="289">
        <v>19.837271600000001</v>
      </c>
      <c r="AE16" s="289">
        <v>19.981443806000001</v>
      </c>
      <c r="AF16" s="289">
        <v>20.355036432999999</v>
      </c>
      <c r="AG16" s="289">
        <v>20.478308581</v>
      </c>
      <c r="AH16" s="289">
        <v>20.600848097</v>
      </c>
      <c r="AI16" s="289">
        <v>20.71443</v>
      </c>
      <c r="AJ16" s="289">
        <v>20.747077225999998</v>
      </c>
      <c r="AK16" s="289">
        <v>20.763079767000001</v>
      </c>
      <c r="AL16" s="289">
        <v>20.520442805999998</v>
      </c>
      <c r="AM16" s="289">
        <v>19.506150677000001</v>
      </c>
      <c r="AN16" s="289">
        <v>20.081323552000001</v>
      </c>
      <c r="AO16" s="289">
        <v>20.426268322999999</v>
      </c>
      <c r="AP16" s="289">
        <v>20.801044267000002</v>
      </c>
      <c r="AQ16" s="289">
        <v>21.108451419000001</v>
      </c>
      <c r="AR16" s="289">
        <v>21.3760172</v>
      </c>
      <c r="AS16" s="289">
        <v>21.194762355000002</v>
      </c>
      <c r="AT16" s="289">
        <v>21.345470484</v>
      </c>
      <c r="AU16" s="289">
        <v>21.326383100000001</v>
      </c>
      <c r="AV16" s="289">
        <v>21.661737452000001</v>
      </c>
      <c r="AW16" s="289">
        <v>21.618969</v>
      </c>
      <c r="AX16" s="289">
        <v>21.083354387</v>
      </c>
      <c r="AY16" s="872">
        <v>20.361043290000001</v>
      </c>
      <c r="AZ16" s="872">
        <v>20.687150786</v>
      </c>
      <c r="BA16" s="872">
        <v>21.046871386999999</v>
      </c>
      <c r="BB16" s="872">
        <v>21.152534466999999</v>
      </c>
      <c r="BC16" s="872">
        <v>21.572598644999999</v>
      </c>
      <c r="BD16" s="872">
        <v>21.711031367</v>
      </c>
      <c r="BE16" s="872">
        <v>22.144456354999999</v>
      </c>
      <c r="BF16" s="872">
        <v>21.811380064000002</v>
      </c>
      <c r="BG16" s="872">
        <v>21.919918468999999</v>
      </c>
      <c r="BH16" s="872">
        <v>21.904894319</v>
      </c>
      <c r="BI16" s="355">
        <v>21.757852478</v>
      </c>
      <c r="BJ16" s="355">
        <v>21.337888928000002</v>
      </c>
      <c r="BK16" s="355">
        <v>21.183971370999998</v>
      </c>
      <c r="BL16" s="355">
        <v>21.180890600000001</v>
      </c>
      <c r="BM16" s="355">
        <v>21.388915384000001</v>
      </c>
      <c r="BN16" s="355">
        <v>21.748986907999999</v>
      </c>
      <c r="BO16" s="355">
        <v>22.030106961000001</v>
      </c>
      <c r="BP16" s="355">
        <v>22.191981780999999</v>
      </c>
      <c r="BQ16" s="355">
        <v>22.308841712</v>
      </c>
      <c r="BR16" s="355">
        <v>22.328842881</v>
      </c>
      <c r="BS16" s="355">
        <v>22.143840309000002</v>
      </c>
      <c r="BT16" s="355">
        <v>22.302364464</v>
      </c>
      <c r="BU16" s="355">
        <v>22.318980935999999</v>
      </c>
      <c r="BV16" s="355">
        <v>21.942761116</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2"/>
      <c r="AZ17" s="872"/>
      <c r="BA17" s="872"/>
      <c r="BB17" s="872"/>
      <c r="BC17" s="872"/>
      <c r="BD17" s="872"/>
      <c r="BE17" s="872"/>
      <c r="BF17" s="872"/>
      <c r="BG17" s="872"/>
      <c r="BH17" s="872"/>
      <c r="BI17" s="355"/>
      <c r="BJ17" s="355"/>
      <c r="BK17" s="355"/>
      <c r="BL17" s="355"/>
      <c r="BM17" s="355"/>
      <c r="BN17" s="355"/>
      <c r="BO17" s="355"/>
      <c r="BP17" s="355"/>
      <c r="BQ17" s="355"/>
      <c r="BR17" s="355"/>
      <c r="BS17" s="355"/>
      <c r="BT17" s="355"/>
      <c r="BU17" s="355"/>
      <c r="BV17" s="355"/>
    </row>
    <row r="18" spans="1:74" ht="11.1"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272" customFormat="1" ht="11.1" customHeight="1" x14ac:dyDescent="0.2">
      <c r="A19" s="395" t="s">
        <v>174</v>
      </c>
      <c r="B19" s="389" t="s">
        <v>814</v>
      </c>
      <c r="C19" s="105">
        <v>92.342158204</v>
      </c>
      <c r="D19" s="105">
        <v>93.773838944999994</v>
      </c>
      <c r="E19" s="105">
        <v>95.189139283000003</v>
      </c>
      <c r="F19" s="105">
        <v>95.242838141999997</v>
      </c>
      <c r="G19" s="105">
        <v>95.559372859999996</v>
      </c>
      <c r="H19" s="105">
        <v>98.381433243000004</v>
      </c>
      <c r="I19" s="105">
        <v>98.049240080999994</v>
      </c>
      <c r="J19" s="105">
        <v>97.787182763999994</v>
      </c>
      <c r="K19" s="105">
        <v>98.768009231999997</v>
      </c>
      <c r="L19" s="105">
        <v>97.949855403000001</v>
      </c>
      <c r="M19" s="105">
        <v>99.072416520000004</v>
      </c>
      <c r="N19" s="105">
        <v>100.50139371</v>
      </c>
      <c r="O19" s="105">
        <v>97.150513086000004</v>
      </c>
      <c r="P19" s="105">
        <v>100.39642392</v>
      </c>
      <c r="Q19" s="105">
        <v>99.178518796000006</v>
      </c>
      <c r="R19" s="105">
        <v>97.878934158999996</v>
      </c>
      <c r="S19" s="105">
        <v>99.107162459999998</v>
      </c>
      <c r="T19" s="105">
        <v>100.90558462</v>
      </c>
      <c r="U19" s="105">
        <v>100.10144167999999</v>
      </c>
      <c r="V19" s="105">
        <v>100.69620510999999</v>
      </c>
      <c r="W19" s="105">
        <v>100.95555410999999</v>
      </c>
      <c r="X19" s="105">
        <v>98.692103521999996</v>
      </c>
      <c r="Y19" s="105">
        <v>100.28381043</v>
      </c>
      <c r="Z19" s="105">
        <v>100.88158589</v>
      </c>
      <c r="AA19" s="105">
        <v>98.533904757000002</v>
      </c>
      <c r="AB19" s="105">
        <v>102.13068330999999</v>
      </c>
      <c r="AC19" s="105">
        <v>101.58811247</v>
      </c>
      <c r="AD19" s="105">
        <v>100.6434363</v>
      </c>
      <c r="AE19" s="105">
        <v>102.20332551</v>
      </c>
      <c r="AF19" s="105">
        <v>103.64287662</v>
      </c>
      <c r="AG19" s="105">
        <v>102.3873919</v>
      </c>
      <c r="AH19" s="105">
        <v>102.67003821</v>
      </c>
      <c r="AI19" s="105">
        <v>102.70020996</v>
      </c>
      <c r="AJ19" s="105">
        <v>101.96460621</v>
      </c>
      <c r="AK19" s="105">
        <v>102.84407782</v>
      </c>
      <c r="AL19" s="105">
        <v>103.01760401</v>
      </c>
      <c r="AM19" s="105">
        <v>100.95537695</v>
      </c>
      <c r="AN19" s="105">
        <v>103.10016170999999</v>
      </c>
      <c r="AO19" s="105">
        <v>102.025952</v>
      </c>
      <c r="AP19" s="105">
        <v>102.25125674</v>
      </c>
      <c r="AQ19" s="105">
        <v>103.1816883</v>
      </c>
      <c r="AR19" s="105">
        <v>103.92005476999999</v>
      </c>
      <c r="AS19" s="105">
        <v>103.99696978</v>
      </c>
      <c r="AT19" s="105">
        <v>103.52501786000001</v>
      </c>
      <c r="AU19" s="105">
        <v>103.31119664000001</v>
      </c>
      <c r="AV19" s="105">
        <v>103.36023934000001</v>
      </c>
      <c r="AW19" s="105">
        <v>103.34108732999999</v>
      </c>
      <c r="AX19" s="105">
        <v>104.11291129</v>
      </c>
      <c r="AY19" s="883">
        <v>102.01133684</v>
      </c>
      <c r="AZ19" s="883">
        <v>103.45236300000001</v>
      </c>
      <c r="BA19" s="883">
        <v>102.32674883</v>
      </c>
      <c r="BB19" s="883">
        <v>103.57740275</v>
      </c>
      <c r="BC19" s="883">
        <v>103.40417634000001</v>
      </c>
      <c r="BD19" s="883">
        <v>105.68254227</v>
      </c>
      <c r="BE19" s="883">
        <v>105.16592555</v>
      </c>
      <c r="BF19" s="883">
        <v>104.81346893</v>
      </c>
      <c r="BG19" s="883">
        <v>104.99892092</v>
      </c>
      <c r="BH19" s="883">
        <v>103.74571421</v>
      </c>
      <c r="BI19" s="388">
        <v>104.80240738000001</v>
      </c>
      <c r="BJ19" s="388">
        <v>105.69686856</v>
      </c>
      <c r="BK19" s="388">
        <v>102.79043507</v>
      </c>
      <c r="BL19" s="388">
        <v>104.98536371</v>
      </c>
      <c r="BM19" s="388">
        <v>103.8338467</v>
      </c>
      <c r="BN19" s="388">
        <v>104.57891333000001</v>
      </c>
      <c r="BO19" s="388">
        <v>104.74084000000001</v>
      </c>
      <c r="BP19" s="388">
        <v>106.27886347</v>
      </c>
      <c r="BQ19" s="388">
        <v>106.12146765999999</v>
      </c>
      <c r="BR19" s="388">
        <v>105.86363684</v>
      </c>
      <c r="BS19" s="388">
        <v>106.00433404</v>
      </c>
      <c r="BT19" s="388">
        <v>104.72642784999999</v>
      </c>
      <c r="BU19" s="388">
        <v>105.76309981</v>
      </c>
      <c r="BV19" s="388">
        <v>106.70292544</v>
      </c>
    </row>
    <row r="20" spans="1:74" s="272" customFormat="1" ht="11.1" customHeight="1" x14ac:dyDescent="0.2">
      <c r="A20" s="395" t="s">
        <v>167</v>
      </c>
      <c r="B20" s="392" t="s">
        <v>939</v>
      </c>
      <c r="C20" s="105">
        <v>41.907694433000003</v>
      </c>
      <c r="D20" s="105">
        <v>42.033758231999997</v>
      </c>
      <c r="E20" s="105">
        <v>43.639150063000002</v>
      </c>
      <c r="F20" s="105">
        <v>43.329762475999999</v>
      </c>
      <c r="G20" s="105">
        <v>43.218002163000001</v>
      </c>
      <c r="H20" s="105">
        <v>45.523418990000003</v>
      </c>
      <c r="I20" s="105">
        <v>45.580479971999999</v>
      </c>
      <c r="J20" s="105">
        <v>45.645953962999997</v>
      </c>
      <c r="K20" s="105">
        <v>46.011766649999998</v>
      </c>
      <c r="L20" s="105">
        <v>46.281535744999999</v>
      </c>
      <c r="M20" s="105">
        <v>46.695690675999998</v>
      </c>
      <c r="N20" s="105">
        <v>47.562469845999999</v>
      </c>
      <c r="O20" s="105">
        <v>44.455518840000003</v>
      </c>
      <c r="P20" s="105">
        <v>46.613887276</v>
      </c>
      <c r="Q20" s="105">
        <v>46.157937705999998</v>
      </c>
      <c r="R20" s="105">
        <v>44.515326522000002</v>
      </c>
      <c r="S20" s="105">
        <v>44.934056753999997</v>
      </c>
      <c r="T20" s="105">
        <v>46.116710578000003</v>
      </c>
      <c r="U20" s="105">
        <v>45.684805818999997</v>
      </c>
      <c r="V20" s="105">
        <v>46.538773573999997</v>
      </c>
      <c r="W20" s="105">
        <v>46.128231649</v>
      </c>
      <c r="X20" s="105">
        <v>44.972281533999997</v>
      </c>
      <c r="Y20" s="105">
        <v>45.994816976999999</v>
      </c>
      <c r="Z20" s="105">
        <v>45.960803693000003</v>
      </c>
      <c r="AA20" s="105">
        <v>43.991482388999998</v>
      </c>
      <c r="AB20" s="105">
        <v>46.182449247999998</v>
      </c>
      <c r="AC20" s="105">
        <v>45.843284167</v>
      </c>
      <c r="AD20" s="105">
        <v>44.511247605999998</v>
      </c>
      <c r="AE20" s="105">
        <v>45.623728426</v>
      </c>
      <c r="AF20" s="105">
        <v>46.532882610000001</v>
      </c>
      <c r="AG20" s="105">
        <v>45.712205521999998</v>
      </c>
      <c r="AH20" s="105">
        <v>46.356370742999999</v>
      </c>
      <c r="AI20" s="105">
        <v>45.725888834999999</v>
      </c>
      <c r="AJ20" s="105">
        <v>46.117660454000003</v>
      </c>
      <c r="AK20" s="105">
        <v>46.226254861999998</v>
      </c>
      <c r="AL20" s="105">
        <v>45.792412884999997</v>
      </c>
      <c r="AM20" s="105">
        <v>44.576948563000002</v>
      </c>
      <c r="AN20" s="105">
        <v>45.294876961999996</v>
      </c>
      <c r="AO20" s="105">
        <v>44.964714029</v>
      </c>
      <c r="AP20" s="105">
        <v>45.394490685000001</v>
      </c>
      <c r="AQ20" s="105">
        <v>45.936434048999999</v>
      </c>
      <c r="AR20" s="105">
        <v>46.030911672999999</v>
      </c>
      <c r="AS20" s="105">
        <v>46.518544712000001</v>
      </c>
      <c r="AT20" s="105">
        <v>46.762830745000002</v>
      </c>
      <c r="AU20" s="105">
        <v>45.934097657000002</v>
      </c>
      <c r="AV20" s="105">
        <v>47.084553221</v>
      </c>
      <c r="AW20" s="105">
        <v>45.904991639999999</v>
      </c>
      <c r="AX20" s="105">
        <v>45.830200660000003</v>
      </c>
      <c r="AY20" s="883">
        <v>45.126196620999998</v>
      </c>
      <c r="AZ20" s="883">
        <v>45.662576948000002</v>
      </c>
      <c r="BA20" s="883">
        <v>44.838537559000002</v>
      </c>
      <c r="BB20" s="883">
        <v>45.696578297999999</v>
      </c>
      <c r="BC20" s="883">
        <v>44.861228558999997</v>
      </c>
      <c r="BD20" s="883">
        <v>46.498500733</v>
      </c>
      <c r="BE20" s="883">
        <v>46.519289653000001</v>
      </c>
      <c r="BF20" s="883">
        <v>46.556305768000001</v>
      </c>
      <c r="BG20" s="883">
        <v>45.955590805999996</v>
      </c>
      <c r="BH20" s="883">
        <v>45.829608391999997</v>
      </c>
      <c r="BI20" s="388">
        <v>45.784993710000002</v>
      </c>
      <c r="BJ20" s="388">
        <v>45.965528554999999</v>
      </c>
      <c r="BK20" s="388">
        <v>44.850875043999999</v>
      </c>
      <c r="BL20" s="388">
        <v>46.152461692999999</v>
      </c>
      <c r="BM20" s="388">
        <v>45.471909113000002</v>
      </c>
      <c r="BN20" s="388">
        <v>45.452906513999999</v>
      </c>
      <c r="BO20" s="388">
        <v>45.3027601</v>
      </c>
      <c r="BP20" s="388">
        <v>46.108052329000003</v>
      </c>
      <c r="BQ20" s="388">
        <v>46.424014385</v>
      </c>
      <c r="BR20" s="388">
        <v>46.583309397000001</v>
      </c>
      <c r="BS20" s="388">
        <v>45.911039965000001</v>
      </c>
      <c r="BT20" s="388">
        <v>46.057967896999997</v>
      </c>
      <c r="BU20" s="388">
        <v>45.951230346000003</v>
      </c>
      <c r="BV20" s="388">
        <v>46.074727217000003</v>
      </c>
    </row>
    <row r="21" spans="1:74" ht="11.1" customHeight="1" x14ac:dyDescent="0.2">
      <c r="A21" s="323" t="s">
        <v>163</v>
      </c>
      <c r="B21" s="393" t="s">
        <v>944</v>
      </c>
      <c r="C21" s="289">
        <v>2.2532999999999999</v>
      </c>
      <c r="D21" s="289">
        <v>2.2033999999999998</v>
      </c>
      <c r="E21" s="289">
        <v>2.2884000000000002</v>
      </c>
      <c r="F21" s="289">
        <v>2.0512999999999999</v>
      </c>
      <c r="G21" s="289">
        <v>2.0794999999999999</v>
      </c>
      <c r="H21" s="289">
        <v>2.3266</v>
      </c>
      <c r="I21" s="289">
        <v>2.4796999999999998</v>
      </c>
      <c r="J21" s="289">
        <v>2.3553000000000002</v>
      </c>
      <c r="K21" s="289">
        <v>2.3001</v>
      </c>
      <c r="L21" s="289">
        <v>2.3826000000000001</v>
      </c>
      <c r="M21" s="289">
        <v>2.4169999999999998</v>
      </c>
      <c r="N21" s="289">
        <v>2.3298000000000001</v>
      </c>
      <c r="O21" s="289">
        <v>2.3759000000000001</v>
      </c>
      <c r="P21" s="289">
        <v>2.4607000000000001</v>
      </c>
      <c r="Q21" s="289">
        <v>2.2360000000000002</v>
      </c>
      <c r="R21" s="289">
        <v>2.2698</v>
      </c>
      <c r="S21" s="289">
        <v>2.2747999999999999</v>
      </c>
      <c r="T21" s="289">
        <v>2.5112999999999999</v>
      </c>
      <c r="U21" s="289">
        <v>2.4826999999999999</v>
      </c>
      <c r="V21" s="289">
        <v>2.4209999999999998</v>
      </c>
      <c r="W21" s="289">
        <v>2.4074</v>
      </c>
      <c r="X21" s="289">
        <v>2.3578000000000001</v>
      </c>
      <c r="Y21" s="289">
        <v>2.4929999999999999</v>
      </c>
      <c r="Z21" s="289">
        <v>2.5352000000000001</v>
      </c>
      <c r="AA21" s="289">
        <v>2.3007</v>
      </c>
      <c r="AB21" s="289">
        <v>2.3675000000000002</v>
      </c>
      <c r="AC21" s="289">
        <v>2.3197999999999999</v>
      </c>
      <c r="AD21" s="289">
        <v>2.2911000000000001</v>
      </c>
      <c r="AE21" s="289">
        <v>2.4828999999999999</v>
      </c>
      <c r="AF21" s="289">
        <v>2.6297000000000001</v>
      </c>
      <c r="AG21" s="289">
        <v>2.7273999999999998</v>
      </c>
      <c r="AH21" s="289">
        <v>2.6598999999999999</v>
      </c>
      <c r="AI21" s="289">
        <v>2.4817</v>
      </c>
      <c r="AJ21" s="289">
        <v>2.4912999999999998</v>
      </c>
      <c r="AK21" s="289">
        <v>2.2745000000000002</v>
      </c>
      <c r="AL21" s="289">
        <v>2.3140999999999998</v>
      </c>
      <c r="AM21" s="289">
        <v>2.4039999999999999</v>
      </c>
      <c r="AN21" s="289">
        <v>2.4024000000000001</v>
      </c>
      <c r="AO21" s="289">
        <v>2.2909999999999999</v>
      </c>
      <c r="AP21" s="289">
        <v>2.1076000000000001</v>
      </c>
      <c r="AQ21" s="289">
        <v>2.3273000000000001</v>
      </c>
      <c r="AR21" s="289">
        <v>2.4500999999999999</v>
      </c>
      <c r="AS21" s="289">
        <v>2.5373000000000001</v>
      </c>
      <c r="AT21" s="289">
        <v>2.4828999999999999</v>
      </c>
      <c r="AU21" s="289">
        <v>2.3048999999999999</v>
      </c>
      <c r="AV21" s="289">
        <v>2.3077000000000001</v>
      </c>
      <c r="AW21" s="289">
        <v>2.4119999999999999</v>
      </c>
      <c r="AX21" s="289">
        <v>2.4062000000000001</v>
      </c>
      <c r="AY21" s="872">
        <v>2.4137</v>
      </c>
      <c r="AZ21" s="872">
        <v>2.3742999999999999</v>
      </c>
      <c r="BA21" s="872">
        <v>2.3811</v>
      </c>
      <c r="BB21" s="872">
        <v>2.3685999999999998</v>
      </c>
      <c r="BC21" s="872">
        <v>2.4003999999999999</v>
      </c>
      <c r="BD21" s="872">
        <v>2.3283999999999998</v>
      </c>
      <c r="BE21" s="872">
        <v>2.3704000000000001</v>
      </c>
      <c r="BF21" s="872">
        <v>2.4744449147999998</v>
      </c>
      <c r="BG21" s="872">
        <v>2.4287830047000001</v>
      </c>
      <c r="BH21" s="872">
        <v>2.4006929995999999</v>
      </c>
      <c r="BI21" s="355">
        <v>2.4039411858999999</v>
      </c>
      <c r="BJ21" s="355">
        <v>2.3805857807000002</v>
      </c>
      <c r="BK21" s="355">
        <v>2.3775578601</v>
      </c>
      <c r="BL21" s="355">
        <v>2.4085339590000001</v>
      </c>
      <c r="BM21" s="355">
        <v>2.3481248460000002</v>
      </c>
      <c r="BN21" s="355">
        <v>2.2860948483999999</v>
      </c>
      <c r="BO21" s="355">
        <v>2.3585659155999998</v>
      </c>
      <c r="BP21" s="355">
        <v>2.4213000221000001</v>
      </c>
      <c r="BQ21" s="355">
        <v>2.4765713255000001</v>
      </c>
      <c r="BR21" s="355">
        <v>2.483075779</v>
      </c>
      <c r="BS21" s="355">
        <v>2.4374391340999999</v>
      </c>
      <c r="BT21" s="355">
        <v>2.4093646715000001</v>
      </c>
      <c r="BU21" s="355">
        <v>2.4126110605000002</v>
      </c>
      <c r="BV21" s="355">
        <v>2.3892685780999998</v>
      </c>
    </row>
    <row r="22" spans="1:74" ht="11.1" customHeight="1" x14ac:dyDescent="0.2">
      <c r="A22" s="323" t="s">
        <v>164</v>
      </c>
      <c r="B22" s="393" t="s">
        <v>945</v>
      </c>
      <c r="C22" s="289">
        <v>11.285</v>
      </c>
      <c r="D22" s="289">
        <v>12.077500000000001</v>
      </c>
      <c r="E22" s="289">
        <v>12.4811</v>
      </c>
      <c r="F22" s="289">
        <v>12.361700000000001</v>
      </c>
      <c r="G22" s="289">
        <v>12.160399999999999</v>
      </c>
      <c r="H22" s="289">
        <v>13.424799999999999</v>
      </c>
      <c r="I22" s="289">
        <v>13.7722</v>
      </c>
      <c r="J22" s="289">
        <v>13.673299999999999</v>
      </c>
      <c r="K22" s="289">
        <v>14.2255</v>
      </c>
      <c r="L22" s="289">
        <v>14.1975</v>
      </c>
      <c r="M22" s="289">
        <v>13.8752</v>
      </c>
      <c r="N22" s="289">
        <v>13.791499999999999</v>
      </c>
      <c r="O22" s="289">
        <v>12.4656</v>
      </c>
      <c r="P22" s="289">
        <v>13.8146</v>
      </c>
      <c r="Q22" s="289">
        <v>13.5626</v>
      </c>
      <c r="R22" s="289">
        <v>13.2898</v>
      </c>
      <c r="S22" s="289">
        <v>13.460100000000001</v>
      </c>
      <c r="T22" s="289">
        <v>13.873900000000001</v>
      </c>
      <c r="U22" s="289">
        <v>13.852</v>
      </c>
      <c r="V22" s="289">
        <v>14.136799999999999</v>
      </c>
      <c r="W22" s="289">
        <v>14.2507</v>
      </c>
      <c r="X22" s="289">
        <v>13.284800000000001</v>
      </c>
      <c r="Y22" s="289">
        <v>13.470599999999999</v>
      </c>
      <c r="Z22" s="289">
        <v>13.4839</v>
      </c>
      <c r="AA22" s="289">
        <v>12.382300000000001</v>
      </c>
      <c r="AB22" s="289">
        <v>13.602499999999999</v>
      </c>
      <c r="AC22" s="289">
        <v>13.3696</v>
      </c>
      <c r="AD22" s="289">
        <v>13.0617</v>
      </c>
      <c r="AE22" s="289">
        <v>13.658099999999999</v>
      </c>
      <c r="AF22" s="289">
        <v>13.924799999999999</v>
      </c>
      <c r="AG22" s="289">
        <v>13.615600000000001</v>
      </c>
      <c r="AH22" s="289">
        <v>13.5541</v>
      </c>
      <c r="AI22" s="289">
        <v>13.799099999999999</v>
      </c>
      <c r="AJ22" s="289">
        <v>13.7408</v>
      </c>
      <c r="AK22" s="289">
        <v>13.3697</v>
      </c>
      <c r="AL22" s="289">
        <v>12.9758</v>
      </c>
      <c r="AM22" s="289">
        <v>12.564399999999999</v>
      </c>
      <c r="AN22" s="289">
        <v>12.968299999999999</v>
      </c>
      <c r="AO22" s="289">
        <v>12.917400000000001</v>
      </c>
      <c r="AP22" s="289">
        <v>13.6747</v>
      </c>
      <c r="AQ22" s="289">
        <v>13.4193</v>
      </c>
      <c r="AR22" s="289">
        <v>13.700100000000001</v>
      </c>
      <c r="AS22" s="289">
        <v>14.212899999999999</v>
      </c>
      <c r="AT22" s="289">
        <v>13.840400000000001</v>
      </c>
      <c r="AU22" s="289">
        <v>13.9658</v>
      </c>
      <c r="AV22" s="289">
        <v>14.104699999999999</v>
      </c>
      <c r="AW22" s="289">
        <v>13.4072</v>
      </c>
      <c r="AX22" s="289">
        <v>12.9069</v>
      </c>
      <c r="AY22" s="872">
        <v>12.4838</v>
      </c>
      <c r="AZ22" s="872">
        <v>13.2447</v>
      </c>
      <c r="BA22" s="872">
        <v>13.053699999999999</v>
      </c>
      <c r="BB22" s="872">
        <v>13.745799999999999</v>
      </c>
      <c r="BC22" s="872">
        <v>13.2658</v>
      </c>
      <c r="BD22" s="872">
        <v>13.992599999999999</v>
      </c>
      <c r="BE22" s="872">
        <v>13.879200000000001</v>
      </c>
      <c r="BF22" s="872">
        <v>13.848379498</v>
      </c>
      <c r="BG22" s="872">
        <v>13.932392966</v>
      </c>
      <c r="BH22" s="872">
        <v>13.866009083</v>
      </c>
      <c r="BI22" s="355">
        <v>13.449589088</v>
      </c>
      <c r="BJ22" s="355">
        <v>13.261080306</v>
      </c>
      <c r="BK22" s="355">
        <v>12.692932875</v>
      </c>
      <c r="BL22" s="355">
        <v>13.49427929</v>
      </c>
      <c r="BM22" s="355">
        <v>13.31791484</v>
      </c>
      <c r="BN22" s="355">
        <v>13.545008447000001</v>
      </c>
      <c r="BO22" s="355">
        <v>13.419296214999999</v>
      </c>
      <c r="BP22" s="355">
        <v>13.786285192999999</v>
      </c>
      <c r="BQ22" s="355">
        <v>14.013985830999999</v>
      </c>
      <c r="BR22" s="355">
        <v>13.889897455</v>
      </c>
      <c r="BS22" s="355">
        <v>14.054521517</v>
      </c>
      <c r="BT22" s="355">
        <v>13.85740653</v>
      </c>
      <c r="BU22" s="355">
        <v>13.479585187</v>
      </c>
      <c r="BV22" s="355">
        <v>13.290374619</v>
      </c>
    </row>
    <row r="23" spans="1:74" ht="11.1" customHeight="1" x14ac:dyDescent="0.2">
      <c r="A23" s="323" t="s">
        <v>165</v>
      </c>
      <c r="B23" s="393" t="s">
        <v>946</v>
      </c>
      <c r="C23" s="289">
        <v>3.8090999999999999</v>
      </c>
      <c r="D23" s="289">
        <v>3.8679000000000001</v>
      </c>
      <c r="E23" s="289">
        <v>3.6118999999999999</v>
      </c>
      <c r="F23" s="289">
        <v>3.2250999999999999</v>
      </c>
      <c r="G23" s="289">
        <v>2.8965000000000001</v>
      </c>
      <c r="H23" s="289">
        <v>3.0312999999999999</v>
      </c>
      <c r="I23" s="289">
        <v>3.0924</v>
      </c>
      <c r="J23" s="289">
        <v>3.0798000000000001</v>
      </c>
      <c r="K23" s="289">
        <v>3.2871999999999999</v>
      </c>
      <c r="L23" s="289">
        <v>3.3134000000000001</v>
      </c>
      <c r="M23" s="289">
        <v>3.4885000000000002</v>
      </c>
      <c r="N23" s="289">
        <v>4.1078999999999999</v>
      </c>
      <c r="O23" s="289">
        <v>3.7709999999999999</v>
      </c>
      <c r="P23" s="289">
        <v>3.8090999999999999</v>
      </c>
      <c r="Q23" s="289">
        <v>3.4796999999999998</v>
      </c>
      <c r="R23" s="289">
        <v>2.9710999999999999</v>
      </c>
      <c r="S23" s="289">
        <v>2.9194</v>
      </c>
      <c r="T23" s="289">
        <v>3.0842999999999998</v>
      </c>
      <c r="U23" s="289">
        <v>3.0636999999999999</v>
      </c>
      <c r="V23" s="289">
        <v>3.2801999999999998</v>
      </c>
      <c r="W23" s="289">
        <v>3.1183999999999998</v>
      </c>
      <c r="X23" s="289">
        <v>3.1932</v>
      </c>
      <c r="Y23" s="289">
        <v>3.4176000000000002</v>
      </c>
      <c r="Z23" s="289">
        <v>3.9664999999999999</v>
      </c>
      <c r="AA23" s="289">
        <v>3.7176</v>
      </c>
      <c r="AB23" s="289">
        <v>3.8746</v>
      </c>
      <c r="AC23" s="289">
        <v>3.4718</v>
      </c>
      <c r="AD23" s="289">
        <v>3.1440999999999999</v>
      </c>
      <c r="AE23" s="289">
        <v>2.9523000000000001</v>
      </c>
      <c r="AF23" s="289">
        <v>3.0402999999999998</v>
      </c>
      <c r="AG23" s="289">
        <v>3.0221</v>
      </c>
      <c r="AH23" s="289">
        <v>3.0800999999999998</v>
      </c>
      <c r="AI23" s="289">
        <v>3.0510000000000002</v>
      </c>
      <c r="AJ23" s="289">
        <v>3.0369000000000002</v>
      </c>
      <c r="AK23" s="289">
        <v>3.3893</v>
      </c>
      <c r="AL23" s="289">
        <v>3.6996000000000002</v>
      </c>
      <c r="AM23" s="289">
        <v>3.4416000000000002</v>
      </c>
      <c r="AN23" s="289">
        <v>3.5148000000000001</v>
      </c>
      <c r="AO23" s="289">
        <v>3.3511000000000002</v>
      </c>
      <c r="AP23" s="289">
        <v>3.0954999999999999</v>
      </c>
      <c r="AQ23" s="289">
        <v>2.8754</v>
      </c>
      <c r="AR23" s="289">
        <v>2.8786</v>
      </c>
      <c r="AS23" s="289">
        <v>2.8611</v>
      </c>
      <c r="AT23" s="289">
        <v>2.9569999999999999</v>
      </c>
      <c r="AU23" s="289">
        <v>2.9098000000000002</v>
      </c>
      <c r="AV23" s="289">
        <v>2.9548000000000001</v>
      </c>
      <c r="AW23" s="289">
        <v>3.2989000000000002</v>
      </c>
      <c r="AX23" s="289">
        <v>3.5568</v>
      </c>
      <c r="AY23" s="872">
        <v>3.3774000000000002</v>
      </c>
      <c r="AZ23" s="872">
        <v>3.4581</v>
      </c>
      <c r="BA23" s="872">
        <v>3.2111000000000001</v>
      </c>
      <c r="BB23" s="872">
        <v>3.0531000000000001</v>
      </c>
      <c r="BC23" s="872">
        <v>2.7181000000000002</v>
      </c>
      <c r="BD23" s="872">
        <v>2.8574999999999999</v>
      </c>
      <c r="BE23" s="872">
        <v>2.8277999999999999</v>
      </c>
      <c r="BF23" s="872">
        <v>2.9236103471999999</v>
      </c>
      <c r="BG23" s="872">
        <v>2.8518325755</v>
      </c>
      <c r="BH23" s="872">
        <v>2.8765425258000001</v>
      </c>
      <c r="BI23" s="355">
        <v>3.1629545962000001</v>
      </c>
      <c r="BJ23" s="355">
        <v>3.5215545967000002</v>
      </c>
      <c r="BK23" s="355">
        <v>3.3592261506000001</v>
      </c>
      <c r="BL23" s="355">
        <v>3.5423018288999999</v>
      </c>
      <c r="BM23" s="355">
        <v>3.2342847697999999</v>
      </c>
      <c r="BN23" s="355">
        <v>2.9118640977000001</v>
      </c>
      <c r="BO23" s="355">
        <v>2.7041976028999999</v>
      </c>
      <c r="BP23" s="355">
        <v>2.6996946146999998</v>
      </c>
      <c r="BQ23" s="355">
        <v>2.7984840172999998</v>
      </c>
      <c r="BR23" s="355">
        <v>2.8648678579000002</v>
      </c>
      <c r="BS23" s="355">
        <v>2.7945322773000001</v>
      </c>
      <c r="BT23" s="355">
        <v>2.8187457443000001</v>
      </c>
      <c r="BU23" s="355">
        <v>3.099403095</v>
      </c>
      <c r="BV23" s="355">
        <v>3.4507979436</v>
      </c>
    </row>
    <row r="24" spans="1:74" ht="11.1"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19.789279000000001</v>
      </c>
      <c r="AN24" s="289">
        <v>19.972377999999999</v>
      </c>
      <c r="AO24" s="289">
        <v>20.011388</v>
      </c>
      <c r="AP24" s="289">
        <v>20.155279</v>
      </c>
      <c r="AQ24" s="289">
        <v>20.887834000000002</v>
      </c>
      <c r="AR24" s="289">
        <v>20.536577000000001</v>
      </c>
      <c r="AS24" s="289">
        <v>20.593178000000002</v>
      </c>
      <c r="AT24" s="289">
        <v>20.984949</v>
      </c>
      <c r="AU24" s="289">
        <v>20.356294999999999</v>
      </c>
      <c r="AV24" s="289">
        <v>21.249372000000001</v>
      </c>
      <c r="AW24" s="289">
        <v>20.367203</v>
      </c>
      <c r="AX24" s="289">
        <v>20.615046</v>
      </c>
      <c r="AY24" s="872">
        <v>20.735623</v>
      </c>
      <c r="AZ24" s="872">
        <v>20.225491000000002</v>
      </c>
      <c r="BA24" s="872">
        <v>19.949864000000002</v>
      </c>
      <c r="BB24" s="872">
        <v>20.212610999999999</v>
      </c>
      <c r="BC24" s="872">
        <v>20.322932000000002</v>
      </c>
      <c r="BD24" s="872">
        <v>21.007196</v>
      </c>
      <c r="BE24" s="872">
        <v>20.984271</v>
      </c>
      <c r="BF24" s="872">
        <v>20.884491000000001</v>
      </c>
      <c r="BG24" s="872">
        <v>20.468517767000002</v>
      </c>
      <c r="BH24" s="872">
        <v>20.408527505999999</v>
      </c>
      <c r="BI24" s="355">
        <v>20.322109999999999</v>
      </c>
      <c r="BJ24" s="355">
        <v>20.323650000000001</v>
      </c>
      <c r="BK24" s="355">
        <v>20.060659999999999</v>
      </c>
      <c r="BL24" s="355">
        <v>20.185130000000001</v>
      </c>
      <c r="BM24" s="355">
        <v>20.18084</v>
      </c>
      <c r="BN24" s="355">
        <v>20.392040000000001</v>
      </c>
      <c r="BO24" s="355">
        <v>20.467369999999999</v>
      </c>
      <c r="BP24" s="355">
        <v>20.82077</v>
      </c>
      <c r="BQ24" s="355">
        <v>20.765910000000002</v>
      </c>
      <c r="BR24" s="355">
        <v>20.903410000000001</v>
      </c>
      <c r="BS24" s="355">
        <v>20.333860000000001</v>
      </c>
      <c r="BT24" s="355">
        <v>20.67841</v>
      </c>
      <c r="BU24" s="355">
        <v>20.495460000000001</v>
      </c>
      <c r="BV24" s="355">
        <v>20.447389999999999</v>
      </c>
    </row>
    <row r="25" spans="1:74" ht="11.1"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0.10800784039</v>
      </c>
      <c r="P25" s="289">
        <v>0.10547427562</v>
      </c>
      <c r="Q25" s="289">
        <v>0.11185170597000001</v>
      </c>
      <c r="R25" s="289">
        <v>0.11268552182</v>
      </c>
      <c r="S25" s="289">
        <v>0.11708975449</v>
      </c>
      <c r="T25" s="289">
        <v>0.11887357759</v>
      </c>
      <c r="U25" s="289">
        <v>0.12864481924000001</v>
      </c>
      <c r="V25" s="289">
        <v>0.12884457401999999</v>
      </c>
      <c r="W25" s="289">
        <v>0.12937364850999999</v>
      </c>
      <c r="X25" s="289">
        <v>0.12156353416</v>
      </c>
      <c r="Y25" s="289">
        <v>0.12020297695</v>
      </c>
      <c r="Z25" s="289">
        <v>0.12179469252</v>
      </c>
      <c r="AA25" s="289">
        <v>0.11879938896</v>
      </c>
      <c r="AB25" s="289">
        <v>0.11572524791</v>
      </c>
      <c r="AC25" s="289">
        <v>0.12299116673</v>
      </c>
      <c r="AD25" s="289">
        <v>0.12383260577999999</v>
      </c>
      <c r="AE25" s="289">
        <v>0.12898542623000001</v>
      </c>
      <c r="AF25" s="289">
        <v>0.13089661042</v>
      </c>
      <c r="AG25" s="289">
        <v>0.14191652222000001</v>
      </c>
      <c r="AH25" s="289">
        <v>0.14229874273000001</v>
      </c>
      <c r="AI25" s="289">
        <v>0.14290583477999999</v>
      </c>
      <c r="AJ25" s="289">
        <v>0.13401645442999999</v>
      </c>
      <c r="AK25" s="289">
        <v>0.13237486204000001</v>
      </c>
      <c r="AL25" s="289">
        <v>0.13402988465999999</v>
      </c>
      <c r="AM25" s="289">
        <v>0.12186956326999999</v>
      </c>
      <c r="AN25" s="289">
        <v>0.11869896184000001</v>
      </c>
      <c r="AO25" s="289">
        <v>0.12612602850999999</v>
      </c>
      <c r="AP25" s="289">
        <v>0.12621168488000001</v>
      </c>
      <c r="AQ25" s="289">
        <v>0.13150004934000001</v>
      </c>
      <c r="AR25" s="289">
        <v>0.13343467309000001</v>
      </c>
      <c r="AS25" s="289">
        <v>0.14366671218999999</v>
      </c>
      <c r="AT25" s="289">
        <v>0.14408174486</v>
      </c>
      <c r="AU25" s="289">
        <v>0.14470265677999999</v>
      </c>
      <c r="AV25" s="289">
        <v>0.13558122097</v>
      </c>
      <c r="AW25" s="289">
        <v>0.13388864041000001</v>
      </c>
      <c r="AX25" s="289">
        <v>0.13555465987000001</v>
      </c>
      <c r="AY25" s="872">
        <v>0.11817362050000001</v>
      </c>
      <c r="AZ25" s="872">
        <v>0.11638594801</v>
      </c>
      <c r="BA25" s="872">
        <v>0.13637355886999999</v>
      </c>
      <c r="BB25" s="872">
        <v>0.11216729759999999</v>
      </c>
      <c r="BC25" s="872">
        <v>0.12959655949000001</v>
      </c>
      <c r="BD25" s="872">
        <v>0.12770473259000001</v>
      </c>
      <c r="BE25" s="872">
        <v>0.13221865348</v>
      </c>
      <c r="BF25" s="872">
        <v>0.13748462146000001</v>
      </c>
      <c r="BG25" s="872">
        <v>0.12978858374999999</v>
      </c>
      <c r="BH25" s="872">
        <v>0.14033936878</v>
      </c>
      <c r="BI25" s="355">
        <v>0.1314884019</v>
      </c>
      <c r="BJ25" s="355">
        <v>0.12163865356</v>
      </c>
      <c r="BK25" s="355">
        <v>0.11475875667</v>
      </c>
      <c r="BL25" s="355">
        <v>0.11303496435</v>
      </c>
      <c r="BM25" s="355">
        <v>0.13236976732</v>
      </c>
      <c r="BN25" s="355">
        <v>0.10894417006</v>
      </c>
      <c r="BO25" s="355">
        <v>0.12580821286999999</v>
      </c>
      <c r="BP25" s="355">
        <v>0.12397201124</v>
      </c>
      <c r="BQ25" s="355">
        <v>0.12833696324999999</v>
      </c>
      <c r="BR25" s="355">
        <v>0.13343369915</v>
      </c>
      <c r="BS25" s="355">
        <v>0.12598239690999999</v>
      </c>
      <c r="BT25" s="355">
        <v>0.13621924899000001</v>
      </c>
      <c r="BU25" s="355">
        <v>0.12765331360000001</v>
      </c>
      <c r="BV25" s="355">
        <v>0.11811049559</v>
      </c>
    </row>
    <row r="26" spans="1:74" ht="11.1" customHeight="1" x14ac:dyDescent="0.2">
      <c r="A26" s="323" t="s">
        <v>166</v>
      </c>
      <c r="B26" s="393" t="s">
        <v>941</v>
      </c>
      <c r="C26" s="289">
        <v>5.6371000000000002</v>
      </c>
      <c r="D26" s="289">
        <v>6.0792999999999999</v>
      </c>
      <c r="E26" s="289">
        <v>6.0128000000000004</v>
      </c>
      <c r="F26" s="289">
        <v>5.8342999999999998</v>
      </c>
      <c r="G26" s="289">
        <v>5.9139999999999997</v>
      </c>
      <c r="H26" s="289">
        <v>6.0350999999999999</v>
      </c>
      <c r="I26" s="289">
        <v>5.9349999999999996</v>
      </c>
      <c r="J26" s="289">
        <v>5.8356000000000003</v>
      </c>
      <c r="K26" s="289">
        <v>5.9305000000000003</v>
      </c>
      <c r="L26" s="289">
        <v>5.8887</v>
      </c>
      <c r="M26" s="289">
        <v>6.2214</v>
      </c>
      <c r="N26" s="289">
        <v>6.5538999999999996</v>
      </c>
      <c r="O26" s="289">
        <v>6.1219000000000001</v>
      </c>
      <c r="P26" s="289">
        <v>6.2336</v>
      </c>
      <c r="Q26" s="289">
        <v>6.2843</v>
      </c>
      <c r="R26" s="289">
        <v>6.1445999999999996</v>
      </c>
      <c r="S26" s="289">
        <v>6.3231000000000002</v>
      </c>
      <c r="T26" s="289">
        <v>6.0951000000000004</v>
      </c>
      <c r="U26" s="289">
        <v>6.2321999999999997</v>
      </c>
      <c r="V26" s="289">
        <v>6.3068999999999997</v>
      </c>
      <c r="W26" s="289">
        <v>6.0933000000000002</v>
      </c>
      <c r="X26" s="289">
        <v>6.0083000000000002</v>
      </c>
      <c r="Y26" s="289">
        <v>6.2792000000000003</v>
      </c>
      <c r="Z26" s="289">
        <v>6.5262000000000002</v>
      </c>
      <c r="AA26" s="289">
        <v>6.1185999999999998</v>
      </c>
      <c r="AB26" s="289">
        <v>6.2805999999999997</v>
      </c>
      <c r="AC26" s="289">
        <v>6.3517999999999999</v>
      </c>
      <c r="AD26" s="289">
        <v>5.9185999999999996</v>
      </c>
      <c r="AE26" s="289">
        <v>6.0780000000000003</v>
      </c>
      <c r="AF26" s="289">
        <v>6.0519999999999996</v>
      </c>
      <c r="AG26" s="289">
        <v>6.1623999999999999</v>
      </c>
      <c r="AH26" s="289">
        <v>6.1520999999999999</v>
      </c>
      <c r="AI26" s="289">
        <v>6.0965999999999996</v>
      </c>
      <c r="AJ26" s="289">
        <v>6.0831999999999997</v>
      </c>
      <c r="AK26" s="289">
        <v>6.3213999999999997</v>
      </c>
      <c r="AL26" s="289">
        <v>6.2727000000000004</v>
      </c>
      <c r="AM26" s="289">
        <v>6.2557999999999998</v>
      </c>
      <c r="AN26" s="289">
        <v>6.3182999999999998</v>
      </c>
      <c r="AO26" s="289">
        <v>6.2676999999999996</v>
      </c>
      <c r="AP26" s="289">
        <v>6.2351999999999999</v>
      </c>
      <c r="AQ26" s="289">
        <v>6.2950999999999997</v>
      </c>
      <c r="AR26" s="289">
        <v>6.3320999999999996</v>
      </c>
      <c r="AS26" s="289">
        <v>6.1703999999999999</v>
      </c>
      <c r="AT26" s="289">
        <v>6.3535000000000004</v>
      </c>
      <c r="AU26" s="289">
        <v>6.2526000000000002</v>
      </c>
      <c r="AV26" s="289">
        <v>6.3323999999999998</v>
      </c>
      <c r="AW26" s="289">
        <v>6.2858000000000001</v>
      </c>
      <c r="AX26" s="289">
        <v>6.2096999999999998</v>
      </c>
      <c r="AY26" s="872">
        <v>5.9974999999999996</v>
      </c>
      <c r="AZ26" s="872">
        <v>6.2435999999999998</v>
      </c>
      <c r="BA26" s="872">
        <v>6.1063999999999998</v>
      </c>
      <c r="BB26" s="872">
        <v>6.2042999999999999</v>
      </c>
      <c r="BC26" s="872">
        <v>6.0244</v>
      </c>
      <c r="BD26" s="872">
        <v>6.1851000000000003</v>
      </c>
      <c r="BE26" s="872">
        <v>6.3254000000000001</v>
      </c>
      <c r="BF26" s="872">
        <v>6.2878953866999998</v>
      </c>
      <c r="BG26" s="872">
        <v>6.1442759095000001</v>
      </c>
      <c r="BH26" s="872">
        <v>6.1374969086000002</v>
      </c>
      <c r="BI26" s="355">
        <v>6.3149104385000001</v>
      </c>
      <c r="BJ26" s="355">
        <v>6.3570192176000004</v>
      </c>
      <c r="BK26" s="355">
        <v>6.2457394020999999</v>
      </c>
      <c r="BL26" s="355">
        <v>6.4091816504999999</v>
      </c>
      <c r="BM26" s="355">
        <v>6.2583748900999998</v>
      </c>
      <c r="BN26" s="355">
        <v>6.2089549515</v>
      </c>
      <c r="BO26" s="355">
        <v>6.2275221532999998</v>
      </c>
      <c r="BP26" s="355">
        <v>6.2560304875000003</v>
      </c>
      <c r="BQ26" s="355">
        <v>6.2407262472999996</v>
      </c>
      <c r="BR26" s="355">
        <v>6.3086246055000004</v>
      </c>
      <c r="BS26" s="355">
        <v>6.1647046389</v>
      </c>
      <c r="BT26" s="355">
        <v>6.1578217020999997</v>
      </c>
      <c r="BU26" s="355">
        <v>6.3365176897</v>
      </c>
      <c r="BV26" s="355">
        <v>6.3787855814999999</v>
      </c>
    </row>
    <row r="27" spans="1:74" s="272" customFormat="1" ht="11.1" customHeight="1" x14ac:dyDescent="0.2">
      <c r="A27" s="395" t="s">
        <v>173</v>
      </c>
      <c r="B27" s="392" t="s">
        <v>940</v>
      </c>
      <c r="C27" s="105">
        <v>50.434463770999997</v>
      </c>
      <c r="D27" s="105">
        <v>51.740080712999998</v>
      </c>
      <c r="E27" s="105">
        <v>51.549989220000001</v>
      </c>
      <c r="F27" s="105">
        <v>51.913075665999997</v>
      </c>
      <c r="G27" s="105">
        <v>52.341370695999998</v>
      </c>
      <c r="H27" s="105">
        <v>52.858014253</v>
      </c>
      <c r="I27" s="105">
        <v>52.468760109999998</v>
      </c>
      <c r="J27" s="105">
        <v>52.141228800999997</v>
      </c>
      <c r="K27" s="105">
        <v>52.756242581999999</v>
      </c>
      <c r="L27" s="105">
        <v>51.668319658000001</v>
      </c>
      <c r="M27" s="105">
        <v>52.376725845000003</v>
      </c>
      <c r="N27" s="105">
        <v>52.938923862999999</v>
      </c>
      <c r="O27" s="105">
        <v>52.694994246</v>
      </c>
      <c r="P27" s="105">
        <v>53.782536641999997</v>
      </c>
      <c r="Q27" s="105">
        <v>53.02058109</v>
      </c>
      <c r="R27" s="105">
        <v>53.363607637000001</v>
      </c>
      <c r="S27" s="105">
        <v>54.173105704999998</v>
      </c>
      <c r="T27" s="105">
        <v>54.788874043</v>
      </c>
      <c r="U27" s="105">
        <v>54.41663586</v>
      </c>
      <c r="V27" s="105">
        <v>54.157431537000001</v>
      </c>
      <c r="W27" s="105">
        <v>54.827322457000001</v>
      </c>
      <c r="X27" s="105">
        <v>53.719821988</v>
      </c>
      <c r="Y27" s="105">
        <v>54.28899345</v>
      </c>
      <c r="Z27" s="105">
        <v>54.920782201000002</v>
      </c>
      <c r="AA27" s="105">
        <v>54.542422367999997</v>
      </c>
      <c r="AB27" s="105">
        <v>55.948234059999997</v>
      </c>
      <c r="AC27" s="105">
        <v>55.744828306000002</v>
      </c>
      <c r="AD27" s="105">
        <v>56.132188692</v>
      </c>
      <c r="AE27" s="105">
        <v>56.579597083000003</v>
      </c>
      <c r="AF27" s="105">
        <v>57.109994012000001</v>
      </c>
      <c r="AG27" s="105">
        <v>56.675186375000003</v>
      </c>
      <c r="AH27" s="105">
        <v>56.313667467999998</v>
      </c>
      <c r="AI27" s="105">
        <v>56.974321121000003</v>
      </c>
      <c r="AJ27" s="105">
        <v>55.846945755999997</v>
      </c>
      <c r="AK27" s="105">
        <v>56.617822959000002</v>
      </c>
      <c r="AL27" s="105">
        <v>57.225191119999998</v>
      </c>
      <c r="AM27" s="105">
        <v>56.378428391</v>
      </c>
      <c r="AN27" s="105">
        <v>57.805284745999998</v>
      </c>
      <c r="AO27" s="105">
        <v>57.061237974000001</v>
      </c>
      <c r="AP27" s="105">
        <v>56.856766051000001</v>
      </c>
      <c r="AQ27" s="105">
        <v>57.245254252999999</v>
      </c>
      <c r="AR27" s="105">
        <v>57.889143093999998</v>
      </c>
      <c r="AS27" s="105">
        <v>57.478425072</v>
      </c>
      <c r="AT27" s="105">
        <v>56.762187114</v>
      </c>
      <c r="AU27" s="105">
        <v>57.377098981000003</v>
      </c>
      <c r="AV27" s="105">
        <v>56.275686124000003</v>
      </c>
      <c r="AW27" s="105">
        <v>57.436095690000002</v>
      </c>
      <c r="AX27" s="105">
        <v>58.282710631</v>
      </c>
      <c r="AY27" s="883">
        <v>56.885140223000001</v>
      </c>
      <c r="AZ27" s="883">
        <v>57.789786055999997</v>
      </c>
      <c r="BA27" s="883">
        <v>57.488211272999997</v>
      </c>
      <c r="BB27" s="883">
        <v>57.880824451000002</v>
      </c>
      <c r="BC27" s="883">
        <v>58.542947781999999</v>
      </c>
      <c r="BD27" s="883">
        <v>59.184041540000003</v>
      </c>
      <c r="BE27" s="883">
        <v>58.646635898</v>
      </c>
      <c r="BF27" s="883">
        <v>58.257163159999998</v>
      </c>
      <c r="BG27" s="883">
        <v>59.043330116999996</v>
      </c>
      <c r="BH27" s="883">
        <v>57.916105819999999</v>
      </c>
      <c r="BI27" s="388">
        <v>59.017413673</v>
      </c>
      <c r="BJ27" s="388">
        <v>59.731340007999997</v>
      </c>
      <c r="BK27" s="388">
        <v>57.939560028000002</v>
      </c>
      <c r="BL27" s="388">
        <v>58.832902013999998</v>
      </c>
      <c r="BM27" s="388">
        <v>58.361937583</v>
      </c>
      <c r="BN27" s="388">
        <v>59.126006811000003</v>
      </c>
      <c r="BO27" s="388">
        <v>59.438079899999998</v>
      </c>
      <c r="BP27" s="388">
        <v>60.170811143000002</v>
      </c>
      <c r="BQ27" s="388">
        <v>59.697453277000001</v>
      </c>
      <c r="BR27" s="388">
        <v>59.280327448000001</v>
      </c>
      <c r="BS27" s="388">
        <v>60.093294079000003</v>
      </c>
      <c r="BT27" s="388">
        <v>58.668459955000003</v>
      </c>
      <c r="BU27" s="388">
        <v>59.811869461999997</v>
      </c>
      <c r="BV27" s="388">
        <v>60.628198226000002</v>
      </c>
    </row>
    <row r="28" spans="1:74" ht="11.1"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15.995278580000001</v>
      </c>
      <c r="AN28" s="289">
        <v>16.464857769999998</v>
      </c>
      <c r="AO28" s="289">
        <v>16.36218178</v>
      </c>
      <c r="AP28" s="289">
        <v>16.690882040000002</v>
      </c>
      <c r="AQ28" s="289">
        <v>16.44969227</v>
      </c>
      <c r="AR28" s="289">
        <v>16.262073820000001</v>
      </c>
      <c r="AS28" s="289">
        <v>16.193429729999998</v>
      </c>
      <c r="AT28" s="289">
        <v>15.70000769</v>
      </c>
      <c r="AU28" s="289">
        <v>16.530637460000001</v>
      </c>
      <c r="AV28" s="289">
        <v>15.57238669</v>
      </c>
      <c r="AW28" s="289">
        <v>16.526236860000001</v>
      </c>
      <c r="AX28" s="289">
        <v>16.974302009999999</v>
      </c>
      <c r="AY28" s="872">
        <v>16.217868625000001</v>
      </c>
      <c r="AZ28" s="872">
        <v>16.615574773999999</v>
      </c>
      <c r="BA28" s="872">
        <v>16.365478190000001</v>
      </c>
      <c r="BB28" s="872">
        <v>16.725041825000002</v>
      </c>
      <c r="BC28" s="872">
        <v>16.605386112000001</v>
      </c>
      <c r="BD28" s="872">
        <v>16.624397392999999</v>
      </c>
      <c r="BE28" s="872">
        <v>16.384603085999998</v>
      </c>
      <c r="BF28" s="872">
        <v>15.904795266000001</v>
      </c>
      <c r="BG28" s="872">
        <v>16.963510742</v>
      </c>
      <c r="BH28" s="872">
        <v>15.831452777999999</v>
      </c>
      <c r="BI28" s="355">
        <v>16.976908366</v>
      </c>
      <c r="BJ28" s="355">
        <v>17.514282844</v>
      </c>
      <c r="BK28" s="355">
        <v>16.674631526999999</v>
      </c>
      <c r="BL28" s="355">
        <v>16.957532372999999</v>
      </c>
      <c r="BM28" s="355">
        <v>16.600886976000002</v>
      </c>
      <c r="BN28" s="355">
        <v>17.181162344000001</v>
      </c>
      <c r="BO28" s="355">
        <v>16.723095493999999</v>
      </c>
      <c r="BP28" s="355">
        <v>16.793397680999998</v>
      </c>
      <c r="BQ28" s="355">
        <v>16.639782656000001</v>
      </c>
      <c r="BR28" s="355">
        <v>16.086821220000001</v>
      </c>
      <c r="BS28" s="355">
        <v>17.229519201999999</v>
      </c>
      <c r="BT28" s="355">
        <v>15.956077992999999</v>
      </c>
      <c r="BU28" s="355">
        <v>17.136203337000001</v>
      </c>
      <c r="BV28" s="355">
        <v>17.772257195000002</v>
      </c>
    </row>
    <row r="29" spans="1:74" ht="11.1" customHeight="1" x14ac:dyDescent="0.2">
      <c r="A29" s="323" t="s">
        <v>168</v>
      </c>
      <c r="B29" s="393" t="s">
        <v>949</v>
      </c>
      <c r="C29" s="289">
        <v>4.5393441277999997</v>
      </c>
      <c r="D29" s="289">
        <v>4.7767010556000002</v>
      </c>
      <c r="E29" s="289">
        <v>4.6671502821999997</v>
      </c>
      <c r="F29" s="289">
        <v>4.5932753052999997</v>
      </c>
      <c r="G29" s="289">
        <v>4.7311566199000001</v>
      </c>
      <c r="H29" s="289">
        <v>4.9323907304999999</v>
      </c>
      <c r="I29" s="289">
        <v>4.9970331288000001</v>
      </c>
      <c r="J29" s="289">
        <v>5.1172716121999997</v>
      </c>
      <c r="K29" s="289">
        <v>5.0236794441999999</v>
      </c>
      <c r="L29" s="289">
        <v>4.8455686467000003</v>
      </c>
      <c r="M29" s="289">
        <v>4.9131500426999999</v>
      </c>
      <c r="N29" s="289">
        <v>4.9581208972999997</v>
      </c>
      <c r="O29" s="289">
        <v>4.6102742780000003</v>
      </c>
      <c r="P29" s="289">
        <v>4.8515067744999998</v>
      </c>
      <c r="Q29" s="289">
        <v>4.7401745617</v>
      </c>
      <c r="R29" s="289">
        <v>4.6652836269</v>
      </c>
      <c r="S29" s="289">
        <v>4.8054157449000003</v>
      </c>
      <c r="T29" s="289">
        <v>5.0099369489000001</v>
      </c>
      <c r="U29" s="289">
        <v>5.0756734465999997</v>
      </c>
      <c r="V29" s="289">
        <v>5.1978778529999996</v>
      </c>
      <c r="W29" s="289">
        <v>5.1027604882000004</v>
      </c>
      <c r="X29" s="289">
        <v>4.9219993112999996</v>
      </c>
      <c r="Y29" s="289">
        <v>4.9906850134000003</v>
      </c>
      <c r="Z29" s="289">
        <v>5.0363857076</v>
      </c>
      <c r="AA29" s="289">
        <v>4.6511382905999996</v>
      </c>
      <c r="AB29" s="289">
        <v>4.8919538549999997</v>
      </c>
      <c r="AC29" s="289">
        <v>4.7808198849999997</v>
      </c>
      <c r="AD29" s="289">
        <v>4.7063575138999996</v>
      </c>
      <c r="AE29" s="289">
        <v>4.8462470255000003</v>
      </c>
      <c r="AF29" s="289">
        <v>5.0504159095999999</v>
      </c>
      <c r="AG29" s="289">
        <v>5.1161233122000001</v>
      </c>
      <c r="AH29" s="289">
        <v>5.2381187446000004</v>
      </c>
      <c r="AI29" s="289">
        <v>5.1431681724000002</v>
      </c>
      <c r="AJ29" s="289">
        <v>4.9630848978</v>
      </c>
      <c r="AK29" s="289">
        <v>5.0316526509999999</v>
      </c>
      <c r="AL29" s="289">
        <v>5.0772731557000004</v>
      </c>
      <c r="AM29" s="289">
        <v>4.7467304879999999</v>
      </c>
      <c r="AN29" s="289">
        <v>4.9936612564000002</v>
      </c>
      <c r="AO29" s="289">
        <v>4.8796970771000003</v>
      </c>
      <c r="AP29" s="289">
        <v>4.8035221867000004</v>
      </c>
      <c r="AQ29" s="289">
        <v>4.9469636091</v>
      </c>
      <c r="AR29" s="289">
        <v>5.1563152145000002</v>
      </c>
      <c r="AS29" s="289">
        <v>5.2237719145000003</v>
      </c>
      <c r="AT29" s="289">
        <v>5.3488618732999997</v>
      </c>
      <c r="AU29" s="289">
        <v>5.2514956920999998</v>
      </c>
      <c r="AV29" s="289">
        <v>5.0670124145999997</v>
      </c>
      <c r="AW29" s="289">
        <v>5.1373193447999999</v>
      </c>
      <c r="AX29" s="289">
        <v>5.1841049353999997</v>
      </c>
      <c r="AY29" s="872">
        <v>4.7133854077999997</v>
      </c>
      <c r="AZ29" s="872">
        <v>4.9812756154000004</v>
      </c>
      <c r="BA29" s="872">
        <v>4.8429375351999999</v>
      </c>
      <c r="BB29" s="872">
        <v>4.8210102597000004</v>
      </c>
      <c r="BC29" s="872">
        <v>4.9859593882000004</v>
      </c>
      <c r="BD29" s="872">
        <v>5.2024388294000001</v>
      </c>
      <c r="BE29" s="872">
        <v>5.2837033096999999</v>
      </c>
      <c r="BF29" s="872">
        <v>5.4030334079999998</v>
      </c>
      <c r="BG29" s="872">
        <v>5.2895121918000001</v>
      </c>
      <c r="BH29" s="872">
        <v>5.1821850577999999</v>
      </c>
      <c r="BI29" s="355">
        <v>5.2241597642000004</v>
      </c>
      <c r="BJ29" s="355">
        <v>5.2484152328000002</v>
      </c>
      <c r="BK29" s="355">
        <v>4.7351942637000004</v>
      </c>
      <c r="BL29" s="355">
        <v>5.0060408092999999</v>
      </c>
      <c r="BM29" s="355">
        <v>4.8661584073000004</v>
      </c>
      <c r="BN29" s="355">
        <v>4.8439440984999997</v>
      </c>
      <c r="BO29" s="355">
        <v>5.0107479333000002</v>
      </c>
      <c r="BP29" s="355">
        <v>5.2296497593</v>
      </c>
      <c r="BQ29" s="355">
        <v>5.3118131738000001</v>
      </c>
      <c r="BR29" s="355">
        <v>5.4324827142999998</v>
      </c>
      <c r="BS29" s="355">
        <v>5.3176808226999999</v>
      </c>
      <c r="BT29" s="355">
        <v>5.2090653905000002</v>
      </c>
      <c r="BU29" s="355">
        <v>5.2515324206000003</v>
      </c>
      <c r="BV29" s="355">
        <v>5.2761022067000001</v>
      </c>
    </row>
    <row r="30" spans="1:74" ht="11.1" customHeight="1" x14ac:dyDescent="0.2">
      <c r="A30" s="323" t="s">
        <v>169</v>
      </c>
      <c r="B30" s="393" t="s">
        <v>945</v>
      </c>
      <c r="C30" s="289">
        <v>0.69425165454000004</v>
      </c>
      <c r="D30" s="289">
        <v>0.71562549144999998</v>
      </c>
      <c r="E30" s="289">
        <v>0.72313278560000005</v>
      </c>
      <c r="F30" s="289">
        <v>0.73315324611999999</v>
      </c>
      <c r="G30" s="289">
        <v>0.75512051867999996</v>
      </c>
      <c r="H30" s="289">
        <v>0.75055742353999999</v>
      </c>
      <c r="I30" s="289">
        <v>0.76273114438</v>
      </c>
      <c r="J30" s="289">
        <v>0.76675728483000005</v>
      </c>
      <c r="K30" s="289">
        <v>0.76518995356999997</v>
      </c>
      <c r="L30" s="289">
        <v>0.78410733146</v>
      </c>
      <c r="M30" s="289">
        <v>0.77274652020000001</v>
      </c>
      <c r="N30" s="289">
        <v>0.73867579458999999</v>
      </c>
      <c r="O30" s="289">
        <v>0.72572913612000001</v>
      </c>
      <c r="P30" s="289">
        <v>0.74738000365000001</v>
      </c>
      <c r="Q30" s="289">
        <v>0.75390521689000001</v>
      </c>
      <c r="R30" s="289">
        <v>0.76231382831000005</v>
      </c>
      <c r="S30" s="289">
        <v>0.78460917793999996</v>
      </c>
      <c r="T30" s="289">
        <v>0.78087950687999996</v>
      </c>
      <c r="U30" s="289">
        <v>0.79045208347999996</v>
      </c>
      <c r="V30" s="289">
        <v>0.79433555974000003</v>
      </c>
      <c r="W30" s="289">
        <v>0.79216755325999999</v>
      </c>
      <c r="X30" s="289">
        <v>0.81349656397000003</v>
      </c>
      <c r="Y30" s="289">
        <v>0.80163890399000004</v>
      </c>
      <c r="Z30" s="289">
        <v>0.76809697556000001</v>
      </c>
      <c r="AA30" s="289">
        <v>0.74527875273999999</v>
      </c>
      <c r="AB30" s="289">
        <v>0.76830330066999997</v>
      </c>
      <c r="AC30" s="289">
        <v>0.77512238102999997</v>
      </c>
      <c r="AD30" s="289">
        <v>0.78503721134000004</v>
      </c>
      <c r="AE30" s="289">
        <v>0.80860786283999997</v>
      </c>
      <c r="AF30" s="289">
        <v>0.80480739789</v>
      </c>
      <c r="AG30" s="289">
        <v>0.81622078572000001</v>
      </c>
      <c r="AH30" s="289">
        <v>0.82042666925999996</v>
      </c>
      <c r="AI30" s="289">
        <v>0.81790855787000005</v>
      </c>
      <c r="AJ30" s="289">
        <v>0.83934458679000001</v>
      </c>
      <c r="AK30" s="289">
        <v>0.82686278860999995</v>
      </c>
      <c r="AL30" s="289">
        <v>0.79130634582000003</v>
      </c>
      <c r="AM30" s="289">
        <v>0.74644199080999996</v>
      </c>
      <c r="AN30" s="289">
        <v>0.76931244006999999</v>
      </c>
      <c r="AO30" s="289">
        <v>0.77528581727000001</v>
      </c>
      <c r="AP30" s="289">
        <v>0.78389495346000004</v>
      </c>
      <c r="AQ30" s="289">
        <v>0.80703429348</v>
      </c>
      <c r="AR30" s="289">
        <v>0.80430804996000005</v>
      </c>
      <c r="AS30" s="289">
        <v>0.81387702733</v>
      </c>
      <c r="AT30" s="289">
        <v>0.81817696492000003</v>
      </c>
      <c r="AU30" s="289">
        <v>0.81485982589999995</v>
      </c>
      <c r="AV30" s="289">
        <v>0.83719029812000001</v>
      </c>
      <c r="AW30" s="289">
        <v>0.82517872300999995</v>
      </c>
      <c r="AX30" s="289">
        <v>0.79060667607000001</v>
      </c>
      <c r="AY30" s="872">
        <v>0.74854198373000003</v>
      </c>
      <c r="AZ30" s="872">
        <v>0.77193711541999999</v>
      </c>
      <c r="BA30" s="872">
        <v>0.78162163724</v>
      </c>
      <c r="BB30" s="872">
        <v>0.78454472721000001</v>
      </c>
      <c r="BC30" s="872">
        <v>0.80547001510000005</v>
      </c>
      <c r="BD30" s="872">
        <v>0.80672207776000004</v>
      </c>
      <c r="BE30" s="872">
        <v>0.81343144459000005</v>
      </c>
      <c r="BF30" s="872">
        <v>0.81268699922999998</v>
      </c>
      <c r="BG30" s="872">
        <v>0.81450333465000002</v>
      </c>
      <c r="BH30" s="872">
        <v>0.83260774151000005</v>
      </c>
      <c r="BI30" s="355">
        <v>0.82148795933999996</v>
      </c>
      <c r="BJ30" s="355">
        <v>0.79056896422</v>
      </c>
      <c r="BK30" s="355">
        <v>0.74949045788000002</v>
      </c>
      <c r="BL30" s="355">
        <v>0.77291523343000001</v>
      </c>
      <c r="BM30" s="355">
        <v>0.78261202647000006</v>
      </c>
      <c r="BN30" s="355">
        <v>0.78553882026999999</v>
      </c>
      <c r="BO30" s="355">
        <v>0.80649062250000003</v>
      </c>
      <c r="BP30" s="355">
        <v>0.80774427163999996</v>
      </c>
      <c r="BQ30" s="355">
        <v>0.81446213988000005</v>
      </c>
      <c r="BR30" s="355">
        <v>0.81371675122999998</v>
      </c>
      <c r="BS30" s="355">
        <v>0.81553538813000004</v>
      </c>
      <c r="BT30" s="355">
        <v>0.83366273499999999</v>
      </c>
      <c r="BU30" s="355">
        <v>0.82252886300000005</v>
      </c>
      <c r="BV30" s="355">
        <v>0.79157069055999996</v>
      </c>
    </row>
    <row r="31" spans="1:74" ht="11.1" customHeight="1" x14ac:dyDescent="0.2">
      <c r="A31" s="323" t="s">
        <v>171</v>
      </c>
      <c r="B31" s="393" t="s">
        <v>950</v>
      </c>
      <c r="C31" s="289">
        <v>12.69989996</v>
      </c>
      <c r="D31" s="289">
        <v>13.063077214</v>
      </c>
      <c r="E31" s="289">
        <v>13.027540616</v>
      </c>
      <c r="F31" s="289">
        <v>12.975915085</v>
      </c>
      <c r="G31" s="289">
        <v>13.042703012</v>
      </c>
      <c r="H31" s="289">
        <v>12.964069352999999</v>
      </c>
      <c r="I31" s="289">
        <v>12.703874670999999</v>
      </c>
      <c r="J31" s="289">
        <v>12.598738536000001</v>
      </c>
      <c r="K31" s="289">
        <v>12.677061459999999</v>
      </c>
      <c r="L31" s="289">
        <v>12.823033691999999</v>
      </c>
      <c r="M31" s="289">
        <v>13.026639069</v>
      </c>
      <c r="N31" s="289">
        <v>13.079823675</v>
      </c>
      <c r="O31" s="289">
        <v>13.404126114</v>
      </c>
      <c r="P31" s="289">
        <v>13.794192503</v>
      </c>
      <c r="Q31" s="289">
        <v>13.756666287</v>
      </c>
      <c r="R31" s="289">
        <v>13.70073666</v>
      </c>
      <c r="S31" s="289">
        <v>13.772386752999999</v>
      </c>
      <c r="T31" s="289">
        <v>13.688558072999999</v>
      </c>
      <c r="U31" s="289">
        <v>13.408786449000001</v>
      </c>
      <c r="V31" s="289">
        <v>13.295843973</v>
      </c>
      <c r="W31" s="289">
        <v>13.380061640999999</v>
      </c>
      <c r="X31" s="289">
        <v>13.535957940999999</v>
      </c>
      <c r="Y31" s="289">
        <v>13.754368734</v>
      </c>
      <c r="Z31" s="289">
        <v>13.81174028</v>
      </c>
      <c r="AA31" s="289">
        <v>14.120124761</v>
      </c>
      <c r="AB31" s="289">
        <v>14.527601931</v>
      </c>
      <c r="AC31" s="289">
        <v>14.488293377</v>
      </c>
      <c r="AD31" s="289">
        <v>14.430088723000001</v>
      </c>
      <c r="AE31" s="289">
        <v>14.504856889999999</v>
      </c>
      <c r="AF31" s="289">
        <v>14.417318803000001</v>
      </c>
      <c r="AG31" s="289">
        <v>14.124992259000001</v>
      </c>
      <c r="AH31" s="289">
        <v>14.00700305</v>
      </c>
      <c r="AI31" s="289">
        <v>14.094979425</v>
      </c>
      <c r="AJ31" s="289">
        <v>14.258176824</v>
      </c>
      <c r="AK31" s="289">
        <v>14.486369612000001</v>
      </c>
      <c r="AL31" s="289">
        <v>14.546256033000001</v>
      </c>
      <c r="AM31" s="289">
        <v>14.818753704000001</v>
      </c>
      <c r="AN31" s="289">
        <v>15.246146361999999</v>
      </c>
      <c r="AO31" s="289">
        <v>15.252043988</v>
      </c>
      <c r="AP31" s="289">
        <v>14.934628943</v>
      </c>
      <c r="AQ31" s="289">
        <v>15.039072316</v>
      </c>
      <c r="AR31" s="289">
        <v>14.869355135999999</v>
      </c>
      <c r="AS31" s="289">
        <v>14.622733838</v>
      </c>
      <c r="AT31" s="289">
        <v>14.128559523</v>
      </c>
      <c r="AU31" s="289">
        <v>14.05092535</v>
      </c>
      <c r="AV31" s="289">
        <v>14.484857135</v>
      </c>
      <c r="AW31" s="289">
        <v>14.852304605</v>
      </c>
      <c r="AX31" s="289">
        <v>14.784008951000001</v>
      </c>
      <c r="AY31" s="872">
        <v>15.133245847</v>
      </c>
      <c r="AZ31" s="872">
        <v>15.135029252000001</v>
      </c>
      <c r="BA31" s="872">
        <v>15.199328382999999</v>
      </c>
      <c r="BB31" s="872">
        <v>15.117370261</v>
      </c>
      <c r="BC31" s="872">
        <v>15.296238942</v>
      </c>
      <c r="BD31" s="872">
        <v>15.042163110000001</v>
      </c>
      <c r="BE31" s="872">
        <v>14.787414522000001</v>
      </c>
      <c r="BF31" s="872">
        <v>14.627690923999999</v>
      </c>
      <c r="BG31" s="872">
        <v>14.668005451999999</v>
      </c>
      <c r="BH31" s="872">
        <v>15.075195244</v>
      </c>
      <c r="BI31" s="355">
        <v>15.402067683</v>
      </c>
      <c r="BJ31" s="355">
        <v>15.450618379</v>
      </c>
      <c r="BK31" s="355">
        <v>15.395431238</v>
      </c>
      <c r="BL31" s="355">
        <v>15.493459272999999</v>
      </c>
      <c r="BM31" s="355">
        <v>15.495759996</v>
      </c>
      <c r="BN31" s="355">
        <v>15.562678572999999</v>
      </c>
      <c r="BO31" s="355">
        <v>15.722500116999999</v>
      </c>
      <c r="BP31" s="355">
        <v>15.495742986</v>
      </c>
      <c r="BQ31" s="355">
        <v>15.222174069999999</v>
      </c>
      <c r="BR31" s="355">
        <v>15.103812726999999</v>
      </c>
      <c r="BS31" s="355">
        <v>15.089543555000001</v>
      </c>
      <c r="BT31" s="355">
        <v>15.345229646</v>
      </c>
      <c r="BU31" s="355">
        <v>15.685024046000001</v>
      </c>
      <c r="BV31" s="355">
        <v>15.735031698</v>
      </c>
    </row>
    <row r="32" spans="1:74" ht="11.1" customHeight="1" x14ac:dyDescent="0.2">
      <c r="A32" s="323" t="s">
        <v>172</v>
      </c>
      <c r="B32" s="393" t="s">
        <v>951</v>
      </c>
      <c r="C32" s="289">
        <v>17.703897613999999</v>
      </c>
      <c r="D32" s="289">
        <v>17.938800874999998</v>
      </c>
      <c r="E32" s="289">
        <v>17.977919771</v>
      </c>
      <c r="F32" s="289">
        <v>18.140367921999999</v>
      </c>
      <c r="G32" s="289">
        <v>18.564109600999998</v>
      </c>
      <c r="H32" s="289">
        <v>19.133982966000001</v>
      </c>
      <c r="I32" s="289">
        <v>18.986768774000002</v>
      </c>
      <c r="J32" s="289">
        <v>19.099876677000001</v>
      </c>
      <c r="K32" s="289">
        <v>18.940387497</v>
      </c>
      <c r="L32" s="289">
        <v>18.764193588000001</v>
      </c>
      <c r="M32" s="289">
        <v>18.304612768999998</v>
      </c>
      <c r="N32" s="289">
        <v>18.372203036999998</v>
      </c>
      <c r="O32" s="289">
        <v>18.752009947000001</v>
      </c>
      <c r="P32" s="289">
        <v>18.998546057999999</v>
      </c>
      <c r="Q32" s="289">
        <v>19.036895028</v>
      </c>
      <c r="R32" s="289">
        <v>19.206011885999999</v>
      </c>
      <c r="S32" s="289">
        <v>19.649521743000001</v>
      </c>
      <c r="T32" s="289">
        <v>20.242519474000002</v>
      </c>
      <c r="U32" s="289">
        <v>20.086598032000001</v>
      </c>
      <c r="V32" s="289">
        <v>20.205621296</v>
      </c>
      <c r="W32" s="289">
        <v>20.032812191000001</v>
      </c>
      <c r="X32" s="289">
        <v>19.860125654000001</v>
      </c>
      <c r="Y32" s="289">
        <v>19.380814686000001</v>
      </c>
      <c r="Z32" s="289">
        <v>19.454436791999999</v>
      </c>
      <c r="AA32" s="289">
        <v>19.186811166999998</v>
      </c>
      <c r="AB32" s="289">
        <v>19.440895345000001</v>
      </c>
      <c r="AC32" s="289">
        <v>19.479195886999999</v>
      </c>
      <c r="AD32" s="289">
        <v>19.650929301000001</v>
      </c>
      <c r="AE32" s="289">
        <v>20.097831458999998</v>
      </c>
      <c r="AF32" s="289">
        <v>20.698725732</v>
      </c>
      <c r="AG32" s="289">
        <v>20.541916129000001</v>
      </c>
      <c r="AH32" s="289">
        <v>20.664329323</v>
      </c>
      <c r="AI32" s="289">
        <v>20.487410192999999</v>
      </c>
      <c r="AJ32" s="289">
        <v>20.317264772000001</v>
      </c>
      <c r="AK32" s="289">
        <v>19.831750145000001</v>
      </c>
      <c r="AL32" s="289">
        <v>19.90832769</v>
      </c>
      <c r="AM32" s="289">
        <v>20.071223627999998</v>
      </c>
      <c r="AN32" s="289">
        <v>20.331306917999999</v>
      </c>
      <c r="AO32" s="289">
        <v>19.792029312</v>
      </c>
      <c r="AP32" s="289">
        <v>19.643837928</v>
      </c>
      <c r="AQ32" s="289">
        <v>20.002491764999998</v>
      </c>
      <c r="AR32" s="289">
        <v>20.797090872999998</v>
      </c>
      <c r="AS32" s="289">
        <v>20.624612562999999</v>
      </c>
      <c r="AT32" s="289">
        <v>20.766581063</v>
      </c>
      <c r="AU32" s="289">
        <v>20.729180653</v>
      </c>
      <c r="AV32" s="289">
        <v>20.314239585999999</v>
      </c>
      <c r="AW32" s="289">
        <v>20.095056156999998</v>
      </c>
      <c r="AX32" s="289">
        <v>20.549688058000001</v>
      </c>
      <c r="AY32" s="872">
        <v>20.072098359999998</v>
      </c>
      <c r="AZ32" s="872">
        <v>20.285969299000001</v>
      </c>
      <c r="BA32" s="872">
        <v>20.298845528000001</v>
      </c>
      <c r="BB32" s="872">
        <v>20.432857378000001</v>
      </c>
      <c r="BC32" s="872">
        <v>20.849893325</v>
      </c>
      <c r="BD32" s="872">
        <v>21.508320129000001</v>
      </c>
      <c r="BE32" s="872">
        <v>21.377483535</v>
      </c>
      <c r="BF32" s="872">
        <v>21.508956562000002</v>
      </c>
      <c r="BG32" s="872">
        <v>21.307798395999999</v>
      </c>
      <c r="BH32" s="872">
        <v>20.994664998000001</v>
      </c>
      <c r="BI32" s="355">
        <v>20.592789901</v>
      </c>
      <c r="BJ32" s="355">
        <v>20.727454588000001</v>
      </c>
      <c r="BK32" s="355">
        <v>20.384812540999999</v>
      </c>
      <c r="BL32" s="355">
        <v>20.602954324999999</v>
      </c>
      <c r="BM32" s="355">
        <v>20.616520177000002</v>
      </c>
      <c r="BN32" s="355">
        <v>20.752682974999999</v>
      </c>
      <c r="BO32" s="355">
        <v>21.175245733000001</v>
      </c>
      <c r="BP32" s="355">
        <v>21.844276443999998</v>
      </c>
      <c r="BQ32" s="355">
        <v>21.709221237000001</v>
      </c>
      <c r="BR32" s="355">
        <v>21.843494033999999</v>
      </c>
      <c r="BS32" s="355">
        <v>21.641015112000002</v>
      </c>
      <c r="BT32" s="355">
        <v>21.324424189999998</v>
      </c>
      <c r="BU32" s="355">
        <v>20.916580795000002</v>
      </c>
      <c r="BV32" s="355">
        <v>21.053236435999999</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2"/>
      <c r="AZ33" s="872"/>
      <c r="BA33" s="872"/>
      <c r="BB33" s="872"/>
      <c r="BC33" s="872"/>
      <c r="BD33" s="872"/>
      <c r="BE33" s="872"/>
      <c r="BF33" s="872"/>
      <c r="BG33" s="872"/>
      <c r="BH33" s="872"/>
      <c r="BI33" s="355"/>
      <c r="BJ33" s="355"/>
      <c r="BK33" s="355"/>
      <c r="BL33" s="355"/>
      <c r="BM33" s="355"/>
      <c r="BN33" s="355"/>
      <c r="BO33" s="355"/>
      <c r="BP33" s="355"/>
      <c r="BQ33" s="355"/>
      <c r="BR33" s="355"/>
      <c r="BS33" s="355"/>
      <c r="BT33" s="355"/>
      <c r="BU33" s="355"/>
      <c r="BV33" s="355"/>
    </row>
    <row r="34" spans="1:74" ht="11.1"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2"/>
      <c r="AZ34" s="872"/>
      <c r="BA34" s="872"/>
      <c r="BB34" s="872"/>
      <c r="BC34" s="872"/>
      <c r="BD34" s="872"/>
      <c r="BE34" s="872"/>
      <c r="BF34" s="872"/>
      <c r="BG34" s="872"/>
      <c r="BH34" s="872"/>
      <c r="BI34" s="355"/>
      <c r="BJ34" s="355"/>
      <c r="BK34" s="355"/>
      <c r="BL34" s="355"/>
      <c r="BM34" s="355"/>
      <c r="BN34" s="355"/>
      <c r="BO34" s="355"/>
      <c r="BP34" s="355"/>
      <c r="BQ34" s="355"/>
      <c r="BR34" s="355"/>
      <c r="BS34" s="355"/>
      <c r="BT34" s="355"/>
      <c r="BU34" s="355"/>
      <c r="BV34" s="355"/>
    </row>
    <row r="35" spans="1:74" s="272" customFormat="1" ht="11.1" customHeight="1" x14ac:dyDescent="0.2">
      <c r="A35" s="395" t="s">
        <v>184</v>
      </c>
      <c r="B35" s="389" t="s">
        <v>814</v>
      </c>
      <c r="C35" s="105">
        <v>-1.3285206779000001</v>
      </c>
      <c r="D35" s="105">
        <v>3.2647652282999999</v>
      </c>
      <c r="E35" s="105">
        <v>1.485050803</v>
      </c>
      <c r="F35" s="105">
        <v>1.314531793</v>
      </c>
      <c r="G35" s="105">
        <v>0.67249126777000001</v>
      </c>
      <c r="H35" s="105">
        <v>3.0732984292999999</v>
      </c>
      <c r="I35" s="105">
        <v>1.0919490146999999</v>
      </c>
      <c r="J35" s="105">
        <v>1.4155697120999999</v>
      </c>
      <c r="K35" s="105">
        <v>2.1034586769999999</v>
      </c>
      <c r="L35" s="105">
        <v>-7.4781737304999998E-2</v>
      </c>
      <c r="M35" s="105">
        <v>0.16766337068000001</v>
      </c>
      <c r="N35" s="105">
        <v>2.2154686778000001</v>
      </c>
      <c r="O35" s="105">
        <v>-1.0265401292</v>
      </c>
      <c r="P35" s="105">
        <v>1.0569048757999999</v>
      </c>
      <c r="Q35" s="105">
        <v>-0.66997376588000002</v>
      </c>
      <c r="R35" s="105">
        <v>-1.3292209692000001</v>
      </c>
      <c r="S35" s="105">
        <v>-0.11040715011</v>
      </c>
      <c r="T35" s="105">
        <v>1.1717418238999999</v>
      </c>
      <c r="U35" s="105">
        <v>-0.75764748472999999</v>
      </c>
      <c r="V35" s="105">
        <v>-0.70867752013999996</v>
      </c>
      <c r="W35" s="105">
        <v>-0.97976959663999996</v>
      </c>
      <c r="X35" s="105">
        <v>-3.4139708302999998</v>
      </c>
      <c r="Y35" s="105">
        <v>-1.9982270005</v>
      </c>
      <c r="Z35" s="105">
        <v>0.23676071125000001</v>
      </c>
      <c r="AA35" s="105">
        <v>-2.8637530032999998</v>
      </c>
      <c r="AB35" s="105">
        <v>0.13295656210000001</v>
      </c>
      <c r="AC35" s="105">
        <v>-0.75303285270999998</v>
      </c>
      <c r="AD35" s="105">
        <v>-1.4932685173</v>
      </c>
      <c r="AE35" s="105">
        <v>0.57873867747999996</v>
      </c>
      <c r="AF35" s="105">
        <v>1.1075577124</v>
      </c>
      <c r="AG35" s="105">
        <v>0.34832046734</v>
      </c>
      <c r="AH35" s="105">
        <v>0.94281312378000004</v>
      </c>
      <c r="AI35" s="105">
        <v>-0.12551580784999999</v>
      </c>
      <c r="AJ35" s="105">
        <v>-1.1134099942</v>
      </c>
      <c r="AK35" s="105">
        <v>-1.0271230549000001</v>
      </c>
      <c r="AL35" s="105">
        <v>-0.86539106403999999</v>
      </c>
      <c r="AM35" s="105">
        <v>-0.51837370173999997</v>
      </c>
      <c r="AN35" s="105">
        <v>0.34496211487</v>
      </c>
      <c r="AO35" s="105">
        <v>-1.5192464445</v>
      </c>
      <c r="AP35" s="105">
        <v>-1.2007164794</v>
      </c>
      <c r="AQ35" s="105">
        <v>8.8269170090000001E-2</v>
      </c>
      <c r="AR35" s="105">
        <v>0.84222937597000003</v>
      </c>
      <c r="AS35" s="105">
        <v>0.81109047430000003</v>
      </c>
      <c r="AT35" s="105">
        <v>-4.0883137930999999E-2</v>
      </c>
      <c r="AU35" s="105">
        <v>0.86069098387999998</v>
      </c>
      <c r="AV35" s="105">
        <v>-0.40725564539999998</v>
      </c>
      <c r="AW35" s="105">
        <v>-0.55429982418000001</v>
      </c>
      <c r="AX35" s="105">
        <v>0.33680832105000003</v>
      </c>
      <c r="AY35" s="883">
        <v>-0.75063672754999999</v>
      </c>
      <c r="AZ35" s="883">
        <v>0.15216221817</v>
      </c>
      <c r="BA35" s="883">
        <v>-2.4362785548999999</v>
      </c>
      <c r="BB35" s="883">
        <v>-0.83704271841</v>
      </c>
      <c r="BC35" s="883">
        <v>-1.4874873040000001</v>
      </c>
      <c r="BD35" s="883">
        <v>-0.43107309454999998</v>
      </c>
      <c r="BE35" s="883">
        <v>-1.8728688035000001</v>
      </c>
      <c r="BF35" s="883">
        <v>-2.3767324955000002</v>
      </c>
      <c r="BG35" s="883">
        <v>-3.4901479813999998</v>
      </c>
      <c r="BH35" s="883">
        <v>-4.4333104574000002</v>
      </c>
      <c r="BI35" s="388">
        <v>-2.7195705991999999</v>
      </c>
      <c r="BJ35" s="388">
        <v>-1.2219102308000001</v>
      </c>
      <c r="BK35" s="388">
        <v>-3.8283684237000002</v>
      </c>
      <c r="BL35" s="388">
        <v>-1.5374075061000001</v>
      </c>
      <c r="BM35" s="388">
        <v>-2.4897416460000001</v>
      </c>
      <c r="BN35" s="388">
        <v>-2.2463957749999999</v>
      </c>
      <c r="BO35" s="388">
        <v>-2.2927790045999998</v>
      </c>
      <c r="BP35" s="388">
        <v>-1.4263051862</v>
      </c>
      <c r="BQ35" s="388">
        <v>-1.7678103716</v>
      </c>
      <c r="BR35" s="388">
        <v>-1.9637544703000001</v>
      </c>
      <c r="BS35" s="388">
        <v>-1.6289322549</v>
      </c>
      <c r="BT35" s="388">
        <v>-3.2969490842</v>
      </c>
      <c r="BU35" s="388">
        <v>-2.5557477535999999</v>
      </c>
      <c r="BV35" s="388">
        <v>-1.0191046006</v>
      </c>
    </row>
    <row r="36" spans="1:74" ht="11.1"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0.51444277418999995</v>
      </c>
      <c r="AN36" s="289">
        <v>0.2370452069</v>
      </c>
      <c r="AO36" s="289">
        <v>-0.39262683870999998</v>
      </c>
      <c r="AP36" s="289">
        <v>-1.0217893667</v>
      </c>
      <c r="AQ36" s="289">
        <v>-0.66181035483999995</v>
      </c>
      <c r="AR36" s="289">
        <v>-0.19307316666999999</v>
      </c>
      <c r="AS36" s="289">
        <v>-0.32514799999999999</v>
      </c>
      <c r="AT36" s="289">
        <v>0.20009067742</v>
      </c>
      <c r="AU36" s="289">
        <v>0.2001636</v>
      </c>
      <c r="AV36" s="289">
        <v>0.45918406451999999</v>
      </c>
      <c r="AW36" s="289">
        <v>-8.6984900000000004E-2</v>
      </c>
      <c r="AX36" s="289">
        <v>0.28875683871000002</v>
      </c>
      <c r="AY36" s="872">
        <v>0.76942274194000004</v>
      </c>
      <c r="AZ36" s="872">
        <v>0.32942839285999997</v>
      </c>
      <c r="BA36" s="872">
        <v>-0.15307729032</v>
      </c>
      <c r="BB36" s="872">
        <v>-0.43503946666999999</v>
      </c>
      <c r="BC36" s="872">
        <v>-0.96627570967999998</v>
      </c>
      <c r="BD36" s="872">
        <v>-0.1068093</v>
      </c>
      <c r="BE36" s="872">
        <v>-0.65871251613000004</v>
      </c>
      <c r="BF36" s="872">
        <v>-0.72529109677000003</v>
      </c>
      <c r="BG36" s="872">
        <v>-0.13559640633</v>
      </c>
      <c r="BH36" s="872">
        <v>0.54346075838999996</v>
      </c>
      <c r="BI36" s="355">
        <v>0.10832445599</v>
      </c>
      <c r="BJ36" s="355">
        <v>0.26922580644999999</v>
      </c>
      <c r="BK36" s="355">
        <v>-0.68232258064999995</v>
      </c>
      <c r="BL36" s="355">
        <v>0.17100000000000001</v>
      </c>
      <c r="BM36" s="355">
        <v>-0.18080645161</v>
      </c>
      <c r="BN36" s="355">
        <v>-0.53190000000000004</v>
      </c>
      <c r="BO36" s="355">
        <v>-0.66441935484000003</v>
      </c>
      <c r="BP36" s="355">
        <v>-8.4333333332999999E-2</v>
      </c>
      <c r="BQ36" s="355">
        <v>-0.28083870968000002</v>
      </c>
      <c r="BR36" s="355">
        <v>-2.1935483871E-2</v>
      </c>
      <c r="BS36" s="355">
        <v>-6.7366666667000002E-2</v>
      </c>
      <c r="BT36" s="355">
        <v>0.27458064516000003</v>
      </c>
      <c r="BU36" s="355">
        <v>0.10050000000000001</v>
      </c>
      <c r="BV36" s="355">
        <v>0.43496774193999999</v>
      </c>
    </row>
    <row r="37" spans="1:74" ht="11.1"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7.0967741934999995E-2</v>
      </c>
      <c r="AR37" s="289">
        <v>0.28016666667000001</v>
      </c>
      <c r="AS37" s="289">
        <v>0.76138709677000005</v>
      </c>
      <c r="AT37" s="289">
        <v>-0.69541935483999995</v>
      </c>
      <c r="AU37" s="289">
        <v>0.84970000000000001</v>
      </c>
      <c r="AV37" s="289">
        <v>0.58709677418999995</v>
      </c>
      <c r="AW37" s="289">
        <v>0.17749999999999999</v>
      </c>
      <c r="AX37" s="289">
        <v>-9.6774193548000001E-2</v>
      </c>
      <c r="AY37" s="872">
        <v>-0.80174193547999995</v>
      </c>
      <c r="AZ37" s="872">
        <v>0.15357142857</v>
      </c>
      <c r="BA37" s="872">
        <v>-0.30154838709999998</v>
      </c>
      <c r="BB37" s="872">
        <v>0.23596666666999999</v>
      </c>
      <c r="BC37" s="872">
        <v>-0.62516129032000001</v>
      </c>
      <c r="BD37" s="872">
        <v>0.48656666666999998</v>
      </c>
      <c r="BE37" s="872">
        <v>-0.24609677419000001</v>
      </c>
      <c r="BF37" s="872">
        <v>-0.50513539823999998</v>
      </c>
      <c r="BG37" s="872">
        <v>-1.0114431946</v>
      </c>
      <c r="BH37" s="872">
        <v>-1.5181086453999999</v>
      </c>
      <c r="BI37" s="355">
        <v>-0.85234504571000003</v>
      </c>
      <c r="BJ37" s="355">
        <v>-0.44786327397999998</v>
      </c>
      <c r="BK37" s="355">
        <v>-0.94272168540000001</v>
      </c>
      <c r="BL37" s="355">
        <v>-0.52314460038999999</v>
      </c>
      <c r="BM37" s="355">
        <v>-0.69806743217</v>
      </c>
      <c r="BN37" s="355">
        <v>-0.51037350670000003</v>
      </c>
      <c r="BO37" s="355">
        <v>-0.47987755963000001</v>
      </c>
      <c r="BP37" s="355">
        <v>-0.39709312182000001</v>
      </c>
      <c r="BQ37" s="355">
        <v>-0.44698757954000001</v>
      </c>
      <c r="BR37" s="355">
        <v>-0.58693012096999997</v>
      </c>
      <c r="BS37" s="355">
        <v>-0.46621014442999997</v>
      </c>
      <c r="BT37" s="355">
        <v>-1.0784768977000001</v>
      </c>
      <c r="BU37" s="355">
        <v>-0.79299524355999995</v>
      </c>
      <c r="BV37" s="355">
        <v>-0.43201867645999997</v>
      </c>
    </row>
    <row r="38" spans="1:74" ht="11.1" customHeight="1" x14ac:dyDescent="0.2">
      <c r="A38" s="323" t="s">
        <v>183</v>
      </c>
      <c r="B38" s="391" t="s">
        <v>942</v>
      </c>
      <c r="C38" s="289">
        <v>-1.0241455489</v>
      </c>
      <c r="D38" s="289">
        <v>0.78635737118000004</v>
      </c>
      <c r="E38" s="289">
        <v>-0.20761726154999999</v>
      </c>
      <c r="F38" s="289">
        <v>1.0483912929999999</v>
      </c>
      <c r="G38" s="289">
        <v>1.0966012677999999</v>
      </c>
      <c r="H38" s="289">
        <v>0.93711769597000005</v>
      </c>
      <c r="I38" s="289">
        <v>0.16013459529999999</v>
      </c>
      <c r="J38" s="289">
        <v>0.36969832505</v>
      </c>
      <c r="K38" s="289">
        <v>0.25415721036</v>
      </c>
      <c r="L38" s="289">
        <v>-0.50983854376000004</v>
      </c>
      <c r="M38" s="289">
        <v>-0.83367126265000002</v>
      </c>
      <c r="N38" s="289">
        <v>-0.92028774155000004</v>
      </c>
      <c r="O38" s="289">
        <v>-1.0734620646999999</v>
      </c>
      <c r="P38" s="289">
        <v>-0.25197448132</v>
      </c>
      <c r="Q38" s="289">
        <v>-1.5408166368</v>
      </c>
      <c r="R38" s="289">
        <v>-0.26685130254</v>
      </c>
      <c r="S38" s="289">
        <v>-0.53588402107999999</v>
      </c>
      <c r="T38" s="289">
        <v>-0.21565160941</v>
      </c>
      <c r="U38" s="289">
        <v>0.33717461204999999</v>
      </c>
      <c r="V38" s="289">
        <v>-1.3914035846999999</v>
      </c>
      <c r="W38" s="289">
        <v>-1.1149853300000001</v>
      </c>
      <c r="X38" s="289">
        <v>-3.2821437980999999</v>
      </c>
      <c r="Y38" s="289">
        <v>-1.6153526337999999</v>
      </c>
      <c r="Z38" s="289">
        <v>-0.68881715972000002</v>
      </c>
      <c r="AA38" s="289">
        <v>-1.3680174549999999</v>
      </c>
      <c r="AB38" s="289">
        <v>-0.40098897361000002</v>
      </c>
      <c r="AC38" s="289">
        <v>-2.4960600462999998</v>
      </c>
      <c r="AD38" s="289">
        <v>0.37076274935999998</v>
      </c>
      <c r="AE38" s="289">
        <v>5.8933258125999997E-2</v>
      </c>
      <c r="AF38" s="289">
        <v>4.1544979018E-2</v>
      </c>
      <c r="AG38" s="289">
        <v>1.2596248543999999</v>
      </c>
      <c r="AH38" s="289">
        <v>1.1720148657</v>
      </c>
      <c r="AI38" s="289">
        <v>5.0647058814000001E-2</v>
      </c>
      <c r="AJ38" s="289">
        <v>-2.2789735103000002</v>
      </c>
      <c r="AK38" s="289">
        <v>-1.1868524215</v>
      </c>
      <c r="AL38" s="289">
        <v>-1.0766134511000001</v>
      </c>
      <c r="AM38" s="289">
        <v>-0.47739712109999999</v>
      </c>
      <c r="AN38" s="289">
        <v>0.47546863211000001</v>
      </c>
      <c r="AO38" s="289">
        <v>-1.6505228316</v>
      </c>
      <c r="AP38" s="289">
        <v>1.1015062205999999</v>
      </c>
      <c r="AQ38" s="289">
        <v>0.67911178298999997</v>
      </c>
      <c r="AR38" s="289">
        <v>0.75513587596999998</v>
      </c>
      <c r="AS38" s="289">
        <v>0.37485137751999997</v>
      </c>
      <c r="AT38" s="289">
        <v>0.45444553948999999</v>
      </c>
      <c r="AU38" s="289">
        <v>-0.18917261612</v>
      </c>
      <c r="AV38" s="289">
        <v>-1.4535364841</v>
      </c>
      <c r="AW38" s="289">
        <v>-0.64481492417999997</v>
      </c>
      <c r="AX38" s="289">
        <v>0.14482567589000001</v>
      </c>
      <c r="AY38" s="872">
        <v>-0.71831753399999998</v>
      </c>
      <c r="AZ38" s="872">
        <v>-0.33083760326</v>
      </c>
      <c r="BA38" s="872">
        <v>-1.9816528775</v>
      </c>
      <c r="BB38" s="872">
        <v>-0.63796991840999995</v>
      </c>
      <c r="BC38" s="872">
        <v>0.10394969602</v>
      </c>
      <c r="BD38" s="872">
        <v>-0.81083046121000002</v>
      </c>
      <c r="BE38" s="872">
        <v>-0.96805951321999995</v>
      </c>
      <c r="BF38" s="872">
        <v>-1.1463060005000001</v>
      </c>
      <c r="BG38" s="872">
        <v>-2.3431083804999999</v>
      </c>
      <c r="BH38" s="872">
        <v>-3.4586625703</v>
      </c>
      <c r="BI38" s="355">
        <v>-1.9755500095</v>
      </c>
      <c r="BJ38" s="355">
        <v>-1.0432727633000001</v>
      </c>
      <c r="BK38" s="355">
        <v>-2.2033241577</v>
      </c>
      <c r="BL38" s="355">
        <v>-1.1852629056999999</v>
      </c>
      <c r="BM38" s="355">
        <v>-1.6108677622000001</v>
      </c>
      <c r="BN38" s="355">
        <v>-1.2041222682999999</v>
      </c>
      <c r="BO38" s="355">
        <v>-1.1484820900999999</v>
      </c>
      <c r="BP38" s="355">
        <v>-0.94487873108999998</v>
      </c>
      <c r="BQ38" s="355">
        <v>-1.0399840824</v>
      </c>
      <c r="BR38" s="355">
        <v>-1.3548888655</v>
      </c>
      <c r="BS38" s="355">
        <v>-1.0953554437999999</v>
      </c>
      <c r="BT38" s="355">
        <v>-2.4930528317</v>
      </c>
      <c r="BU38" s="355">
        <v>-1.8632525099999999</v>
      </c>
      <c r="BV38" s="355">
        <v>-1.0220536659999999</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2"/>
      <c r="AZ39" s="872"/>
      <c r="BA39" s="872"/>
      <c r="BB39" s="872"/>
      <c r="BC39" s="872"/>
      <c r="BD39" s="872"/>
      <c r="BE39" s="872"/>
      <c r="BF39" s="872"/>
      <c r="BG39" s="872"/>
      <c r="BH39" s="872"/>
      <c r="BI39" s="355"/>
      <c r="BJ39" s="355"/>
      <c r="BK39" s="355"/>
      <c r="BL39" s="355"/>
      <c r="BM39" s="355"/>
      <c r="BN39" s="355"/>
      <c r="BO39" s="355"/>
      <c r="BP39" s="355"/>
      <c r="BQ39" s="355"/>
      <c r="BR39" s="355"/>
      <c r="BS39" s="355"/>
      <c r="BT39" s="355"/>
      <c r="BU39" s="355"/>
      <c r="BV39" s="355"/>
    </row>
    <row r="40" spans="1:74" ht="11.1"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2"/>
      <c r="AZ40" s="872"/>
      <c r="BA40" s="872"/>
      <c r="BB40" s="872"/>
      <c r="BC40" s="872"/>
      <c r="BD40" s="872"/>
      <c r="BE40" s="872"/>
      <c r="BF40" s="872"/>
      <c r="BG40" s="872"/>
      <c r="BH40" s="872"/>
      <c r="BI40" s="355"/>
      <c r="BJ40" s="355"/>
      <c r="BK40" s="355"/>
      <c r="BL40" s="355"/>
      <c r="BM40" s="355"/>
      <c r="BN40" s="355"/>
      <c r="BO40" s="355"/>
      <c r="BP40" s="355"/>
      <c r="BQ40" s="355"/>
      <c r="BR40" s="355"/>
      <c r="BS40" s="355"/>
      <c r="BT40" s="355"/>
      <c r="BU40" s="355"/>
      <c r="BV40" s="355"/>
    </row>
    <row r="41" spans="1:74" s="272" customFormat="1" ht="11.1"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2764.4127410000001</v>
      </c>
      <c r="AN41" s="107">
        <v>2765.25243</v>
      </c>
      <c r="AO41" s="107">
        <v>2758.206862</v>
      </c>
      <c r="AP41" s="107">
        <v>2824.2905430000001</v>
      </c>
      <c r="AQ41" s="107">
        <v>2839.3566639999999</v>
      </c>
      <c r="AR41" s="107">
        <v>2833.838859</v>
      </c>
      <c r="AS41" s="107">
        <v>2817.9544470000001</v>
      </c>
      <c r="AT41" s="107">
        <v>2829.086636</v>
      </c>
      <c r="AU41" s="107">
        <v>2794.3167279999998</v>
      </c>
      <c r="AV41" s="107">
        <v>2757.5940220000002</v>
      </c>
      <c r="AW41" s="107">
        <v>2750.2965690000001</v>
      </c>
      <c r="AX41" s="107">
        <v>2742.5771070000001</v>
      </c>
      <c r="AY41" s="638">
        <v>2742.0830019999999</v>
      </c>
      <c r="AZ41" s="638">
        <v>2728.310007</v>
      </c>
      <c r="BA41" s="638">
        <v>2741.0064029999999</v>
      </c>
      <c r="BB41" s="638">
        <v>2744.567587</v>
      </c>
      <c r="BC41" s="638">
        <v>2790.9641339999998</v>
      </c>
      <c r="BD41" s="638">
        <v>2778.6274130000002</v>
      </c>
      <c r="BE41" s="638">
        <v>2806.703501</v>
      </c>
      <c r="BF41" s="638">
        <v>2842.8817223000001</v>
      </c>
      <c r="BG41" s="638">
        <v>2875.2489104000001</v>
      </c>
      <c r="BH41" s="638">
        <v>2902.7536387999999</v>
      </c>
      <c r="BI41" s="396">
        <v>2923.2542125999998</v>
      </c>
      <c r="BJ41" s="396">
        <v>2926.9719740999999</v>
      </c>
      <c r="BK41" s="396">
        <v>2974.5283463000001</v>
      </c>
      <c r="BL41" s="396">
        <v>2982.5683951000001</v>
      </c>
      <c r="BM41" s="396">
        <v>3007.9934855000001</v>
      </c>
      <c r="BN41" s="396">
        <v>3037.4416907</v>
      </c>
      <c r="BO41" s="396">
        <v>3071.0948951</v>
      </c>
      <c r="BP41" s="396">
        <v>3083.7176887000001</v>
      </c>
      <c r="BQ41" s="396">
        <v>3104.4603037000002</v>
      </c>
      <c r="BR41" s="396">
        <v>3121.5151374000002</v>
      </c>
      <c r="BS41" s="396">
        <v>3135.7024418000001</v>
      </c>
      <c r="BT41" s="396">
        <v>3160.6232255999998</v>
      </c>
      <c r="BU41" s="396">
        <v>3181.3980829000002</v>
      </c>
      <c r="BV41" s="396">
        <v>3181.3066619000001</v>
      </c>
    </row>
    <row r="42" spans="1:74" ht="11.1"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1232.1417409999999</v>
      </c>
      <c r="AN42" s="386">
        <v>1222.3224299999999</v>
      </c>
      <c r="AO42" s="386">
        <v>1231.5178619999999</v>
      </c>
      <c r="AP42" s="386">
        <v>1259.188543</v>
      </c>
      <c r="AQ42" s="386">
        <v>1276.4546640000001</v>
      </c>
      <c r="AR42" s="386">
        <v>1279.3418590000001</v>
      </c>
      <c r="AS42" s="386">
        <v>1287.0604470000001</v>
      </c>
      <c r="AT42" s="386">
        <v>1276.634636</v>
      </c>
      <c r="AU42" s="386">
        <v>1267.355728</v>
      </c>
      <c r="AV42" s="386">
        <v>1248.833022</v>
      </c>
      <c r="AW42" s="386">
        <v>1246.8605689999999</v>
      </c>
      <c r="AX42" s="386">
        <v>1236.1411069999999</v>
      </c>
      <c r="AY42" s="875">
        <v>1210.7930019999999</v>
      </c>
      <c r="AZ42" s="875">
        <v>1201.320007</v>
      </c>
      <c r="BA42" s="875">
        <v>1204.6684029999999</v>
      </c>
      <c r="BB42" s="875">
        <v>1215.308587</v>
      </c>
      <c r="BC42" s="875">
        <v>1242.3251339999999</v>
      </c>
      <c r="BD42" s="875">
        <v>1244.585413</v>
      </c>
      <c r="BE42" s="875">
        <v>1265.0325009999999</v>
      </c>
      <c r="BF42" s="875">
        <v>1285.5515250000001</v>
      </c>
      <c r="BG42" s="875">
        <v>1287.5754171999999</v>
      </c>
      <c r="BH42" s="875">
        <v>1268.0187776</v>
      </c>
      <c r="BI42" s="358">
        <v>1262.9490000000001</v>
      </c>
      <c r="BJ42" s="358">
        <v>1252.7829999999999</v>
      </c>
      <c r="BK42" s="358">
        <v>1271.115</v>
      </c>
      <c r="BL42" s="358">
        <v>1264.5070000000001</v>
      </c>
      <c r="BM42" s="358">
        <v>1268.2919999999999</v>
      </c>
      <c r="BN42" s="358">
        <v>1282.4290000000001</v>
      </c>
      <c r="BO42" s="358">
        <v>1301.2059999999999</v>
      </c>
      <c r="BP42" s="358">
        <v>1301.9159999999999</v>
      </c>
      <c r="BQ42" s="358">
        <v>1308.8019999999999</v>
      </c>
      <c r="BR42" s="358">
        <v>1307.662</v>
      </c>
      <c r="BS42" s="358">
        <v>1307.8630000000001</v>
      </c>
      <c r="BT42" s="358">
        <v>1299.3510000000001</v>
      </c>
      <c r="BU42" s="358">
        <v>1296.336</v>
      </c>
      <c r="BV42" s="358">
        <v>1282.8520000000001</v>
      </c>
    </row>
    <row r="43" spans="1:74" ht="11.1"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1506.4359999999999</v>
      </c>
      <c r="AY43" s="877">
        <v>1531.29</v>
      </c>
      <c r="AZ43" s="877">
        <v>1526.99</v>
      </c>
      <c r="BA43" s="877">
        <v>1536.338</v>
      </c>
      <c r="BB43" s="877">
        <v>1529.259</v>
      </c>
      <c r="BC43" s="877">
        <v>1548.6389999999999</v>
      </c>
      <c r="BD43" s="877">
        <v>1534.0419999999999</v>
      </c>
      <c r="BE43" s="877">
        <v>1541.671</v>
      </c>
      <c r="BF43" s="877">
        <v>1557.3301973</v>
      </c>
      <c r="BG43" s="877">
        <v>1587.6734931999999</v>
      </c>
      <c r="BH43" s="877">
        <v>1634.7348612000001</v>
      </c>
      <c r="BI43" s="360">
        <v>1660.3052126</v>
      </c>
      <c r="BJ43" s="360">
        <v>1674.1889741</v>
      </c>
      <c r="BK43" s="360">
        <v>1703.4133463000001</v>
      </c>
      <c r="BL43" s="360">
        <v>1718.0613951</v>
      </c>
      <c r="BM43" s="360">
        <v>1739.7014855</v>
      </c>
      <c r="BN43" s="360">
        <v>1755.0126906999999</v>
      </c>
      <c r="BO43" s="360">
        <v>1769.8888950999999</v>
      </c>
      <c r="BP43" s="360">
        <v>1781.8016887000001</v>
      </c>
      <c r="BQ43" s="360">
        <v>1795.6583037</v>
      </c>
      <c r="BR43" s="360">
        <v>1813.8531373999999</v>
      </c>
      <c r="BS43" s="360">
        <v>1827.8394418</v>
      </c>
      <c r="BT43" s="360">
        <v>1861.2722256</v>
      </c>
      <c r="BU43" s="360">
        <v>1885.0620829</v>
      </c>
      <c r="BV43" s="360">
        <v>1898.4546619</v>
      </c>
    </row>
    <row r="44" spans="1:74" s="160" customFormat="1" ht="25.5" customHeight="1" x14ac:dyDescent="0.2">
      <c r="A44" s="159"/>
      <c r="B44" s="1030" t="s">
        <v>823</v>
      </c>
      <c r="C44" s="1019"/>
      <c r="D44" s="1019"/>
      <c r="E44" s="1019"/>
      <c r="F44" s="1019"/>
      <c r="G44" s="1019"/>
      <c r="H44" s="1019"/>
      <c r="I44" s="1019"/>
      <c r="J44" s="1019"/>
      <c r="K44" s="1019"/>
      <c r="L44" s="1019"/>
      <c r="M44" s="1019"/>
      <c r="N44" s="1019"/>
      <c r="O44" s="1019"/>
      <c r="P44" s="1019"/>
      <c r="Q44" s="1019"/>
      <c r="R44" s="784"/>
      <c r="AY44" s="826"/>
      <c r="AZ44" s="826"/>
      <c r="BA44" s="826"/>
      <c r="BB44" s="826"/>
      <c r="BC44" s="826"/>
      <c r="BD44" s="635"/>
      <c r="BE44" s="635"/>
      <c r="BF44" s="635"/>
      <c r="BG44" s="826"/>
      <c r="BH44" s="826"/>
      <c r="BI44" s="826"/>
      <c r="BJ44" s="221"/>
    </row>
    <row r="45" spans="1:74" s="160" customFormat="1" ht="12" customHeight="1" x14ac:dyDescent="0.2">
      <c r="A45" s="159"/>
      <c r="B45" s="1017" t="s">
        <v>824</v>
      </c>
      <c r="C45" s="1017"/>
      <c r="D45" s="1017"/>
      <c r="E45" s="1017"/>
      <c r="F45" s="1017"/>
      <c r="G45" s="1017"/>
      <c r="H45" s="1017"/>
      <c r="I45" s="1017"/>
      <c r="J45" s="1017"/>
      <c r="K45" s="1017"/>
      <c r="L45" s="1017"/>
      <c r="M45" s="1017"/>
      <c r="N45" s="1017"/>
      <c r="O45" s="1017"/>
      <c r="P45" s="1017"/>
      <c r="Q45" s="1017"/>
      <c r="R45" s="784"/>
      <c r="AY45" s="826"/>
      <c r="AZ45" s="826"/>
      <c r="BA45" s="826"/>
      <c r="BB45" s="826"/>
      <c r="BC45" s="826"/>
      <c r="BD45" s="635"/>
      <c r="BE45" s="635"/>
      <c r="BF45" s="635"/>
      <c r="BG45" s="826"/>
      <c r="BH45" s="826"/>
      <c r="BI45" s="826"/>
      <c r="BJ45" s="221"/>
    </row>
    <row r="46" spans="1:74" s="160" customFormat="1" ht="22.7" customHeight="1" x14ac:dyDescent="0.2">
      <c r="A46" s="159"/>
      <c r="B46" s="1017" t="s">
        <v>825</v>
      </c>
      <c r="C46" s="1017"/>
      <c r="D46" s="1017"/>
      <c r="E46" s="1017"/>
      <c r="F46" s="1017"/>
      <c r="G46" s="1017"/>
      <c r="H46" s="1017"/>
      <c r="I46" s="1017"/>
      <c r="J46" s="1017"/>
      <c r="K46" s="1017"/>
      <c r="L46" s="1017"/>
      <c r="M46" s="1017"/>
      <c r="N46" s="1017"/>
      <c r="O46" s="1017"/>
      <c r="P46" s="1017"/>
      <c r="Q46" s="1017"/>
      <c r="R46" s="784"/>
      <c r="AY46" s="826"/>
      <c r="AZ46" s="826"/>
      <c r="BA46" s="826"/>
      <c r="BB46" s="826"/>
      <c r="BC46" s="826"/>
      <c r="BD46" s="635"/>
      <c r="BE46" s="635"/>
      <c r="BF46" s="635"/>
      <c r="BG46" s="826"/>
      <c r="BH46" s="826"/>
      <c r="BI46" s="826"/>
      <c r="BJ46" s="221"/>
    </row>
    <row r="47" spans="1:74" s="160" customFormat="1" ht="36" customHeight="1" x14ac:dyDescent="0.2">
      <c r="A47" s="159"/>
      <c r="B47" s="1017" t="s">
        <v>826</v>
      </c>
      <c r="C47" s="1017"/>
      <c r="D47" s="1017"/>
      <c r="E47" s="1017"/>
      <c r="F47" s="1017"/>
      <c r="G47" s="1017"/>
      <c r="H47" s="1017"/>
      <c r="I47" s="1017"/>
      <c r="J47" s="1017"/>
      <c r="K47" s="1017"/>
      <c r="L47" s="1017"/>
      <c r="M47" s="1017"/>
      <c r="N47" s="1017"/>
      <c r="O47" s="1017"/>
      <c r="P47" s="1017"/>
      <c r="Q47" s="1017"/>
      <c r="R47" s="784"/>
      <c r="AY47" s="826"/>
      <c r="AZ47" s="826"/>
      <c r="BA47" s="826"/>
      <c r="BB47" s="826"/>
      <c r="BC47" s="826"/>
      <c r="BD47" s="635"/>
      <c r="BE47" s="635"/>
      <c r="BF47" s="635"/>
      <c r="BG47" s="826"/>
      <c r="BH47" s="826"/>
      <c r="BI47" s="826"/>
      <c r="BJ47" s="221"/>
    </row>
    <row r="48" spans="1:74" s="160" customFormat="1" ht="12"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2" customHeight="1" x14ac:dyDescent="0.2">
      <c r="A49" s="159"/>
      <c r="B49" s="994" t="str">
        <f>Dates!$G$2</f>
        <v>EIA completed modeling and analysis for this report on Thursday, November 6, 2025.</v>
      </c>
      <c r="C49" s="981"/>
      <c r="D49" s="981"/>
      <c r="E49" s="981"/>
      <c r="F49" s="981"/>
      <c r="G49" s="981"/>
      <c r="H49" s="981"/>
      <c r="I49" s="981"/>
      <c r="J49" s="981"/>
      <c r="K49" s="981"/>
      <c r="L49" s="981"/>
      <c r="M49" s="981"/>
      <c r="N49" s="981"/>
      <c r="O49" s="981"/>
      <c r="P49" s="981"/>
      <c r="Q49" s="981"/>
      <c r="R49" s="83"/>
      <c r="AY49" s="826"/>
      <c r="AZ49" s="826"/>
      <c r="BA49" s="826"/>
      <c r="BB49" s="826"/>
      <c r="BC49" s="826"/>
      <c r="BD49" s="635"/>
      <c r="BE49" s="635"/>
      <c r="BF49" s="635"/>
      <c r="BG49" s="826"/>
      <c r="BH49" s="826"/>
      <c r="BI49" s="826"/>
      <c r="BJ49" s="221"/>
    </row>
    <row r="50" spans="1:74" s="160" customFormat="1" ht="12" customHeight="1" x14ac:dyDescent="0.2">
      <c r="A50" s="159"/>
      <c r="B50" s="1027" t="s">
        <v>483</v>
      </c>
      <c r="C50" s="1028"/>
      <c r="D50" s="1028"/>
      <c r="E50" s="1028"/>
      <c r="F50" s="1028"/>
      <c r="G50" s="1028"/>
      <c r="H50" s="1028"/>
      <c r="I50" s="1028"/>
      <c r="J50" s="1028"/>
      <c r="K50" s="1028"/>
      <c r="L50" s="1028"/>
      <c r="M50" s="1028"/>
      <c r="N50" s="1028"/>
      <c r="O50" s="1028"/>
      <c r="P50" s="1028"/>
      <c r="Q50" s="1028"/>
      <c r="R50" s="83"/>
      <c r="AY50" s="826"/>
      <c r="AZ50" s="826"/>
      <c r="BA50" s="826"/>
      <c r="BB50" s="826"/>
      <c r="BC50" s="826"/>
      <c r="BD50" s="635"/>
      <c r="BE50" s="635"/>
      <c r="BF50" s="635"/>
      <c r="BG50" s="826"/>
      <c r="BH50" s="826"/>
      <c r="BI50" s="826"/>
      <c r="BJ50" s="221"/>
    </row>
    <row r="51" spans="1:74" s="160" customFormat="1" ht="12" customHeight="1" x14ac:dyDescent="0.2">
      <c r="A51" s="159"/>
      <c r="B51" s="998" t="s">
        <v>198</v>
      </c>
      <c r="C51" s="1029"/>
      <c r="D51" s="1029"/>
      <c r="E51" s="1029"/>
      <c r="F51" s="1029"/>
      <c r="G51" s="1029"/>
      <c r="H51" s="1029"/>
      <c r="I51" s="1029"/>
      <c r="J51" s="1029"/>
      <c r="K51" s="1029"/>
      <c r="L51" s="1029"/>
      <c r="M51" s="1029"/>
      <c r="N51" s="1029"/>
      <c r="O51" s="1029"/>
      <c r="P51" s="1029"/>
      <c r="Q51" s="1019"/>
      <c r="R51" s="83"/>
      <c r="AY51" s="826"/>
      <c r="AZ51" s="826"/>
      <c r="BA51" s="826"/>
      <c r="BB51" s="826"/>
      <c r="BC51" s="826"/>
      <c r="BD51" s="635"/>
      <c r="BE51" s="635"/>
      <c r="BF51" s="635"/>
      <c r="BG51" s="826"/>
      <c r="BH51" s="826"/>
      <c r="BI51" s="826"/>
      <c r="BJ51" s="221"/>
    </row>
    <row r="52" spans="1:74" s="160" customFormat="1" ht="12" customHeight="1" x14ac:dyDescent="0.2">
      <c r="A52" s="159"/>
      <c r="B52" s="998" t="s">
        <v>492</v>
      </c>
      <c r="C52" s="1019"/>
      <c r="D52" s="1019"/>
      <c r="E52" s="1019"/>
      <c r="F52" s="1019"/>
      <c r="G52" s="1019"/>
      <c r="H52" s="1019"/>
      <c r="I52" s="1019"/>
      <c r="J52" s="1019"/>
      <c r="K52" s="1019"/>
      <c r="L52" s="1019"/>
      <c r="M52" s="1019"/>
      <c r="N52" s="1019"/>
      <c r="O52" s="1019"/>
      <c r="P52" s="1019"/>
      <c r="Q52" s="1019"/>
      <c r="R52" s="83"/>
      <c r="AY52" s="826"/>
      <c r="AZ52" s="826"/>
      <c r="BA52" s="826"/>
      <c r="BB52" s="826"/>
      <c r="BC52" s="826"/>
      <c r="BD52" s="635"/>
      <c r="BE52" s="635"/>
      <c r="BF52" s="635"/>
      <c r="BG52" s="826"/>
      <c r="BH52" s="826"/>
      <c r="BI52" s="826"/>
      <c r="BJ52" s="221"/>
    </row>
    <row r="53" spans="1:74" s="160" customFormat="1" ht="12" customHeight="1" x14ac:dyDescent="0.2">
      <c r="A53" s="159"/>
      <c r="B53" s="995" t="s">
        <v>827</v>
      </c>
      <c r="C53" s="995"/>
      <c r="D53" s="995"/>
      <c r="E53" s="995"/>
      <c r="F53" s="995"/>
      <c r="G53" s="995"/>
      <c r="H53" s="995"/>
      <c r="I53" s="995"/>
      <c r="J53" s="995"/>
      <c r="K53" s="995"/>
      <c r="L53" s="995"/>
      <c r="M53" s="995"/>
      <c r="N53" s="995"/>
      <c r="O53" s="995"/>
      <c r="P53" s="995"/>
      <c r="Q53" s="995"/>
      <c r="R53" s="995"/>
      <c r="AY53" s="826"/>
      <c r="AZ53" s="826"/>
      <c r="BA53" s="826"/>
      <c r="BB53" s="826"/>
      <c r="BC53" s="826"/>
      <c r="BD53" s="635"/>
      <c r="BE53" s="635"/>
      <c r="BF53" s="635"/>
      <c r="BG53" s="826"/>
      <c r="BH53" s="826"/>
      <c r="BI53" s="826"/>
      <c r="BJ53" s="221"/>
    </row>
    <row r="54" spans="1:74" s="160" customFormat="1" ht="12" customHeight="1" x14ac:dyDescent="0.2">
      <c r="A54" s="159"/>
      <c r="B54" s="1020" t="s">
        <v>828</v>
      </c>
      <c r="C54" s="1019"/>
      <c r="D54" s="1019"/>
      <c r="E54" s="1019"/>
      <c r="F54" s="1019"/>
      <c r="G54" s="1019"/>
      <c r="H54" s="1019"/>
      <c r="I54" s="1019"/>
      <c r="J54" s="1019"/>
      <c r="K54" s="1019"/>
      <c r="L54" s="1019"/>
      <c r="M54" s="1019"/>
      <c r="N54" s="1019"/>
      <c r="O54" s="1019"/>
      <c r="P54" s="1019"/>
      <c r="Q54" s="1019"/>
      <c r="R54" s="805"/>
      <c r="AY54" s="826"/>
      <c r="AZ54" s="826"/>
      <c r="BA54" s="826"/>
      <c r="BB54" s="826"/>
      <c r="BC54" s="826"/>
      <c r="BD54" s="635"/>
      <c r="BE54" s="635"/>
      <c r="BF54" s="635"/>
      <c r="BG54" s="826"/>
      <c r="BH54" s="826"/>
      <c r="BI54" s="826"/>
      <c r="BJ54" s="221"/>
    </row>
    <row r="55" spans="1:74" s="160" customFormat="1" ht="12" customHeight="1" x14ac:dyDescent="0.2">
      <c r="A55" s="159"/>
      <c r="B55" s="1005" t="s">
        <v>829</v>
      </c>
      <c r="C55" s="1019"/>
      <c r="D55" s="1019"/>
      <c r="E55" s="1019"/>
      <c r="F55" s="1019"/>
      <c r="G55" s="1019"/>
      <c r="H55" s="1019"/>
      <c r="I55" s="1019"/>
      <c r="J55" s="1019"/>
      <c r="K55" s="1019"/>
      <c r="L55" s="1019"/>
      <c r="M55" s="1019"/>
      <c r="N55" s="1019"/>
      <c r="O55" s="1019"/>
      <c r="P55" s="1019"/>
      <c r="Q55" s="1019"/>
      <c r="R55" s="784"/>
      <c r="AY55" s="826"/>
      <c r="AZ55" s="826"/>
      <c r="BA55" s="826"/>
      <c r="BB55" s="826"/>
      <c r="BC55" s="826"/>
      <c r="BD55" s="635"/>
      <c r="BE55" s="635"/>
      <c r="BF55" s="635"/>
      <c r="BG55" s="826"/>
      <c r="BH55" s="826"/>
      <c r="BI55" s="826"/>
      <c r="BJ55" s="221"/>
    </row>
    <row r="56" spans="1:74" s="160" customFormat="1" ht="12" customHeight="1" x14ac:dyDescent="0.2">
      <c r="A56" s="159"/>
      <c r="B56" s="1015"/>
      <c r="C56" s="1018"/>
      <c r="D56" s="1018"/>
      <c r="E56" s="1018"/>
      <c r="F56" s="1018"/>
      <c r="G56" s="1018"/>
      <c r="H56" s="1018"/>
      <c r="I56" s="1018"/>
      <c r="J56" s="1018"/>
      <c r="K56" s="1018"/>
      <c r="L56" s="1018"/>
      <c r="M56" s="1018"/>
      <c r="N56" s="1018"/>
      <c r="O56" s="1018"/>
      <c r="P56" s="1018"/>
      <c r="Q56" s="997"/>
      <c r="AY56" s="826"/>
      <c r="AZ56" s="826"/>
      <c r="BA56" s="826"/>
      <c r="BB56" s="826"/>
      <c r="BC56" s="826"/>
      <c r="BD56" s="635"/>
      <c r="BE56" s="635"/>
      <c r="BF56" s="635"/>
      <c r="BG56" s="826"/>
      <c r="BH56" s="826"/>
      <c r="BI56" s="826"/>
      <c r="BJ56" s="221"/>
    </row>
    <row r="57" spans="1:74" s="160" customFormat="1" ht="12" customHeight="1" x14ac:dyDescent="0.2">
      <c r="A57" s="159"/>
      <c r="B57" s="1014"/>
      <c r="C57" s="997"/>
      <c r="D57" s="997"/>
      <c r="E57" s="997"/>
      <c r="F57" s="997"/>
      <c r="G57" s="997"/>
      <c r="H57" s="997"/>
      <c r="I57" s="997"/>
      <c r="J57" s="997"/>
      <c r="K57" s="997"/>
      <c r="L57" s="997"/>
      <c r="M57" s="997"/>
      <c r="N57" s="997"/>
      <c r="O57" s="997"/>
      <c r="P57" s="997"/>
      <c r="Q57" s="997"/>
      <c r="AY57" s="826"/>
      <c r="AZ57" s="826"/>
      <c r="BA57" s="826"/>
      <c r="BB57" s="826"/>
      <c r="BC57" s="826"/>
      <c r="BD57" s="635"/>
      <c r="BE57" s="635"/>
      <c r="BF57" s="635"/>
      <c r="BG57" s="826"/>
      <c r="BH57" s="826"/>
      <c r="BI57" s="826"/>
      <c r="BJ57" s="221"/>
    </row>
    <row r="58" spans="1:74" s="161" customFormat="1" ht="12" customHeight="1" x14ac:dyDescent="0.2">
      <c r="A58" s="158"/>
      <c r="B58" s="1015"/>
      <c r="C58" s="1016"/>
      <c r="D58" s="1016"/>
      <c r="E58" s="1016"/>
      <c r="F58" s="1016"/>
      <c r="G58" s="1016"/>
      <c r="H58" s="1016"/>
      <c r="I58" s="1016"/>
      <c r="J58" s="1016"/>
      <c r="K58" s="1016"/>
      <c r="L58" s="1016"/>
      <c r="M58" s="1016"/>
      <c r="N58" s="1016"/>
      <c r="O58" s="1016"/>
      <c r="P58" s="1016"/>
      <c r="Q58" s="997"/>
      <c r="R58" s="160"/>
      <c r="AY58" s="641"/>
      <c r="AZ58" s="641"/>
      <c r="BA58" s="641"/>
      <c r="BB58" s="641"/>
      <c r="BC58" s="641"/>
      <c r="BD58" s="639"/>
      <c r="BE58" s="639"/>
      <c r="BF58" s="639"/>
      <c r="BG58" s="641"/>
      <c r="BH58" s="641"/>
      <c r="BI58" s="641"/>
      <c r="BJ58" s="220"/>
    </row>
    <row r="59" spans="1:74" ht="12" customHeight="1" x14ac:dyDescent="0.2">
      <c r="B59" s="1013"/>
      <c r="C59" s="997"/>
      <c r="D59" s="997"/>
      <c r="E59" s="997"/>
      <c r="F59" s="997"/>
      <c r="G59" s="997"/>
      <c r="H59" s="997"/>
      <c r="I59" s="997"/>
      <c r="J59" s="997"/>
      <c r="K59" s="997"/>
      <c r="L59" s="997"/>
      <c r="M59" s="997"/>
      <c r="N59" s="997"/>
      <c r="O59" s="997"/>
      <c r="P59" s="997"/>
      <c r="Q59" s="997"/>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3.35" customHeight="1" x14ac:dyDescent="0.2">
      <c r="A1" s="978" t="s">
        <v>479</v>
      </c>
      <c r="B1" s="1021" t="s">
        <v>894</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November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764</v>
      </c>
      <c r="B3" s="308"/>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7" t="s">
        <v>896</v>
      </c>
      <c r="BG5" s="637"/>
      <c r="BH5" s="644"/>
      <c r="BI5" s="399"/>
      <c r="BJ5" s="399"/>
      <c r="BK5" s="399"/>
      <c r="BL5" s="399"/>
      <c r="BM5" s="399"/>
      <c r="BN5" s="399"/>
      <c r="BO5" s="399"/>
      <c r="BP5" s="399"/>
      <c r="BQ5" s="399"/>
      <c r="BR5" s="399"/>
      <c r="BS5" s="399"/>
      <c r="BT5" s="399"/>
      <c r="BU5" s="399"/>
      <c r="BV5" s="399"/>
    </row>
    <row r="6" spans="1:74" s="272" customFormat="1" ht="11.1" customHeight="1" x14ac:dyDescent="0.2">
      <c r="A6" s="395" t="s">
        <v>212</v>
      </c>
      <c r="B6" s="389" t="s">
        <v>835</v>
      </c>
      <c r="C6" s="105">
        <v>64.347078882000005</v>
      </c>
      <c r="D6" s="105">
        <v>61.609773715999999</v>
      </c>
      <c r="E6" s="105">
        <v>64.692488479999994</v>
      </c>
      <c r="F6" s="105">
        <v>64.841006348999997</v>
      </c>
      <c r="G6" s="105">
        <v>65.285781592000006</v>
      </c>
      <c r="H6" s="105">
        <v>65.147834814000007</v>
      </c>
      <c r="I6" s="105">
        <v>66.114191066999993</v>
      </c>
      <c r="J6" s="105">
        <v>65.497113052000003</v>
      </c>
      <c r="K6" s="105">
        <v>65.456350555</v>
      </c>
      <c r="L6" s="105">
        <v>66.500637140999999</v>
      </c>
      <c r="M6" s="105">
        <v>66.995953150000005</v>
      </c>
      <c r="N6" s="105">
        <v>66.262125030999997</v>
      </c>
      <c r="O6" s="105">
        <v>66.028753214999995</v>
      </c>
      <c r="P6" s="105">
        <v>66.363319040999997</v>
      </c>
      <c r="Q6" s="105">
        <v>67.254392562000007</v>
      </c>
      <c r="R6" s="105">
        <v>66.203755127999997</v>
      </c>
      <c r="S6" s="105">
        <v>66.625369610000007</v>
      </c>
      <c r="T6" s="105">
        <v>66.936842795999993</v>
      </c>
      <c r="U6" s="105">
        <v>67.917189164000007</v>
      </c>
      <c r="V6" s="105">
        <v>67.500982630999999</v>
      </c>
      <c r="W6" s="105">
        <v>67.849723702000006</v>
      </c>
      <c r="X6" s="105">
        <v>68.351574352</v>
      </c>
      <c r="Y6" s="105">
        <v>68.902437426999995</v>
      </c>
      <c r="Z6" s="105">
        <v>67.322525182000007</v>
      </c>
      <c r="AA6" s="105">
        <v>68.599757760000003</v>
      </c>
      <c r="AB6" s="105">
        <v>68.896526746000006</v>
      </c>
      <c r="AC6" s="105">
        <v>68.974945324999993</v>
      </c>
      <c r="AD6" s="105">
        <v>68.798804814999997</v>
      </c>
      <c r="AE6" s="105">
        <v>68.847586832000005</v>
      </c>
      <c r="AF6" s="105">
        <v>69.602718909999993</v>
      </c>
      <c r="AG6" s="105">
        <v>69.959571429999997</v>
      </c>
      <c r="AH6" s="105">
        <v>69.921825087000002</v>
      </c>
      <c r="AI6" s="105">
        <v>70.340525764000006</v>
      </c>
      <c r="AJ6" s="105">
        <v>70.623816204999997</v>
      </c>
      <c r="AK6" s="105">
        <v>71.311800876000007</v>
      </c>
      <c r="AL6" s="105">
        <v>71.333495068999994</v>
      </c>
      <c r="AM6" s="105">
        <v>69.053650656000002</v>
      </c>
      <c r="AN6" s="105">
        <v>70.034599592999996</v>
      </c>
      <c r="AO6" s="105">
        <v>70.526398447000005</v>
      </c>
      <c r="AP6" s="105">
        <v>70.479273215000006</v>
      </c>
      <c r="AQ6" s="105">
        <v>70.229419132999993</v>
      </c>
      <c r="AR6" s="105">
        <v>70.622525390999996</v>
      </c>
      <c r="AS6" s="105">
        <v>70.291679310000006</v>
      </c>
      <c r="AT6" s="105">
        <v>70.741700996999995</v>
      </c>
      <c r="AU6" s="105">
        <v>70.244905653999993</v>
      </c>
      <c r="AV6" s="105">
        <v>71.04309499</v>
      </c>
      <c r="AW6" s="105">
        <v>71.156687153999997</v>
      </c>
      <c r="AX6" s="105">
        <v>70.92690297</v>
      </c>
      <c r="AY6" s="883">
        <v>70.012373570999998</v>
      </c>
      <c r="AZ6" s="883">
        <v>70.433900785999995</v>
      </c>
      <c r="BA6" s="883">
        <v>71.639927387</v>
      </c>
      <c r="BB6" s="883">
        <v>71.459245467000002</v>
      </c>
      <c r="BC6" s="883">
        <v>71.464463644999995</v>
      </c>
      <c r="BD6" s="883">
        <v>72.258315366999994</v>
      </c>
      <c r="BE6" s="883">
        <v>73.416594355000001</v>
      </c>
      <c r="BF6" s="883">
        <v>73.621117553000005</v>
      </c>
      <c r="BG6" s="883">
        <v>73.647764538000004</v>
      </c>
      <c r="BH6" s="883">
        <v>73.736023169000006</v>
      </c>
      <c r="BI6" s="388">
        <v>73.893239601999994</v>
      </c>
      <c r="BJ6" s="388">
        <v>73.376693442000004</v>
      </c>
      <c r="BK6" s="388">
        <v>73.034720022000002</v>
      </c>
      <c r="BL6" s="388">
        <v>73.235677588000001</v>
      </c>
      <c r="BM6" s="388">
        <v>73.004776437000004</v>
      </c>
      <c r="BN6" s="388">
        <v>73.294036508999994</v>
      </c>
      <c r="BO6" s="388">
        <v>73.250105590000004</v>
      </c>
      <c r="BP6" s="388">
        <v>73.707561123000005</v>
      </c>
      <c r="BQ6" s="388">
        <v>73.869245402000004</v>
      </c>
      <c r="BR6" s="388">
        <v>73.804914264000004</v>
      </c>
      <c r="BS6" s="388">
        <v>73.618227641000004</v>
      </c>
      <c r="BT6" s="388">
        <v>74.056625518999994</v>
      </c>
      <c r="BU6" s="388">
        <v>74.429175098000002</v>
      </c>
      <c r="BV6" s="388">
        <v>74.028468348000004</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3"/>
      <c r="AZ7" s="883"/>
      <c r="BA7" s="883"/>
      <c r="BB7" s="883"/>
      <c r="BC7" s="883"/>
      <c r="BD7" s="883"/>
      <c r="BE7" s="883"/>
      <c r="BF7" s="883"/>
      <c r="BG7" s="883"/>
      <c r="BH7" s="883"/>
      <c r="BI7" s="388"/>
      <c r="BJ7" s="388"/>
      <c r="BK7" s="388"/>
      <c r="BL7" s="388"/>
      <c r="BM7" s="388"/>
      <c r="BN7" s="388"/>
      <c r="BO7" s="388"/>
      <c r="BP7" s="388"/>
      <c r="BQ7" s="388"/>
      <c r="BR7" s="388"/>
      <c r="BS7" s="388"/>
      <c r="BT7" s="388"/>
      <c r="BU7" s="388"/>
      <c r="BV7" s="388"/>
    </row>
    <row r="8" spans="1:74" s="272" customFormat="1" ht="11.1" customHeight="1" x14ac:dyDescent="0.2">
      <c r="A8" s="395" t="s">
        <v>202</v>
      </c>
      <c r="B8" s="392" t="s">
        <v>963</v>
      </c>
      <c r="C8" s="105">
        <v>26.176193903000001</v>
      </c>
      <c r="D8" s="105">
        <v>23.539145429000001</v>
      </c>
      <c r="E8" s="105">
        <v>26.264107676999998</v>
      </c>
      <c r="F8" s="105">
        <v>26.267755699999999</v>
      </c>
      <c r="G8" s="105">
        <v>26.64061529</v>
      </c>
      <c r="H8" s="105">
        <v>26.765911166999999</v>
      </c>
      <c r="I8" s="105">
        <v>26.899922226000001</v>
      </c>
      <c r="J8" s="105">
        <v>26.610459257999999</v>
      </c>
      <c r="K8" s="105">
        <v>26.067125267000002</v>
      </c>
      <c r="L8" s="105">
        <v>27.477905968000002</v>
      </c>
      <c r="M8" s="105">
        <v>27.9081245</v>
      </c>
      <c r="N8" s="105">
        <v>27.656975839000001</v>
      </c>
      <c r="O8" s="105">
        <v>26.892263516</v>
      </c>
      <c r="P8" s="105">
        <v>27.032151536000001</v>
      </c>
      <c r="Q8" s="105">
        <v>28.045362709999999</v>
      </c>
      <c r="R8" s="105">
        <v>27.800670767</v>
      </c>
      <c r="S8" s="105">
        <v>27.678723935000001</v>
      </c>
      <c r="T8" s="105">
        <v>28.0956145</v>
      </c>
      <c r="U8" s="105">
        <v>28.537407161000001</v>
      </c>
      <c r="V8" s="105">
        <v>28.402285128999999</v>
      </c>
      <c r="W8" s="105">
        <v>28.737932767</v>
      </c>
      <c r="X8" s="105">
        <v>28.922230290000002</v>
      </c>
      <c r="Y8" s="105">
        <v>29.185346533000001</v>
      </c>
      <c r="Z8" s="105">
        <v>28.018063354999999</v>
      </c>
      <c r="AA8" s="105">
        <v>29.016137742000002</v>
      </c>
      <c r="AB8" s="105">
        <v>28.975749357000002</v>
      </c>
      <c r="AC8" s="105">
        <v>29.544687289999999</v>
      </c>
      <c r="AD8" s="105">
        <v>29.2651346</v>
      </c>
      <c r="AE8" s="105">
        <v>28.928403805999999</v>
      </c>
      <c r="AF8" s="105">
        <v>29.457569433</v>
      </c>
      <c r="AG8" s="105">
        <v>29.936872580999999</v>
      </c>
      <c r="AH8" s="105">
        <v>30.188197097</v>
      </c>
      <c r="AI8" s="105">
        <v>30.379169999999998</v>
      </c>
      <c r="AJ8" s="105">
        <v>30.520832226</v>
      </c>
      <c r="AK8" s="105">
        <v>31.019732767000001</v>
      </c>
      <c r="AL8" s="105">
        <v>31.023522805999999</v>
      </c>
      <c r="AM8" s="105">
        <v>28.981778677000001</v>
      </c>
      <c r="AN8" s="105">
        <v>30.296922552000002</v>
      </c>
      <c r="AO8" s="105">
        <v>30.747377322999998</v>
      </c>
      <c r="AP8" s="105">
        <v>30.860583266999999</v>
      </c>
      <c r="AQ8" s="105">
        <v>30.527724418999998</v>
      </c>
      <c r="AR8" s="105">
        <v>30.854169200000001</v>
      </c>
      <c r="AS8" s="105">
        <v>30.797302354999999</v>
      </c>
      <c r="AT8" s="105">
        <v>31.300580484000001</v>
      </c>
      <c r="AU8" s="105">
        <v>30.7550691</v>
      </c>
      <c r="AV8" s="105">
        <v>31.721849452000001</v>
      </c>
      <c r="AW8" s="105">
        <v>31.732800000000001</v>
      </c>
      <c r="AX8" s="105">
        <v>31.622228387</v>
      </c>
      <c r="AY8" s="883">
        <v>30.562416290000002</v>
      </c>
      <c r="AZ8" s="883">
        <v>30.628100786000001</v>
      </c>
      <c r="BA8" s="883">
        <v>31.458227387000001</v>
      </c>
      <c r="BB8" s="883">
        <v>31.270645467000001</v>
      </c>
      <c r="BC8" s="883">
        <v>31.045963645</v>
      </c>
      <c r="BD8" s="883">
        <v>31.632415367</v>
      </c>
      <c r="BE8" s="883">
        <v>32.202594355000002</v>
      </c>
      <c r="BF8" s="883">
        <v>31.950292944000001</v>
      </c>
      <c r="BG8" s="883">
        <v>32.034377816000003</v>
      </c>
      <c r="BH8" s="883">
        <v>32.108923396999998</v>
      </c>
      <c r="BI8" s="388">
        <v>32.254264534999997</v>
      </c>
      <c r="BJ8" s="388">
        <v>31.976088765</v>
      </c>
      <c r="BK8" s="388">
        <v>31.831545006999999</v>
      </c>
      <c r="BL8" s="388">
        <v>31.706263699000001</v>
      </c>
      <c r="BM8" s="388">
        <v>31.709074965999999</v>
      </c>
      <c r="BN8" s="388">
        <v>31.706350382</v>
      </c>
      <c r="BO8" s="388">
        <v>31.553009543000002</v>
      </c>
      <c r="BP8" s="388">
        <v>31.712968328999999</v>
      </c>
      <c r="BQ8" s="388">
        <v>31.859410489999998</v>
      </c>
      <c r="BR8" s="388">
        <v>31.989612416</v>
      </c>
      <c r="BS8" s="388">
        <v>31.665769802</v>
      </c>
      <c r="BT8" s="388">
        <v>31.951089068000002</v>
      </c>
      <c r="BU8" s="388">
        <v>32.310845692999997</v>
      </c>
      <c r="BV8" s="388">
        <v>32.18295869</v>
      </c>
    </row>
    <row r="9" spans="1:74" ht="11.1"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2">
        <v>6.3410000000000002</v>
      </c>
      <c r="AZ9" s="872">
        <v>6.0865</v>
      </c>
      <c r="BA9" s="872">
        <v>6.3887</v>
      </c>
      <c r="BB9" s="872">
        <v>6.1673</v>
      </c>
      <c r="BC9" s="872">
        <v>5.6706000000000003</v>
      </c>
      <c r="BD9" s="872">
        <v>6.0635000000000003</v>
      </c>
      <c r="BE9" s="872">
        <v>6.4249999999999998</v>
      </c>
      <c r="BF9" s="872">
        <v>6.3661924995000003</v>
      </c>
      <c r="BG9" s="872">
        <v>6.2288289753999999</v>
      </c>
      <c r="BH9" s="872">
        <v>6.3580828016000002</v>
      </c>
      <c r="BI9" s="355">
        <v>6.4896662318000002</v>
      </c>
      <c r="BJ9" s="355">
        <v>6.5284893720000001</v>
      </c>
      <c r="BK9" s="355">
        <v>6.4281512532000002</v>
      </c>
      <c r="BL9" s="355">
        <v>6.4411626003000002</v>
      </c>
      <c r="BM9" s="355">
        <v>6.4069013969000004</v>
      </c>
      <c r="BN9" s="355">
        <v>6.1725030296999996</v>
      </c>
      <c r="BO9" s="355">
        <v>6.0285940109</v>
      </c>
      <c r="BP9" s="355">
        <v>6.1227952403000003</v>
      </c>
      <c r="BQ9" s="355">
        <v>6.3497669589000001</v>
      </c>
      <c r="BR9" s="355">
        <v>6.3557267655</v>
      </c>
      <c r="BS9" s="355">
        <v>6.2316811227000004</v>
      </c>
      <c r="BT9" s="355">
        <v>6.3937706508999996</v>
      </c>
      <c r="BU9" s="355">
        <v>6.5567062836999996</v>
      </c>
      <c r="BV9" s="355">
        <v>6.6160743596999998</v>
      </c>
    </row>
    <row r="10" spans="1:74" ht="11.1"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2">
        <v>1.8745000000000001</v>
      </c>
      <c r="AZ10" s="872">
        <v>1.8758999999999999</v>
      </c>
      <c r="BA10" s="872">
        <v>1.8496999999999999</v>
      </c>
      <c r="BB10" s="872">
        <v>1.8585</v>
      </c>
      <c r="BC10" s="872">
        <v>1.85</v>
      </c>
      <c r="BD10" s="872">
        <v>1.8568</v>
      </c>
      <c r="BE10" s="872">
        <v>1.8871</v>
      </c>
      <c r="BF10" s="872">
        <v>1.4834273479</v>
      </c>
      <c r="BG10" s="872">
        <v>1.7414918080999999</v>
      </c>
      <c r="BH10" s="872">
        <v>1.7379991480000001</v>
      </c>
      <c r="BI10" s="355">
        <v>1.7347669028999999</v>
      </c>
      <c r="BJ10" s="355">
        <v>1.7422147927</v>
      </c>
      <c r="BK10" s="355">
        <v>1.7584039535</v>
      </c>
      <c r="BL10" s="355">
        <v>1.7672409982999999</v>
      </c>
      <c r="BM10" s="355">
        <v>1.7697074686000001</v>
      </c>
      <c r="BN10" s="355">
        <v>1.7593074525000001</v>
      </c>
      <c r="BO10" s="355">
        <v>1.7577393321999999</v>
      </c>
      <c r="BP10" s="355">
        <v>1.7575649891</v>
      </c>
      <c r="BQ10" s="355">
        <v>1.7513085314000001</v>
      </c>
      <c r="BR10" s="355">
        <v>1.7543167508999999</v>
      </c>
      <c r="BS10" s="355">
        <v>1.7541025788</v>
      </c>
      <c r="BT10" s="355">
        <v>1.7430784173</v>
      </c>
      <c r="BU10" s="355">
        <v>1.7331329096000001</v>
      </c>
      <c r="BV10" s="355">
        <v>1.7346116303000001</v>
      </c>
    </row>
    <row r="11" spans="1:74" ht="11.1" customHeight="1" x14ac:dyDescent="0.2">
      <c r="A11" s="323" t="s">
        <v>147</v>
      </c>
      <c r="B11" s="393" t="s">
        <v>196</v>
      </c>
      <c r="C11" s="289">
        <v>18.539393903000001</v>
      </c>
      <c r="D11" s="289">
        <v>16.081245428999999</v>
      </c>
      <c r="E11" s="289">
        <v>18.677707677000001</v>
      </c>
      <c r="F11" s="289">
        <v>19.060455699999999</v>
      </c>
      <c r="G11" s="289">
        <v>19.329715289999999</v>
      </c>
      <c r="H11" s="289">
        <v>19.258111166999999</v>
      </c>
      <c r="I11" s="289">
        <v>19.263422225999999</v>
      </c>
      <c r="J11" s="289">
        <v>19.216159258000001</v>
      </c>
      <c r="K11" s="289">
        <v>18.760425266999999</v>
      </c>
      <c r="L11" s="289">
        <v>19.795305968000001</v>
      </c>
      <c r="M11" s="289">
        <v>20.132624499999999</v>
      </c>
      <c r="N11" s="289">
        <v>20.095975839000001</v>
      </c>
      <c r="O11" s="289">
        <v>19.378263516000001</v>
      </c>
      <c r="P11" s="289">
        <v>19.295951536</v>
      </c>
      <c r="Q11" s="289">
        <v>20.256462710000001</v>
      </c>
      <c r="R11" s="289">
        <v>20.180470766999999</v>
      </c>
      <c r="S11" s="289">
        <v>20.235523935</v>
      </c>
      <c r="T11" s="289">
        <v>20.5195145</v>
      </c>
      <c r="U11" s="289">
        <v>20.749607161</v>
      </c>
      <c r="V11" s="289">
        <v>20.616285129000001</v>
      </c>
      <c r="W11" s="289">
        <v>21.013432767000001</v>
      </c>
      <c r="X11" s="289">
        <v>21.06643029</v>
      </c>
      <c r="Y11" s="289">
        <v>21.163046532999999</v>
      </c>
      <c r="Z11" s="289">
        <v>20.192263355000001</v>
      </c>
      <c r="AA11" s="289">
        <v>21.160637741999999</v>
      </c>
      <c r="AB11" s="289">
        <v>21.126449356999998</v>
      </c>
      <c r="AC11" s="289">
        <v>21.58818729</v>
      </c>
      <c r="AD11" s="289">
        <v>21.633234600000002</v>
      </c>
      <c r="AE11" s="289">
        <v>21.605203805999999</v>
      </c>
      <c r="AF11" s="289">
        <v>21.813569433000001</v>
      </c>
      <c r="AG11" s="289">
        <v>22.003572581</v>
      </c>
      <c r="AH11" s="289">
        <v>22.230597097</v>
      </c>
      <c r="AI11" s="289">
        <v>22.594470000000001</v>
      </c>
      <c r="AJ11" s="289">
        <v>22.582532226000001</v>
      </c>
      <c r="AK11" s="289">
        <v>22.728532767000001</v>
      </c>
      <c r="AL11" s="289">
        <v>22.654822805999999</v>
      </c>
      <c r="AM11" s="289">
        <v>21.129078676999999</v>
      </c>
      <c r="AN11" s="289">
        <v>22.243022551999999</v>
      </c>
      <c r="AO11" s="289">
        <v>22.658277323</v>
      </c>
      <c r="AP11" s="289">
        <v>22.895583266999999</v>
      </c>
      <c r="AQ11" s="289">
        <v>22.908524418999999</v>
      </c>
      <c r="AR11" s="289">
        <v>22.964069200000001</v>
      </c>
      <c r="AS11" s="289">
        <v>22.788602354999998</v>
      </c>
      <c r="AT11" s="289">
        <v>23.188880483999998</v>
      </c>
      <c r="AU11" s="289">
        <v>22.9912691</v>
      </c>
      <c r="AV11" s="289">
        <v>23.515549451999998</v>
      </c>
      <c r="AW11" s="289">
        <v>23.4985</v>
      </c>
      <c r="AX11" s="289">
        <v>23.334528386999999</v>
      </c>
      <c r="AY11" s="872">
        <v>22.346916289999999</v>
      </c>
      <c r="AZ11" s="872">
        <v>22.665700785999999</v>
      </c>
      <c r="BA11" s="872">
        <v>23.219827386999999</v>
      </c>
      <c r="BB11" s="872">
        <v>23.244845467000001</v>
      </c>
      <c r="BC11" s="872">
        <v>23.525363644999999</v>
      </c>
      <c r="BD11" s="872">
        <v>23.712115366999999</v>
      </c>
      <c r="BE11" s="872">
        <v>23.890494355000001</v>
      </c>
      <c r="BF11" s="872">
        <v>24.100673097000001</v>
      </c>
      <c r="BG11" s="872">
        <v>24.064057033000001</v>
      </c>
      <c r="BH11" s="872">
        <v>24.012841447</v>
      </c>
      <c r="BI11" s="355">
        <v>24.029831399999999</v>
      </c>
      <c r="BJ11" s="355">
        <v>23.705384599999999</v>
      </c>
      <c r="BK11" s="355">
        <v>23.644989800000001</v>
      </c>
      <c r="BL11" s="355">
        <v>23.4978601</v>
      </c>
      <c r="BM11" s="355">
        <v>23.532466100000001</v>
      </c>
      <c r="BN11" s="355">
        <v>23.774539900000001</v>
      </c>
      <c r="BO11" s="355">
        <v>23.766676199999999</v>
      </c>
      <c r="BP11" s="355">
        <v>23.832608100000002</v>
      </c>
      <c r="BQ11" s="355">
        <v>23.758334999999999</v>
      </c>
      <c r="BR11" s="355">
        <v>23.879568899999999</v>
      </c>
      <c r="BS11" s="355">
        <v>23.679986100000001</v>
      </c>
      <c r="BT11" s="355">
        <v>23.814240000000002</v>
      </c>
      <c r="BU11" s="355">
        <v>24.021006499999999</v>
      </c>
      <c r="BV11" s="355">
        <v>23.832272700000001</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2"/>
      <c r="AZ12" s="872"/>
      <c r="BA12" s="872"/>
      <c r="BB12" s="872"/>
      <c r="BC12" s="872"/>
      <c r="BD12" s="872"/>
      <c r="BE12" s="872"/>
      <c r="BF12" s="872"/>
      <c r="BG12" s="872"/>
      <c r="BH12" s="872"/>
      <c r="BI12" s="355"/>
      <c r="BJ12" s="355"/>
      <c r="BK12" s="355"/>
      <c r="BL12" s="355"/>
      <c r="BM12" s="355"/>
      <c r="BN12" s="355"/>
      <c r="BO12" s="355"/>
      <c r="BP12" s="355"/>
      <c r="BQ12" s="355"/>
      <c r="BR12" s="355"/>
      <c r="BS12" s="355"/>
      <c r="BT12" s="355"/>
      <c r="BU12" s="355"/>
      <c r="BV12" s="355"/>
    </row>
    <row r="13" spans="1:74" s="272" customFormat="1" ht="11.1"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3">
        <v>7.0503572810000001</v>
      </c>
      <c r="AZ13" s="883">
        <v>7.1035000000000004</v>
      </c>
      <c r="BA13" s="883">
        <v>7.2523</v>
      </c>
      <c r="BB13" s="883">
        <v>7.4234999999999998</v>
      </c>
      <c r="BC13" s="883">
        <v>7.7636000000000003</v>
      </c>
      <c r="BD13" s="883">
        <v>7.9196</v>
      </c>
      <c r="BE13" s="883">
        <v>8.1676000000000002</v>
      </c>
      <c r="BF13" s="883">
        <v>8.6821527921000001</v>
      </c>
      <c r="BG13" s="883">
        <v>8.7327203621000002</v>
      </c>
      <c r="BH13" s="883">
        <v>8.4466541117999991</v>
      </c>
      <c r="BI13" s="388">
        <v>8.3137089062000005</v>
      </c>
      <c r="BJ13" s="388">
        <v>8.0721508545000002</v>
      </c>
      <c r="BK13" s="388">
        <v>7.9157342816999998</v>
      </c>
      <c r="BL13" s="388">
        <v>8.1319234249000001</v>
      </c>
      <c r="BM13" s="388">
        <v>7.9654694051000003</v>
      </c>
      <c r="BN13" s="388">
        <v>8.2865468801999995</v>
      </c>
      <c r="BO13" s="388">
        <v>8.5647314179999992</v>
      </c>
      <c r="BP13" s="388">
        <v>8.7920886485</v>
      </c>
      <c r="BQ13" s="388">
        <v>8.8731635593</v>
      </c>
      <c r="BR13" s="388">
        <v>8.8362227584999999</v>
      </c>
      <c r="BS13" s="388">
        <v>8.9515442913999994</v>
      </c>
      <c r="BT13" s="388">
        <v>8.6752180190000008</v>
      </c>
      <c r="BU13" s="388">
        <v>8.5866227810000009</v>
      </c>
      <c r="BV13" s="388">
        <v>8.3573456240000006</v>
      </c>
    </row>
    <row r="14" spans="1:74" ht="11.1"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2">
        <v>0.93030000000000002</v>
      </c>
      <c r="AZ14" s="872">
        <v>0.92959999999999998</v>
      </c>
      <c r="BA14" s="872">
        <v>0.93079999999999996</v>
      </c>
      <c r="BB14" s="872">
        <v>0.92320000000000002</v>
      </c>
      <c r="BC14" s="872">
        <v>0.93279999999999996</v>
      </c>
      <c r="BD14" s="872">
        <v>0.97260000000000002</v>
      </c>
      <c r="BE14" s="872">
        <v>1.0052000000000001</v>
      </c>
      <c r="BF14" s="872">
        <v>1.0157335298000001</v>
      </c>
      <c r="BG14" s="872">
        <v>1.002326748</v>
      </c>
      <c r="BH14" s="872">
        <v>0.99954828410999996</v>
      </c>
      <c r="BI14" s="355">
        <v>1.0172299520000001</v>
      </c>
      <c r="BJ14" s="355">
        <v>1.0174491191999999</v>
      </c>
      <c r="BK14" s="355">
        <v>1.0041553994000001</v>
      </c>
      <c r="BL14" s="355">
        <v>1.0852258899</v>
      </c>
      <c r="BM14" s="355">
        <v>1.0201973808</v>
      </c>
      <c r="BN14" s="355">
        <v>1.0449665087</v>
      </c>
      <c r="BO14" s="355">
        <v>1.0305542019</v>
      </c>
      <c r="BP14" s="355">
        <v>1.0560333164</v>
      </c>
      <c r="BQ14" s="355">
        <v>1.0408735548000001</v>
      </c>
      <c r="BR14" s="355">
        <v>1.0161811955</v>
      </c>
      <c r="BS14" s="355">
        <v>1.0769902924000001</v>
      </c>
      <c r="BT14" s="355">
        <v>1.0615842417000001</v>
      </c>
      <c r="BU14" s="355">
        <v>1.0861364737000001</v>
      </c>
      <c r="BV14" s="355">
        <v>1.0687138223999999</v>
      </c>
    </row>
    <row r="15" spans="1:74" ht="11.1"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2">
        <v>3.8963000000000001</v>
      </c>
      <c r="AZ15" s="872">
        <v>3.9609000000000001</v>
      </c>
      <c r="BA15" s="872">
        <v>4.1012000000000004</v>
      </c>
      <c r="BB15" s="872">
        <v>4.3316999999999997</v>
      </c>
      <c r="BC15" s="872">
        <v>4.6002999999999998</v>
      </c>
      <c r="BD15" s="872">
        <v>4.7416</v>
      </c>
      <c r="BE15" s="872">
        <v>5.2651000000000003</v>
      </c>
      <c r="BF15" s="872">
        <v>5.1952014040999996</v>
      </c>
      <c r="BG15" s="872">
        <v>5.2753432981000001</v>
      </c>
      <c r="BH15" s="872">
        <v>4.9924684869</v>
      </c>
      <c r="BI15" s="355">
        <v>4.8447616709999997</v>
      </c>
      <c r="BJ15" s="355">
        <v>4.5912053953000003</v>
      </c>
      <c r="BK15" s="355">
        <v>4.4709074908000002</v>
      </c>
      <c r="BL15" s="355">
        <v>4.6415849259000002</v>
      </c>
      <c r="BM15" s="355">
        <v>4.5153778481</v>
      </c>
      <c r="BN15" s="355">
        <v>4.8422026802999998</v>
      </c>
      <c r="BO15" s="355">
        <v>5.1140046708</v>
      </c>
      <c r="BP15" s="355">
        <v>5.3058413129000002</v>
      </c>
      <c r="BQ15" s="355">
        <v>5.3993099006999996</v>
      </c>
      <c r="BR15" s="355">
        <v>5.4232458219000002</v>
      </c>
      <c r="BS15" s="355">
        <v>5.4813317771000003</v>
      </c>
      <c r="BT15" s="355">
        <v>5.1979154530000002</v>
      </c>
      <c r="BU15" s="355">
        <v>5.0764105537999997</v>
      </c>
      <c r="BV15" s="355">
        <v>4.8131661706999997</v>
      </c>
    </row>
    <row r="16" spans="1:74" ht="11.1"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2">
        <v>0.8</v>
      </c>
      <c r="AZ16" s="872">
        <v>0.78590000000000004</v>
      </c>
      <c r="BA16" s="872">
        <v>0.77810000000000001</v>
      </c>
      <c r="BB16" s="872">
        <v>0.74450000000000005</v>
      </c>
      <c r="BC16" s="872">
        <v>0.78010000000000002</v>
      </c>
      <c r="BD16" s="872">
        <v>0.77470000000000006</v>
      </c>
      <c r="BE16" s="872">
        <v>0.77669999999999995</v>
      </c>
      <c r="BF16" s="872">
        <v>0.78061570159000004</v>
      </c>
      <c r="BG16" s="872">
        <v>0.77487909619999995</v>
      </c>
      <c r="BH16" s="872">
        <v>0.77576290595999997</v>
      </c>
      <c r="BI16" s="355">
        <v>0.77321876474999995</v>
      </c>
      <c r="BJ16" s="355">
        <v>0.77237253947999995</v>
      </c>
      <c r="BK16" s="355">
        <v>0.77084736962</v>
      </c>
      <c r="BL16" s="355">
        <v>0.7671677388</v>
      </c>
      <c r="BM16" s="355">
        <v>0.76517464458999995</v>
      </c>
      <c r="BN16" s="355">
        <v>0.76572909935</v>
      </c>
      <c r="BO16" s="355">
        <v>0.76500014798000004</v>
      </c>
      <c r="BP16" s="355">
        <v>0.76168961183999995</v>
      </c>
      <c r="BQ16" s="355">
        <v>0.75955873179</v>
      </c>
      <c r="BR16" s="355">
        <v>0.76027072522000005</v>
      </c>
      <c r="BS16" s="355">
        <v>0.75962039544000004</v>
      </c>
      <c r="BT16" s="355">
        <v>0.75632771664999998</v>
      </c>
      <c r="BU16" s="355">
        <v>0.75443215544999997</v>
      </c>
      <c r="BV16" s="355">
        <v>0.75464484525999997</v>
      </c>
    </row>
    <row r="17" spans="1:74" ht="11.1"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2">
        <v>0.625</v>
      </c>
      <c r="AZ17" s="872">
        <v>0.625</v>
      </c>
      <c r="BA17" s="872">
        <v>0.65</v>
      </c>
      <c r="BB17" s="872">
        <v>0.63</v>
      </c>
      <c r="BC17" s="872">
        <v>0.66500000000000004</v>
      </c>
      <c r="BD17" s="872">
        <v>0.64500000000000002</v>
      </c>
      <c r="BE17" s="872">
        <v>0.64490000000000003</v>
      </c>
      <c r="BF17" s="872">
        <v>0.89496050000000005</v>
      </c>
      <c r="BG17" s="872">
        <v>0.89496050000000005</v>
      </c>
      <c r="BH17" s="872">
        <v>0.89496050000000005</v>
      </c>
      <c r="BI17" s="355">
        <v>0.89496050000000005</v>
      </c>
      <c r="BJ17" s="355">
        <v>0.89496050000000005</v>
      </c>
      <c r="BK17" s="355">
        <v>0.89496050000000005</v>
      </c>
      <c r="BL17" s="355">
        <v>0.86286561984999999</v>
      </c>
      <c r="BM17" s="355">
        <v>0.89077670773999995</v>
      </c>
      <c r="BN17" s="355">
        <v>0.86271910069000002</v>
      </c>
      <c r="BO17" s="355">
        <v>0.87977044844999996</v>
      </c>
      <c r="BP17" s="355">
        <v>0.89603085291999995</v>
      </c>
      <c r="BQ17" s="355">
        <v>0.90251535611</v>
      </c>
      <c r="BR17" s="355">
        <v>0.86670000000000003</v>
      </c>
      <c r="BS17" s="355">
        <v>0.86670000000000003</v>
      </c>
      <c r="BT17" s="355">
        <v>0.89</v>
      </c>
      <c r="BU17" s="355">
        <v>0.9</v>
      </c>
      <c r="BV17" s="355">
        <v>0.95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272" customFormat="1" ht="11.1"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3">
        <v>3.9763999999999999</v>
      </c>
      <c r="AZ19" s="883">
        <v>3.9327999999999999</v>
      </c>
      <c r="BA19" s="883">
        <v>3.9392</v>
      </c>
      <c r="BB19" s="883">
        <v>4.0053999999999998</v>
      </c>
      <c r="BC19" s="883">
        <v>3.9312</v>
      </c>
      <c r="BD19" s="883">
        <v>3.7450000000000001</v>
      </c>
      <c r="BE19" s="883">
        <v>4.1501999999999999</v>
      </c>
      <c r="BF19" s="883">
        <v>3.9283782417999999</v>
      </c>
      <c r="BG19" s="883">
        <v>3.7260988925</v>
      </c>
      <c r="BH19" s="883">
        <v>4.0779540367999996</v>
      </c>
      <c r="BI19" s="388">
        <v>4.0706265346999997</v>
      </c>
      <c r="BJ19" s="388">
        <v>4.1035455886000003</v>
      </c>
      <c r="BK19" s="388">
        <v>4.0743512745999997</v>
      </c>
      <c r="BL19" s="388">
        <v>4.0789837952000001</v>
      </c>
      <c r="BM19" s="388">
        <v>4.0155927293999998</v>
      </c>
      <c r="BN19" s="388">
        <v>4.0100096634</v>
      </c>
      <c r="BO19" s="388">
        <v>3.9323018843000002</v>
      </c>
      <c r="BP19" s="388">
        <v>3.9190532259999999</v>
      </c>
      <c r="BQ19" s="388">
        <v>3.9472406197000001</v>
      </c>
      <c r="BR19" s="388">
        <v>3.8844360173000001</v>
      </c>
      <c r="BS19" s="388">
        <v>3.7249724830000002</v>
      </c>
      <c r="BT19" s="388">
        <v>3.9822922731000001</v>
      </c>
      <c r="BU19" s="388">
        <v>3.9787844715</v>
      </c>
      <c r="BV19" s="388">
        <v>3.9646817788000002</v>
      </c>
    </row>
    <row r="20" spans="1:74" ht="11.1"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2">
        <v>1.9841</v>
      </c>
      <c r="AZ20" s="872">
        <v>1.9362999999999999</v>
      </c>
      <c r="BA20" s="872">
        <v>1.9811000000000001</v>
      </c>
      <c r="BB20" s="872">
        <v>2.0339</v>
      </c>
      <c r="BC20" s="872">
        <v>1.9744999999999999</v>
      </c>
      <c r="BD20" s="872">
        <v>1.8666</v>
      </c>
      <c r="BE20" s="872">
        <v>2.1789999999999998</v>
      </c>
      <c r="BF20" s="872">
        <v>2.1651020405999999</v>
      </c>
      <c r="BG20" s="872">
        <v>1.9961505548</v>
      </c>
      <c r="BH20" s="872">
        <v>2.209488313</v>
      </c>
      <c r="BI20" s="355">
        <v>2.2129767890999998</v>
      </c>
      <c r="BJ20" s="355">
        <v>2.2065015632999998</v>
      </c>
      <c r="BK20" s="355">
        <v>2.1898608292000001</v>
      </c>
      <c r="BL20" s="355">
        <v>2.1934988129000001</v>
      </c>
      <c r="BM20" s="355">
        <v>2.1370255495000001</v>
      </c>
      <c r="BN20" s="355">
        <v>2.1555652607</v>
      </c>
      <c r="BO20" s="355">
        <v>2.0741212833999998</v>
      </c>
      <c r="BP20" s="355">
        <v>2.0677836983</v>
      </c>
      <c r="BQ20" s="355">
        <v>2.1570545538000001</v>
      </c>
      <c r="BR20" s="355">
        <v>2.1463889508</v>
      </c>
      <c r="BS20" s="355">
        <v>1.8858094394</v>
      </c>
      <c r="BT20" s="355">
        <v>2.1252316962000002</v>
      </c>
      <c r="BU20" s="355">
        <v>2.1144795527000002</v>
      </c>
      <c r="BV20" s="355">
        <v>2.1037907370000002</v>
      </c>
    </row>
    <row r="21" spans="1:74" ht="11.1"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2">
        <v>0.83750000000000002</v>
      </c>
      <c r="AZ21" s="872">
        <v>0.83360000000000001</v>
      </c>
      <c r="BA21" s="872">
        <v>0.8014</v>
      </c>
      <c r="BB21" s="872">
        <v>0.81899999999999995</v>
      </c>
      <c r="BC21" s="872">
        <v>0.79149999999999998</v>
      </c>
      <c r="BD21" s="872">
        <v>0.71330000000000005</v>
      </c>
      <c r="BE21" s="872">
        <v>0.81969999999999998</v>
      </c>
      <c r="BF21" s="872">
        <v>0.64258823432000001</v>
      </c>
      <c r="BG21" s="872">
        <v>0.60807961414</v>
      </c>
      <c r="BH21" s="872">
        <v>0.74633998237999999</v>
      </c>
      <c r="BI21" s="355">
        <v>0.74359693811000005</v>
      </c>
      <c r="BJ21" s="355">
        <v>0.77198186719999995</v>
      </c>
      <c r="BK21" s="355">
        <v>0.76736167811</v>
      </c>
      <c r="BL21" s="355">
        <v>0.76458089603000001</v>
      </c>
      <c r="BM21" s="355">
        <v>0.76037042635999996</v>
      </c>
      <c r="BN21" s="355">
        <v>0.75114254839000005</v>
      </c>
      <c r="BO21" s="355">
        <v>0.75426021620999995</v>
      </c>
      <c r="BP21" s="355">
        <v>0.74078271323</v>
      </c>
      <c r="BQ21" s="355">
        <v>0.67892100756999996</v>
      </c>
      <c r="BR21" s="355">
        <v>0.62048059794999999</v>
      </c>
      <c r="BS21" s="355">
        <v>0.72160877829000003</v>
      </c>
      <c r="BT21" s="355">
        <v>0.74818814005000001</v>
      </c>
      <c r="BU21" s="355">
        <v>0.74505182896</v>
      </c>
      <c r="BV21" s="355">
        <v>0.74189770545</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2"/>
      <c r="AZ22" s="872"/>
      <c r="BA22" s="872"/>
      <c r="BB22" s="872"/>
      <c r="BC22" s="872"/>
      <c r="BD22" s="872"/>
      <c r="BE22" s="872"/>
      <c r="BF22" s="872"/>
      <c r="BG22" s="872"/>
      <c r="BH22" s="872"/>
      <c r="BI22" s="355"/>
      <c r="BJ22" s="355"/>
      <c r="BK22" s="355"/>
      <c r="BL22" s="355"/>
      <c r="BM22" s="355"/>
      <c r="BN22" s="355"/>
      <c r="BO22" s="355"/>
      <c r="BP22" s="355"/>
      <c r="BQ22" s="355"/>
      <c r="BR22" s="355"/>
      <c r="BS22" s="355"/>
      <c r="BT22" s="355"/>
      <c r="BU22" s="355"/>
      <c r="BV22" s="355"/>
    </row>
    <row r="23" spans="1:74" s="272" customFormat="1" ht="11.1"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3">
        <v>13.3291</v>
      </c>
      <c r="AZ23" s="883">
        <v>13.6082</v>
      </c>
      <c r="BA23" s="883">
        <v>13.658899999999999</v>
      </c>
      <c r="BB23" s="883">
        <v>13.613</v>
      </c>
      <c r="BC23" s="883">
        <v>13.528499999999999</v>
      </c>
      <c r="BD23" s="883">
        <v>13.617699999999999</v>
      </c>
      <c r="BE23" s="883">
        <v>13.582000000000001</v>
      </c>
      <c r="BF23" s="883">
        <v>13.651288399</v>
      </c>
      <c r="BG23" s="883">
        <v>13.720355075000001</v>
      </c>
      <c r="BH23" s="883">
        <v>13.644110721000001</v>
      </c>
      <c r="BI23" s="388">
        <v>13.710770982</v>
      </c>
      <c r="BJ23" s="388">
        <v>13.72624366</v>
      </c>
      <c r="BK23" s="388">
        <v>13.774997925999999</v>
      </c>
      <c r="BL23" s="388">
        <v>13.872164078999999</v>
      </c>
      <c r="BM23" s="388">
        <v>13.869644385999999</v>
      </c>
      <c r="BN23" s="388">
        <v>13.826026636</v>
      </c>
      <c r="BO23" s="388">
        <v>13.728707416000001</v>
      </c>
      <c r="BP23" s="388">
        <v>13.750723226</v>
      </c>
      <c r="BQ23" s="388">
        <v>13.678262361</v>
      </c>
      <c r="BR23" s="388">
        <v>13.529165164</v>
      </c>
      <c r="BS23" s="388">
        <v>13.663735470000001</v>
      </c>
      <c r="BT23" s="388">
        <v>13.820729009000001</v>
      </c>
      <c r="BU23" s="388">
        <v>13.847665712</v>
      </c>
      <c r="BV23" s="388">
        <v>13.862068047999999</v>
      </c>
    </row>
    <row r="24" spans="1:74" ht="11.1"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2">
        <v>0.55189999999999995</v>
      </c>
      <c r="AZ24" s="872">
        <v>0.58660000000000001</v>
      </c>
      <c r="BA24" s="872">
        <v>0.58260000000000001</v>
      </c>
      <c r="BB24" s="872">
        <v>0.56859999999999999</v>
      </c>
      <c r="BC24" s="872">
        <v>0.57520000000000004</v>
      </c>
      <c r="BD24" s="872">
        <v>0.57179999999999997</v>
      </c>
      <c r="BE24" s="872">
        <v>0.56769999999999998</v>
      </c>
      <c r="BF24" s="872">
        <v>0.56523050026999999</v>
      </c>
      <c r="BG24" s="872">
        <v>0.56158310955000001</v>
      </c>
      <c r="BH24" s="872">
        <v>0.55835048289</v>
      </c>
      <c r="BI24" s="355">
        <v>0.55635182389000004</v>
      </c>
      <c r="BJ24" s="355">
        <v>0.55363647010999995</v>
      </c>
      <c r="BK24" s="355">
        <v>0.55080333303999995</v>
      </c>
      <c r="BL24" s="355">
        <v>0.54834245957000005</v>
      </c>
      <c r="BM24" s="355">
        <v>0.54566242764999995</v>
      </c>
      <c r="BN24" s="355">
        <v>0.54316119507000005</v>
      </c>
      <c r="BO24" s="355">
        <v>0.54073655519999997</v>
      </c>
      <c r="BP24" s="355">
        <v>0.53831322990999997</v>
      </c>
      <c r="BQ24" s="355">
        <v>0.53585059402000002</v>
      </c>
      <c r="BR24" s="355">
        <v>0.53342166722999995</v>
      </c>
      <c r="BS24" s="355">
        <v>0.53103583451000003</v>
      </c>
      <c r="BT24" s="355">
        <v>0.52861921920999999</v>
      </c>
      <c r="BU24" s="355">
        <v>0.52634334892000001</v>
      </c>
      <c r="BV24" s="355">
        <v>0.52407950469999998</v>
      </c>
    </row>
    <row r="25" spans="1:74" ht="11.1"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2">
        <v>1.9809000000000001</v>
      </c>
      <c r="AZ25" s="872">
        <v>2.2349000000000001</v>
      </c>
      <c r="BA25" s="872">
        <v>2.2746</v>
      </c>
      <c r="BB25" s="872">
        <v>2.1823000000000001</v>
      </c>
      <c r="BC25" s="872">
        <v>2.1240999999999999</v>
      </c>
      <c r="BD25" s="872">
        <v>2.2486999999999999</v>
      </c>
      <c r="BE25" s="872">
        <v>2.1855000000000002</v>
      </c>
      <c r="BF25" s="872">
        <v>2.2504155707</v>
      </c>
      <c r="BG25" s="872">
        <v>2.1786780871000002</v>
      </c>
      <c r="BH25" s="872">
        <v>2.0265976137999999</v>
      </c>
      <c r="BI25" s="355">
        <v>2.2581020485000001</v>
      </c>
      <c r="BJ25" s="355">
        <v>2.2545628216</v>
      </c>
      <c r="BK25" s="355">
        <v>2.2510457150000001</v>
      </c>
      <c r="BL25" s="355">
        <v>2.2473613382000002</v>
      </c>
      <c r="BM25" s="355">
        <v>2.2456054278000002</v>
      </c>
      <c r="BN25" s="355">
        <v>2.2267125185999999</v>
      </c>
      <c r="BO25" s="355">
        <v>2.1643386622</v>
      </c>
      <c r="BP25" s="355">
        <v>2.2208622238000002</v>
      </c>
      <c r="BQ25" s="355">
        <v>2.2180495942</v>
      </c>
      <c r="BR25" s="355">
        <v>2.0753930242999998</v>
      </c>
      <c r="BS25" s="355">
        <v>2.1619759991</v>
      </c>
      <c r="BT25" s="355">
        <v>2.2364766493000001</v>
      </c>
      <c r="BU25" s="355">
        <v>2.2335797731999998</v>
      </c>
      <c r="BV25" s="355">
        <v>2.2307087635</v>
      </c>
    </row>
    <row r="26" spans="1:74" ht="11.1"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2">
        <v>10.4506</v>
      </c>
      <c r="AZ26" s="872">
        <v>10.4412</v>
      </c>
      <c r="BA26" s="872">
        <v>10.441599999999999</v>
      </c>
      <c r="BB26" s="872">
        <v>10.5006</v>
      </c>
      <c r="BC26" s="872">
        <v>10.4664</v>
      </c>
      <c r="BD26" s="872">
        <v>10.432700000000001</v>
      </c>
      <c r="BE26" s="872">
        <v>10.463200000000001</v>
      </c>
      <c r="BF26" s="872">
        <v>10.453550726</v>
      </c>
      <c r="BG26" s="872">
        <v>10.596755654000001</v>
      </c>
      <c r="BH26" s="872">
        <v>10.675177570000001</v>
      </c>
      <c r="BI26" s="355">
        <v>10.511147781</v>
      </c>
      <c r="BJ26" s="355">
        <v>10.532241468</v>
      </c>
      <c r="BK26" s="355">
        <v>10.586467691999999</v>
      </c>
      <c r="BL26" s="355">
        <v>10.690052045</v>
      </c>
      <c r="BM26" s="355">
        <v>10.692809734000001</v>
      </c>
      <c r="BN26" s="355">
        <v>10.671137506000001</v>
      </c>
      <c r="BO26" s="355">
        <v>10.639310028000001</v>
      </c>
      <c r="BP26" s="355">
        <v>10.607848906999999</v>
      </c>
      <c r="BQ26" s="355">
        <v>10.540936416999999</v>
      </c>
      <c r="BR26" s="355">
        <v>10.537567774999999</v>
      </c>
      <c r="BS26" s="355">
        <v>10.588205233</v>
      </c>
      <c r="BT26" s="355">
        <v>10.674065018</v>
      </c>
      <c r="BU26" s="355">
        <v>10.706641009</v>
      </c>
      <c r="BV26" s="355">
        <v>10.727191218</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2"/>
      <c r="AZ27" s="872"/>
      <c r="BA27" s="872"/>
      <c r="BB27" s="872"/>
      <c r="BC27" s="872"/>
      <c r="BD27" s="872"/>
      <c r="BE27" s="872"/>
      <c r="BF27" s="872"/>
      <c r="BG27" s="872"/>
      <c r="BH27" s="872"/>
      <c r="BI27" s="355"/>
      <c r="BJ27" s="355"/>
      <c r="BK27" s="355"/>
      <c r="BL27" s="355"/>
      <c r="BM27" s="355"/>
      <c r="BN27" s="355"/>
      <c r="BO27" s="355"/>
      <c r="BP27" s="355"/>
      <c r="BQ27" s="355"/>
      <c r="BR27" s="355"/>
      <c r="BS27" s="355"/>
      <c r="BT27" s="355"/>
      <c r="BU27" s="355"/>
      <c r="BV27" s="355"/>
    </row>
    <row r="28" spans="1:74" s="272" customFormat="1" ht="11.1" customHeight="1" x14ac:dyDescent="0.2">
      <c r="A28" s="395" t="s">
        <v>208</v>
      </c>
      <c r="B28" s="401" t="s">
        <v>967</v>
      </c>
      <c r="C28" s="105">
        <v>3.0274999999999999</v>
      </c>
      <c r="D28" s="105">
        <v>3.0265</v>
      </c>
      <c r="E28" s="105">
        <v>3.0326</v>
      </c>
      <c r="F28" s="105">
        <v>3.0535000000000001</v>
      </c>
      <c r="G28" s="105">
        <v>3.0636000000000001</v>
      </c>
      <c r="H28" s="105">
        <v>3.0806</v>
      </c>
      <c r="I28" s="105">
        <v>3.0956999999999999</v>
      </c>
      <c r="J28" s="105">
        <v>3.1069</v>
      </c>
      <c r="K28" s="105">
        <v>3.1219999999999999</v>
      </c>
      <c r="L28" s="105">
        <v>3.121</v>
      </c>
      <c r="M28" s="105">
        <v>3.1469999999999998</v>
      </c>
      <c r="N28" s="105">
        <v>3.0929000000000002</v>
      </c>
      <c r="O28" s="105">
        <v>3.0865999999999998</v>
      </c>
      <c r="P28" s="105">
        <v>3.1335999999999999</v>
      </c>
      <c r="Q28" s="105">
        <v>3.1945999999999999</v>
      </c>
      <c r="R28" s="105">
        <v>3.2263999999999999</v>
      </c>
      <c r="S28" s="105">
        <v>3.2073999999999998</v>
      </c>
      <c r="T28" s="105">
        <v>3.2544</v>
      </c>
      <c r="U28" s="105">
        <v>3.2694000000000001</v>
      </c>
      <c r="V28" s="105">
        <v>3.2742</v>
      </c>
      <c r="W28" s="105">
        <v>3.2782</v>
      </c>
      <c r="X28" s="105">
        <v>3.2831999999999999</v>
      </c>
      <c r="Y28" s="105">
        <v>3.1922000000000001</v>
      </c>
      <c r="Z28" s="105">
        <v>3.1785000000000001</v>
      </c>
      <c r="AA28" s="105">
        <v>3.1480999999999999</v>
      </c>
      <c r="AB28" s="105">
        <v>3.1745000000000001</v>
      </c>
      <c r="AC28" s="105">
        <v>3.2052999999999998</v>
      </c>
      <c r="AD28" s="105">
        <v>3.1999</v>
      </c>
      <c r="AE28" s="105">
        <v>3.1861000000000002</v>
      </c>
      <c r="AF28" s="105">
        <v>3.1884999999999999</v>
      </c>
      <c r="AG28" s="105">
        <v>3.1027</v>
      </c>
      <c r="AH28" s="105">
        <v>3.1770999999999998</v>
      </c>
      <c r="AI28" s="105">
        <v>3.1859000000000002</v>
      </c>
      <c r="AJ28" s="105">
        <v>3.1884999999999999</v>
      </c>
      <c r="AK28" s="105">
        <v>3.1823999999999999</v>
      </c>
      <c r="AL28" s="105">
        <v>3.15</v>
      </c>
      <c r="AM28" s="105">
        <v>3.1682999999999999</v>
      </c>
      <c r="AN28" s="105">
        <v>3.1070000000000002</v>
      </c>
      <c r="AO28" s="105">
        <v>3.1158999999999999</v>
      </c>
      <c r="AP28" s="105">
        <v>3.1541000000000001</v>
      </c>
      <c r="AQ28" s="105">
        <v>3.1505000000000001</v>
      </c>
      <c r="AR28" s="105">
        <v>3.1431</v>
      </c>
      <c r="AS28" s="105">
        <v>3.1509</v>
      </c>
      <c r="AT28" s="105">
        <v>3.1273</v>
      </c>
      <c r="AU28" s="105">
        <v>3.1307999999999998</v>
      </c>
      <c r="AV28" s="105">
        <v>3.1507000000000001</v>
      </c>
      <c r="AW28" s="105">
        <v>3.1520000000000001</v>
      </c>
      <c r="AX28" s="105">
        <v>3.1463000000000001</v>
      </c>
      <c r="AY28" s="883">
        <v>3.1534</v>
      </c>
      <c r="AZ28" s="883">
        <v>3.1553</v>
      </c>
      <c r="BA28" s="883">
        <v>3.1749999999999998</v>
      </c>
      <c r="BB28" s="883">
        <v>3.1680999999999999</v>
      </c>
      <c r="BC28" s="883">
        <v>3.2006999999999999</v>
      </c>
      <c r="BD28" s="883">
        <v>3.2747000000000002</v>
      </c>
      <c r="BE28" s="883">
        <v>3.2378999999999998</v>
      </c>
      <c r="BF28" s="883">
        <v>3.2362925285999999</v>
      </c>
      <c r="BG28" s="883">
        <v>3.2332424687999999</v>
      </c>
      <c r="BH28" s="883">
        <v>3.2529854524999999</v>
      </c>
      <c r="BI28" s="388">
        <v>3.2493146565000002</v>
      </c>
      <c r="BJ28" s="388">
        <v>3.2411695693999998</v>
      </c>
      <c r="BK28" s="388">
        <v>3.2326274721999999</v>
      </c>
      <c r="BL28" s="388">
        <v>3.2442801286999998</v>
      </c>
      <c r="BM28" s="388">
        <v>3.2560062959999998</v>
      </c>
      <c r="BN28" s="388">
        <v>3.2651608618000001</v>
      </c>
      <c r="BO28" s="388">
        <v>3.2540018002000002</v>
      </c>
      <c r="BP28" s="388">
        <v>3.2663736219000001</v>
      </c>
      <c r="BQ28" s="388">
        <v>3.3021034337000001</v>
      </c>
      <c r="BR28" s="388">
        <v>3.3127190625999998</v>
      </c>
      <c r="BS28" s="388">
        <v>3.3373518449000001</v>
      </c>
      <c r="BT28" s="388">
        <v>3.3349869659000002</v>
      </c>
      <c r="BU28" s="388">
        <v>3.3703155116999999</v>
      </c>
      <c r="BV28" s="388">
        <v>3.3581799882999999</v>
      </c>
    </row>
    <row r="29" spans="1:74" ht="11.1"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2">
        <v>0.99670000000000003</v>
      </c>
      <c r="AZ29" s="872">
        <v>0.99560000000000004</v>
      </c>
      <c r="BA29" s="872">
        <v>0.99580000000000002</v>
      </c>
      <c r="BB29" s="872">
        <v>0.99560000000000004</v>
      </c>
      <c r="BC29" s="872">
        <v>1.0004999999999999</v>
      </c>
      <c r="BD29" s="872">
        <v>1.0064</v>
      </c>
      <c r="BE29" s="872">
        <v>1.0118</v>
      </c>
      <c r="BF29" s="872">
        <v>1.0149622175999999</v>
      </c>
      <c r="BG29" s="872">
        <v>1.0179002396000001</v>
      </c>
      <c r="BH29" s="872">
        <v>1.0368405089999999</v>
      </c>
      <c r="BI29" s="355">
        <v>1.0378344687000001</v>
      </c>
      <c r="BJ29" s="355">
        <v>1.0419356349</v>
      </c>
      <c r="BK29" s="355">
        <v>1.0434136576999999</v>
      </c>
      <c r="BL29" s="355">
        <v>1.0393552757</v>
      </c>
      <c r="BM29" s="355">
        <v>1.0443154261000001</v>
      </c>
      <c r="BN29" s="355">
        <v>1.0492701500999999</v>
      </c>
      <c r="BO29" s="355">
        <v>1.0492571241999999</v>
      </c>
      <c r="BP29" s="355">
        <v>1.0492449784</v>
      </c>
      <c r="BQ29" s="355">
        <v>1.0492246565000001</v>
      </c>
      <c r="BR29" s="355">
        <v>1.0491948923000001</v>
      </c>
      <c r="BS29" s="355">
        <v>1.0492359893000001</v>
      </c>
      <c r="BT29" s="355">
        <v>1.0492028382</v>
      </c>
      <c r="BU29" s="355">
        <v>1.0491999115999999</v>
      </c>
      <c r="BV29" s="355">
        <v>1.0493049001999999</v>
      </c>
    </row>
    <row r="30" spans="1:74" ht="11.1" customHeight="1" x14ac:dyDescent="0.2">
      <c r="A30" s="323" t="s">
        <v>578</v>
      </c>
      <c r="B30" s="402" t="s">
        <v>958</v>
      </c>
      <c r="C30" s="289">
        <v>1.7421</v>
      </c>
      <c r="D30" s="289">
        <v>1.7471000000000001</v>
      </c>
      <c r="E30" s="289">
        <v>1.7471000000000001</v>
      </c>
      <c r="F30" s="289">
        <v>1.7670999999999999</v>
      </c>
      <c r="G30" s="289">
        <v>1.7670999999999999</v>
      </c>
      <c r="H30" s="289">
        <v>1.7721</v>
      </c>
      <c r="I30" s="289">
        <v>1.7770999999999999</v>
      </c>
      <c r="J30" s="289">
        <v>1.7767999999999999</v>
      </c>
      <c r="K30" s="289">
        <v>1.7767999999999999</v>
      </c>
      <c r="L30" s="289">
        <v>1.7767999999999999</v>
      </c>
      <c r="M30" s="289">
        <v>1.7767999999999999</v>
      </c>
      <c r="N30" s="289">
        <v>1.7767999999999999</v>
      </c>
      <c r="O30" s="289">
        <v>1.7865</v>
      </c>
      <c r="P30" s="289">
        <v>1.7264999999999999</v>
      </c>
      <c r="Q30" s="289">
        <v>1.7615000000000001</v>
      </c>
      <c r="R30" s="289">
        <v>1.7965</v>
      </c>
      <c r="S30" s="289">
        <v>1.7965</v>
      </c>
      <c r="T30" s="289">
        <v>1.7965</v>
      </c>
      <c r="U30" s="289">
        <v>1.7965</v>
      </c>
      <c r="V30" s="289">
        <v>1.7965</v>
      </c>
      <c r="W30" s="289">
        <v>1.7965</v>
      </c>
      <c r="X30" s="289">
        <v>1.8015000000000001</v>
      </c>
      <c r="Y30" s="289">
        <v>1.8015000000000001</v>
      </c>
      <c r="Z30" s="289">
        <v>1.8015000000000001</v>
      </c>
      <c r="AA30" s="289">
        <v>1.8266</v>
      </c>
      <c r="AB30" s="289">
        <v>1.8268</v>
      </c>
      <c r="AC30" s="289">
        <v>1.8267</v>
      </c>
      <c r="AD30" s="289">
        <v>1.8266</v>
      </c>
      <c r="AE30" s="289">
        <v>1.8267</v>
      </c>
      <c r="AF30" s="289">
        <v>1.8268</v>
      </c>
      <c r="AG30" s="289">
        <v>1.8268</v>
      </c>
      <c r="AH30" s="289">
        <v>1.8268</v>
      </c>
      <c r="AI30" s="289">
        <v>1.8268</v>
      </c>
      <c r="AJ30" s="289">
        <v>1.8267</v>
      </c>
      <c r="AK30" s="289">
        <v>1.8268</v>
      </c>
      <c r="AL30" s="289">
        <v>1.8259000000000001</v>
      </c>
      <c r="AM30" s="289">
        <v>1.8398000000000001</v>
      </c>
      <c r="AN30" s="289">
        <v>1.8403</v>
      </c>
      <c r="AO30" s="289">
        <v>1.8399000000000001</v>
      </c>
      <c r="AP30" s="289">
        <v>1.8499000000000001</v>
      </c>
      <c r="AQ30" s="289">
        <v>1.8499000000000001</v>
      </c>
      <c r="AR30" s="289">
        <v>1.8499000000000001</v>
      </c>
      <c r="AS30" s="289">
        <v>1.8593999999999999</v>
      </c>
      <c r="AT30" s="289">
        <v>1.8593999999999999</v>
      </c>
      <c r="AU30" s="289">
        <v>1.8597999999999999</v>
      </c>
      <c r="AV30" s="289">
        <v>1.8596999999999999</v>
      </c>
      <c r="AW30" s="289">
        <v>1.8596999999999999</v>
      </c>
      <c r="AX30" s="289">
        <v>1.8596999999999999</v>
      </c>
      <c r="AY30" s="872">
        <v>1.8749</v>
      </c>
      <c r="AZ30" s="872">
        <v>1.8868</v>
      </c>
      <c r="BA30" s="872">
        <v>1.8866000000000001</v>
      </c>
      <c r="BB30" s="872">
        <v>1.8666</v>
      </c>
      <c r="BC30" s="872">
        <v>1.8864000000000001</v>
      </c>
      <c r="BD30" s="872">
        <v>1.8865000000000001</v>
      </c>
      <c r="BE30" s="872">
        <v>1.8983000000000001</v>
      </c>
      <c r="BF30" s="872">
        <v>1.9068449132</v>
      </c>
      <c r="BG30" s="872">
        <v>1.9009939453</v>
      </c>
      <c r="BH30" s="872">
        <v>1.9063788122000001</v>
      </c>
      <c r="BI30" s="355">
        <v>1.9064539683999999</v>
      </c>
      <c r="BJ30" s="355">
        <v>1.9065175861000001</v>
      </c>
      <c r="BK30" s="355">
        <v>1.9063108688999999</v>
      </c>
      <c r="BL30" s="355">
        <v>1.9064669809999999</v>
      </c>
      <c r="BM30" s="355">
        <v>1.9063850805</v>
      </c>
      <c r="BN30" s="355">
        <v>1.9064380726000001</v>
      </c>
      <c r="BO30" s="355">
        <v>1.9064495895</v>
      </c>
      <c r="BP30" s="355">
        <v>1.9065589799</v>
      </c>
      <c r="BQ30" s="355">
        <v>1.9545477853</v>
      </c>
      <c r="BR30" s="355">
        <v>1.9545294472999999</v>
      </c>
      <c r="BS30" s="355">
        <v>1.9745394543000001</v>
      </c>
      <c r="BT30" s="355">
        <v>1.9744485645000001</v>
      </c>
      <c r="BU30" s="355">
        <v>2.0145222967</v>
      </c>
      <c r="BV30" s="355">
        <v>2.0145891409000001</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2"/>
      <c r="AZ31" s="872"/>
      <c r="BA31" s="872"/>
      <c r="BB31" s="872"/>
      <c r="BC31" s="872"/>
      <c r="BD31" s="872"/>
      <c r="BE31" s="872"/>
      <c r="BF31" s="872"/>
      <c r="BG31" s="872"/>
      <c r="BH31" s="872"/>
      <c r="BI31" s="355"/>
      <c r="BJ31" s="355"/>
      <c r="BK31" s="355"/>
      <c r="BL31" s="355"/>
      <c r="BM31" s="355"/>
      <c r="BN31" s="355"/>
      <c r="BO31" s="355"/>
      <c r="BP31" s="355"/>
      <c r="BQ31" s="355"/>
      <c r="BR31" s="355"/>
      <c r="BS31" s="355"/>
      <c r="BT31" s="355"/>
      <c r="BU31" s="355"/>
      <c r="BV31" s="355"/>
    </row>
    <row r="32" spans="1:74" s="272" customFormat="1" ht="11.1"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2.6602999999999999</v>
      </c>
      <c r="AN32" s="105">
        <v>2.6781999999999999</v>
      </c>
      <c r="AO32" s="105">
        <v>2.5550999999999999</v>
      </c>
      <c r="AP32" s="105">
        <v>2.4843000000000002</v>
      </c>
      <c r="AQ32" s="105">
        <v>2.4775</v>
      </c>
      <c r="AR32" s="105">
        <v>2.5459999999999998</v>
      </c>
      <c r="AS32" s="105">
        <v>2.4971999999999999</v>
      </c>
      <c r="AT32" s="105">
        <v>2.6063000000000001</v>
      </c>
      <c r="AU32" s="105">
        <v>2.5400999999999998</v>
      </c>
      <c r="AV32" s="105">
        <v>2.5470000000000002</v>
      </c>
      <c r="AW32" s="105">
        <v>2.5954999999999999</v>
      </c>
      <c r="AX32" s="105">
        <v>2.5432999999999999</v>
      </c>
      <c r="AY32" s="883">
        <v>2.5314000000000001</v>
      </c>
      <c r="AZ32" s="883">
        <v>2.5796000000000001</v>
      </c>
      <c r="BA32" s="883">
        <v>2.5592999999999999</v>
      </c>
      <c r="BB32" s="883">
        <v>2.5566</v>
      </c>
      <c r="BC32" s="883">
        <v>2.5566</v>
      </c>
      <c r="BD32" s="883">
        <v>2.5211000000000001</v>
      </c>
      <c r="BE32" s="883">
        <v>2.6560000000000001</v>
      </c>
      <c r="BF32" s="883">
        <v>2.6410837583000002</v>
      </c>
      <c r="BG32" s="883">
        <v>2.6696824471</v>
      </c>
      <c r="BH32" s="883">
        <v>2.645686108</v>
      </c>
      <c r="BI32" s="388">
        <v>2.6910435705000002</v>
      </c>
      <c r="BJ32" s="388">
        <v>2.6913707792000001</v>
      </c>
      <c r="BK32" s="388">
        <v>2.6341068478</v>
      </c>
      <c r="BL32" s="388">
        <v>2.6365655192999999</v>
      </c>
      <c r="BM32" s="388">
        <v>2.6375690324000001</v>
      </c>
      <c r="BN32" s="388">
        <v>2.6338620658999998</v>
      </c>
      <c r="BO32" s="388">
        <v>2.6350594104999998</v>
      </c>
      <c r="BP32" s="388">
        <v>2.6374657559000001</v>
      </c>
      <c r="BQ32" s="388">
        <v>2.6586038981</v>
      </c>
      <c r="BR32" s="388">
        <v>2.6707218974</v>
      </c>
      <c r="BS32" s="388">
        <v>2.6818974618999998</v>
      </c>
      <c r="BT32" s="388">
        <v>2.6878483221999998</v>
      </c>
      <c r="BU32" s="388">
        <v>2.6991548382000001</v>
      </c>
      <c r="BV32" s="388">
        <v>2.7114423616000001</v>
      </c>
    </row>
    <row r="33" spans="1:74" ht="11.1"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2">
        <v>1.0637000000000001</v>
      </c>
      <c r="AZ33" s="872">
        <v>1.0936999999999999</v>
      </c>
      <c r="BA33" s="872">
        <v>1.0837000000000001</v>
      </c>
      <c r="BB33" s="872">
        <v>1.0737000000000001</v>
      </c>
      <c r="BC33" s="872">
        <v>1.0337000000000001</v>
      </c>
      <c r="BD33" s="872">
        <v>0.93359999999999999</v>
      </c>
      <c r="BE33" s="872">
        <v>1.0835999999999999</v>
      </c>
      <c r="BF33" s="872">
        <v>1.0636466234999999</v>
      </c>
      <c r="BG33" s="872">
        <v>1.0736450348</v>
      </c>
      <c r="BH33" s="872">
        <v>1.0536557704</v>
      </c>
      <c r="BI33" s="355">
        <v>1.0936467182</v>
      </c>
      <c r="BJ33" s="355">
        <v>1.0936390559</v>
      </c>
      <c r="BK33" s="355">
        <v>1.0701194482</v>
      </c>
      <c r="BL33" s="355">
        <v>1.0701006453999999</v>
      </c>
      <c r="BM33" s="355">
        <v>1.0701105098000001</v>
      </c>
      <c r="BN33" s="355">
        <v>1.0701041272</v>
      </c>
      <c r="BO33" s="355">
        <v>1.0701027401000001</v>
      </c>
      <c r="BP33" s="355">
        <v>1.0700895645999999</v>
      </c>
      <c r="BQ33" s="355">
        <v>1.0960909129</v>
      </c>
      <c r="BR33" s="355">
        <v>1.1060931216000001</v>
      </c>
      <c r="BS33" s="355">
        <v>1.1160919164000001</v>
      </c>
      <c r="BT33" s="355">
        <v>1.1261028635000001</v>
      </c>
      <c r="BU33" s="355">
        <v>1.1360939829000001</v>
      </c>
      <c r="BV33" s="355">
        <v>1.1460859319000001</v>
      </c>
    </row>
    <row r="34" spans="1:74" ht="11.1"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2">
        <v>0.61799999999999999</v>
      </c>
      <c r="AZ34" s="872">
        <v>0.6109</v>
      </c>
      <c r="BA34" s="872">
        <v>0.6099</v>
      </c>
      <c r="BB34" s="872">
        <v>0.6099</v>
      </c>
      <c r="BC34" s="872">
        <v>0.6099</v>
      </c>
      <c r="BD34" s="872">
        <v>0.6099</v>
      </c>
      <c r="BE34" s="872">
        <v>0.58889999999999998</v>
      </c>
      <c r="BF34" s="872">
        <v>0.60401273717000004</v>
      </c>
      <c r="BG34" s="872">
        <v>0.62237715470999999</v>
      </c>
      <c r="BH34" s="872">
        <v>0.62238819255</v>
      </c>
      <c r="BI34" s="355">
        <v>0.62237888553999998</v>
      </c>
      <c r="BJ34" s="355">
        <v>0.62237100741999996</v>
      </c>
      <c r="BK34" s="355">
        <v>0.59940078193000002</v>
      </c>
      <c r="BL34" s="355">
        <v>0.59938144971999996</v>
      </c>
      <c r="BM34" s="355">
        <v>0.59939159191000002</v>
      </c>
      <c r="BN34" s="355">
        <v>0.59938502959999995</v>
      </c>
      <c r="BO34" s="355">
        <v>0.59938360339999996</v>
      </c>
      <c r="BP34" s="355">
        <v>0.59937005700000001</v>
      </c>
      <c r="BQ34" s="355">
        <v>0.59937144329000003</v>
      </c>
      <c r="BR34" s="355">
        <v>0.59937371417999996</v>
      </c>
      <c r="BS34" s="355">
        <v>0.59937247496000001</v>
      </c>
      <c r="BT34" s="355">
        <v>0.59938373034000003</v>
      </c>
      <c r="BU34" s="355">
        <v>0.59937459966999995</v>
      </c>
      <c r="BV34" s="355">
        <v>0.59936632199999995</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2"/>
      <c r="AZ35" s="872"/>
      <c r="BA35" s="872"/>
      <c r="BB35" s="872"/>
      <c r="BC35" s="872"/>
      <c r="BD35" s="872"/>
      <c r="BE35" s="872"/>
      <c r="BF35" s="872"/>
      <c r="BG35" s="872"/>
      <c r="BH35" s="872"/>
      <c r="BI35" s="355"/>
      <c r="BJ35" s="355"/>
      <c r="BK35" s="355"/>
      <c r="BL35" s="355"/>
      <c r="BM35" s="355"/>
      <c r="BN35" s="355"/>
      <c r="BO35" s="355"/>
      <c r="BP35" s="355"/>
      <c r="BQ35" s="355"/>
      <c r="BR35" s="355"/>
      <c r="BS35" s="355"/>
      <c r="BT35" s="355"/>
      <c r="BU35" s="355"/>
      <c r="BV35" s="355"/>
    </row>
    <row r="36" spans="1:74" s="272" customFormat="1" ht="11.1" customHeight="1" x14ac:dyDescent="0.2">
      <c r="A36" s="395" t="s">
        <v>209</v>
      </c>
      <c r="B36" s="401" t="s">
        <v>969</v>
      </c>
      <c r="C36" s="105">
        <v>9.1272000000000002</v>
      </c>
      <c r="D36" s="105">
        <v>9.1245999999999992</v>
      </c>
      <c r="E36" s="105">
        <v>9.1723999999999997</v>
      </c>
      <c r="F36" s="105">
        <v>9.1409000000000002</v>
      </c>
      <c r="G36" s="105">
        <v>9.1026000000000007</v>
      </c>
      <c r="H36" s="105">
        <v>8.9969000000000001</v>
      </c>
      <c r="I36" s="105">
        <v>9.0485000000000007</v>
      </c>
      <c r="J36" s="105">
        <v>8.9994999999999994</v>
      </c>
      <c r="K36" s="105">
        <v>9.0809999999999995</v>
      </c>
      <c r="L36" s="105">
        <v>8.9415999999999993</v>
      </c>
      <c r="M36" s="105">
        <v>9.0846</v>
      </c>
      <c r="N36" s="105">
        <v>8.9207999999999998</v>
      </c>
      <c r="O36" s="105">
        <v>9.2026000000000003</v>
      </c>
      <c r="P36" s="105">
        <v>9.2026000000000003</v>
      </c>
      <c r="Q36" s="105">
        <v>9.2284000000000006</v>
      </c>
      <c r="R36" s="105">
        <v>9.1667000000000005</v>
      </c>
      <c r="S36" s="105">
        <v>9.1765000000000008</v>
      </c>
      <c r="T36" s="105">
        <v>9.2363</v>
      </c>
      <c r="U36" s="105">
        <v>8.8529</v>
      </c>
      <c r="V36" s="105">
        <v>8.8792000000000009</v>
      </c>
      <c r="W36" s="105">
        <v>9.0124999999999993</v>
      </c>
      <c r="X36" s="105">
        <v>9.0193999999999992</v>
      </c>
      <c r="Y36" s="105">
        <v>9.1091999999999995</v>
      </c>
      <c r="Z36" s="105">
        <v>9.0222999999999995</v>
      </c>
      <c r="AA36" s="105">
        <v>9.2364999999999995</v>
      </c>
      <c r="AB36" s="105">
        <v>9.3733000000000004</v>
      </c>
      <c r="AC36" s="105">
        <v>9.3483000000000001</v>
      </c>
      <c r="AD36" s="105">
        <v>9.2498000000000005</v>
      </c>
      <c r="AE36" s="105">
        <v>9.2615999999999996</v>
      </c>
      <c r="AF36" s="105">
        <v>9.3339999999999996</v>
      </c>
      <c r="AG36" s="105">
        <v>9.1082000000000001</v>
      </c>
      <c r="AH36" s="105">
        <v>9.0888000000000009</v>
      </c>
      <c r="AI36" s="105">
        <v>9.0920000000000005</v>
      </c>
      <c r="AJ36" s="105">
        <v>9.0747999999999998</v>
      </c>
      <c r="AK36" s="105">
        <v>9.1661000000000001</v>
      </c>
      <c r="AL36" s="105">
        <v>9.2369000000000003</v>
      </c>
      <c r="AM36" s="105">
        <v>9.3577999999999992</v>
      </c>
      <c r="AN36" s="105">
        <v>9.3388000000000009</v>
      </c>
      <c r="AO36" s="105">
        <v>9.3833000000000002</v>
      </c>
      <c r="AP36" s="105">
        <v>9.3064999999999998</v>
      </c>
      <c r="AQ36" s="105">
        <v>9.2765000000000004</v>
      </c>
      <c r="AR36" s="105">
        <v>9.2886000000000006</v>
      </c>
      <c r="AS36" s="105">
        <v>9.2012</v>
      </c>
      <c r="AT36" s="105">
        <v>9.1454000000000004</v>
      </c>
      <c r="AU36" s="105">
        <v>9.0576000000000008</v>
      </c>
      <c r="AV36" s="105">
        <v>9.1518999999999995</v>
      </c>
      <c r="AW36" s="105">
        <v>9.2471999999999994</v>
      </c>
      <c r="AX36" s="105">
        <v>9.2674000000000003</v>
      </c>
      <c r="AY36" s="883">
        <v>9.4093</v>
      </c>
      <c r="AZ36" s="883">
        <v>9.4263999999999992</v>
      </c>
      <c r="BA36" s="883">
        <v>9.5969999999999995</v>
      </c>
      <c r="BB36" s="883">
        <v>9.4220000000000006</v>
      </c>
      <c r="BC36" s="883">
        <v>9.4379000000000008</v>
      </c>
      <c r="BD36" s="883">
        <v>9.5478000000000005</v>
      </c>
      <c r="BE36" s="883">
        <v>9.4202999999999992</v>
      </c>
      <c r="BF36" s="883">
        <v>9.5316288891000003</v>
      </c>
      <c r="BG36" s="883">
        <v>9.5312874764999993</v>
      </c>
      <c r="BH36" s="883">
        <v>9.5597093413999996</v>
      </c>
      <c r="BI36" s="388">
        <v>9.6035104174000008</v>
      </c>
      <c r="BJ36" s="388">
        <v>9.5661242252999994</v>
      </c>
      <c r="BK36" s="388">
        <v>9.5713572132000007</v>
      </c>
      <c r="BL36" s="388">
        <v>9.5654969427999994</v>
      </c>
      <c r="BM36" s="388">
        <v>9.5514196227999992</v>
      </c>
      <c r="BN36" s="388">
        <v>9.5660800196999993</v>
      </c>
      <c r="BO36" s="388">
        <v>9.5822941172</v>
      </c>
      <c r="BP36" s="388">
        <v>9.6288883147999993</v>
      </c>
      <c r="BQ36" s="388">
        <v>9.5504610399000001</v>
      </c>
      <c r="BR36" s="388">
        <v>9.5820369476000007</v>
      </c>
      <c r="BS36" s="388">
        <v>9.5929562880999999</v>
      </c>
      <c r="BT36" s="388">
        <v>9.6044618617000008</v>
      </c>
      <c r="BU36" s="388">
        <v>9.6357860903999999</v>
      </c>
      <c r="BV36" s="388">
        <v>9.5917918581000006</v>
      </c>
    </row>
    <row r="37" spans="1:74" ht="11.1"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2">
        <v>5.4579000000000004</v>
      </c>
      <c r="AZ37" s="872">
        <v>5.4587000000000003</v>
      </c>
      <c r="BA37" s="872">
        <v>5.6163999999999996</v>
      </c>
      <c r="BB37" s="872">
        <v>5.4287999999999998</v>
      </c>
      <c r="BC37" s="872">
        <v>5.4687999999999999</v>
      </c>
      <c r="BD37" s="872">
        <v>5.556</v>
      </c>
      <c r="BE37" s="872">
        <v>5.3943000000000003</v>
      </c>
      <c r="BF37" s="872">
        <v>5.4229757321000003</v>
      </c>
      <c r="BG37" s="872">
        <v>5.4434817240999998</v>
      </c>
      <c r="BH37" s="872">
        <v>5.4627882318000003</v>
      </c>
      <c r="BI37" s="355">
        <v>5.4810511798999997</v>
      </c>
      <c r="BJ37" s="355">
        <v>5.4324871613000001</v>
      </c>
      <c r="BK37" s="355">
        <v>5.4590773788</v>
      </c>
      <c r="BL37" s="355">
        <v>5.4468112417999999</v>
      </c>
      <c r="BM37" s="355">
        <v>5.4403302513999998</v>
      </c>
      <c r="BN37" s="355">
        <v>5.4509128787999996</v>
      </c>
      <c r="BO37" s="355">
        <v>5.4736090714000003</v>
      </c>
      <c r="BP37" s="355">
        <v>5.5090952487999996</v>
      </c>
      <c r="BQ37" s="355">
        <v>5.4384972120999997</v>
      </c>
      <c r="BR37" s="355">
        <v>5.4751806273000003</v>
      </c>
      <c r="BS37" s="355">
        <v>5.4962965967999997</v>
      </c>
      <c r="BT37" s="355">
        <v>5.5147327515000004</v>
      </c>
      <c r="BU37" s="355">
        <v>5.5330588948999999</v>
      </c>
      <c r="BV37" s="355">
        <v>5.4842279151</v>
      </c>
    </row>
    <row r="38" spans="1:74" ht="11.1"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0.95</v>
      </c>
      <c r="AN38" s="289">
        <v>0.94620000000000004</v>
      </c>
      <c r="AO38" s="289">
        <v>0.97150000000000003</v>
      </c>
      <c r="AP38" s="289">
        <v>0.96109999999999995</v>
      </c>
      <c r="AQ38" s="289">
        <v>0.96079999999999999</v>
      </c>
      <c r="AR38" s="289">
        <v>0.95179999999999998</v>
      </c>
      <c r="AS38" s="289">
        <v>0.95250000000000001</v>
      </c>
      <c r="AT38" s="289">
        <v>0.93420000000000003</v>
      </c>
      <c r="AU38" s="289">
        <v>0.9325</v>
      </c>
      <c r="AV38" s="289">
        <v>0.9335</v>
      </c>
      <c r="AW38" s="289">
        <v>0.96060000000000001</v>
      </c>
      <c r="AX38" s="289">
        <v>0.97219999999999995</v>
      </c>
      <c r="AY38" s="872">
        <v>1.0267999999999999</v>
      </c>
      <c r="AZ38" s="872">
        <v>1.0085</v>
      </c>
      <c r="BA38" s="872">
        <v>1.016</v>
      </c>
      <c r="BB38" s="872">
        <v>1.0057</v>
      </c>
      <c r="BC38" s="872">
        <v>1.0059</v>
      </c>
      <c r="BD38" s="872">
        <v>1.0051000000000001</v>
      </c>
      <c r="BE38" s="872">
        <v>1.0026999999999999</v>
      </c>
      <c r="BF38" s="872">
        <v>1.0399958421</v>
      </c>
      <c r="BG38" s="872">
        <v>1.0080687180000001</v>
      </c>
      <c r="BH38" s="872">
        <v>1.0226869627999999</v>
      </c>
      <c r="BI38" s="355">
        <v>1.0366405911000001</v>
      </c>
      <c r="BJ38" s="355">
        <v>1.0427501231</v>
      </c>
      <c r="BK38" s="355">
        <v>1.0546638713000001</v>
      </c>
      <c r="BL38" s="355">
        <v>1.0507408273000001</v>
      </c>
      <c r="BM38" s="355">
        <v>1.0485731412999999</v>
      </c>
      <c r="BN38" s="355">
        <v>1.0501353656000001</v>
      </c>
      <c r="BO38" s="355">
        <v>1.0522011117000001</v>
      </c>
      <c r="BP38" s="355">
        <v>1.0555225128000001</v>
      </c>
      <c r="BQ38" s="355">
        <v>1.0561391309999999</v>
      </c>
      <c r="BR38" s="355">
        <v>1.0538029634999999</v>
      </c>
      <c r="BS38" s="355">
        <v>1.0474349258</v>
      </c>
      <c r="BT38" s="355">
        <v>1.0514902419000001</v>
      </c>
      <c r="BU38" s="355">
        <v>1.0655045267000001</v>
      </c>
      <c r="BV38" s="355">
        <v>1.0717453083999999</v>
      </c>
    </row>
    <row r="39" spans="1:74" ht="11.1" customHeight="1" x14ac:dyDescent="0.2">
      <c r="A39" s="323" t="s">
        <v>556</v>
      </c>
      <c r="B39" s="402" t="s">
        <v>962</v>
      </c>
      <c r="C39" s="289">
        <v>0.89290000000000003</v>
      </c>
      <c r="D39" s="289">
        <v>0.88390000000000002</v>
      </c>
      <c r="E39" s="289">
        <v>0.88190000000000002</v>
      </c>
      <c r="F39" s="289">
        <v>0.8629</v>
      </c>
      <c r="G39" s="289">
        <v>0.85289999999999999</v>
      </c>
      <c r="H39" s="289">
        <v>0.8589</v>
      </c>
      <c r="I39" s="289">
        <v>0.86299999999999999</v>
      </c>
      <c r="J39" s="289">
        <v>0.86509999999999998</v>
      </c>
      <c r="K39" s="289">
        <v>0.84819999999999995</v>
      </c>
      <c r="L39" s="289">
        <v>0.8478</v>
      </c>
      <c r="M39" s="289">
        <v>0.84930000000000005</v>
      </c>
      <c r="N39" s="289">
        <v>0.85619999999999996</v>
      </c>
      <c r="O39" s="289">
        <v>0.82040000000000002</v>
      </c>
      <c r="P39" s="289">
        <v>0.89549999999999996</v>
      </c>
      <c r="Q39" s="289">
        <v>0.82950000000000002</v>
      </c>
      <c r="R39" s="289">
        <v>0.83250000000000002</v>
      </c>
      <c r="S39" s="289">
        <v>0.83350000000000002</v>
      </c>
      <c r="T39" s="289">
        <v>0.84450000000000003</v>
      </c>
      <c r="U39" s="289">
        <v>0.82050000000000001</v>
      </c>
      <c r="V39" s="289">
        <v>0.8175</v>
      </c>
      <c r="W39" s="289">
        <v>0.81950000000000001</v>
      </c>
      <c r="X39" s="289">
        <v>0.83050000000000002</v>
      </c>
      <c r="Y39" s="289">
        <v>0.84650000000000003</v>
      </c>
      <c r="Z39" s="289">
        <v>0.83650000000000002</v>
      </c>
      <c r="AA39" s="289">
        <v>0.87250000000000005</v>
      </c>
      <c r="AB39" s="289">
        <v>0.87890000000000001</v>
      </c>
      <c r="AC39" s="289">
        <v>0.87680000000000002</v>
      </c>
      <c r="AD39" s="289">
        <v>0.86870000000000003</v>
      </c>
      <c r="AE39" s="289">
        <v>0.86880000000000002</v>
      </c>
      <c r="AF39" s="289">
        <v>0.88700000000000001</v>
      </c>
      <c r="AG39" s="289">
        <v>0.85799999999999998</v>
      </c>
      <c r="AH39" s="289">
        <v>0.8589</v>
      </c>
      <c r="AI39" s="289">
        <v>0.84799999999999998</v>
      </c>
      <c r="AJ39" s="289">
        <v>0.84179999999999999</v>
      </c>
      <c r="AK39" s="289">
        <v>0.83979999999999999</v>
      </c>
      <c r="AL39" s="289">
        <v>0.86019999999999996</v>
      </c>
      <c r="AM39" s="289">
        <v>0.83679999999999999</v>
      </c>
      <c r="AN39" s="289">
        <v>0.83530000000000004</v>
      </c>
      <c r="AO39" s="289">
        <v>0.82899999999999996</v>
      </c>
      <c r="AP39" s="289">
        <v>0.86499999999999999</v>
      </c>
      <c r="AQ39" s="289">
        <v>0.84</v>
      </c>
      <c r="AR39" s="289">
        <v>0.84099999999999997</v>
      </c>
      <c r="AS39" s="289">
        <v>0.84</v>
      </c>
      <c r="AT39" s="289">
        <v>0.83389999999999997</v>
      </c>
      <c r="AU39" s="289">
        <v>0.82499999999999996</v>
      </c>
      <c r="AV39" s="289">
        <v>0.83499999999999996</v>
      </c>
      <c r="AW39" s="289">
        <v>0.85199999999999998</v>
      </c>
      <c r="AX39" s="289">
        <v>0.85709999999999997</v>
      </c>
      <c r="AY39" s="872">
        <v>0.8488</v>
      </c>
      <c r="AZ39" s="872">
        <v>0.84660000000000002</v>
      </c>
      <c r="BA39" s="872">
        <v>0.85029999999999994</v>
      </c>
      <c r="BB39" s="872">
        <v>0.84930000000000005</v>
      </c>
      <c r="BC39" s="872">
        <v>0.8508</v>
      </c>
      <c r="BD39" s="872">
        <v>0.85619999999999996</v>
      </c>
      <c r="BE39" s="872">
        <v>0.86809999999999998</v>
      </c>
      <c r="BF39" s="872">
        <v>0.86710326018999995</v>
      </c>
      <c r="BG39" s="872">
        <v>0.86598175252999998</v>
      </c>
      <c r="BH39" s="872">
        <v>0.86463921322000004</v>
      </c>
      <c r="BI39" s="355">
        <v>0.86365156072000004</v>
      </c>
      <c r="BJ39" s="355">
        <v>0.86263898334</v>
      </c>
      <c r="BK39" s="355">
        <v>0.86704244668999997</v>
      </c>
      <c r="BL39" s="355">
        <v>0.86622966964000003</v>
      </c>
      <c r="BM39" s="355">
        <v>0.86490275366000002</v>
      </c>
      <c r="BN39" s="355">
        <v>0.86386722369000002</v>
      </c>
      <c r="BO39" s="355">
        <v>0.86274210166999998</v>
      </c>
      <c r="BP39" s="355">
        <v>0.86182839947000001</v>
      </c>
      <c r="BQ39" s="355">
        <v>0.86065421760000005</v>
      </c>
      <c r="BR39" s="355">
        <v>0.85946460517000001</v>
      </c>
      <c r="BS39" s="355">
        <v>0.85833622151</v>
      </c>
      <c r="BT39" s="355">
        <v>0.85698988743000004</v>
      </c>
      <c r="BU39" s="355">
        <v>0.85599915893</v>
      </c>
      <c r="BV39" s="355">
        <v>0.85499355121999998</v>
      </c>
    </row>
    <row r="40" spans="1:74" ht="11.1"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0.5534</v>
      </c>
      <c r="AY40" s="872">
        <v>0.55979999999999996</v>
      </c>
      <c r="AZ40" s="872">
        <v>0.58589999999999998</v>
      </c>
      <c r="BA40" s="872">
        <v>0.57730000000000004</v>
      </c>
      <c r="BB40" s="872">
        <v>0.57809999999999995</v>
      </c>
      <c r="BC40" s="872">
        <v>0.57969999999999999</v>
      </c>
      <c r="BD40" s="872">
        <v>0.5827</v>
      </c>
      <c r="BE40" s="872">
        <v>0.58230000000000004</v>
      </c>
      <c r="BF40" s="872">
        <v>0.58421947658999995</v>
      </c>
      <c r="BG40" s="872">
        <v>0.58389020557000004</v>
      </c>
      <c r="BH40" s="872">
        <v>0.58335474580000002</v>
      </c>
      <c r="BI40" s="355">
        <v>0.58714953077999998</v>
      </c>
      <c r="BJ40" s="355">
        <v>0.58912080353999996</v>
      </c>
      <c r="BK40" s="355">
        <v>0.55354381243999995</v>
      </c>
      <c r="BL40" s="355">
        <v>0.55533358024000001</v>
      </c>
      <c r="BM40" s="355">
        <v>0.55899161205000003</v>
      </c>
      <c r="BN40" s="355">
        <v>0.55839864774000003</v>
      </c>
      <c r="BO40" s="355">
        <v>0.55624333256000003</v>
      </c>
      <c r="BP40" s="355">
        <v>0.55428431570000003</v>
      </c>
      <c r="BQ40" s="355">
        <v>0.55208207661999997</v>
      </c>
      <c r="BR40" s="355">
        <v>0.54986487751000002</v>
      </c>
      <c r="BS40" s="355">
        <v>0.54770413777000004</v>
      </c>
      <c r="BT40" s="355">
        <v>0.54533983965999999</v>
      </c>
      <c r="BU40" s="355">
        <v>0.54330622315999999</v>
      </c>
      <c r="BV40" s="355">
        <v>0.54125822536000001</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2"/>
      <c r="AZ41" s="872"/>
      <c r="BA41" s="872"/>
      <c r="BB41" s="872"/>
      <c r="BC41" s="872"/>
      <c r="BD41" s="872"/>
      <c r="BE41" s="872"/>
      <c r="BF41" s="872"/>
      <c r="BG41" s="872"/>
      <c r="BH41" s="872"/>
      <c r="BI41" s="355"/>
      <c r="BJ41" s="355"/>
      <c r="BK41" s="355"/>
      <c r="BL41" s="355"/>
      <c r="BM41" s="355"/>
      <c r="BN41" s="355"/>
      <c r="BO41" s="355"/>
      <c r="BP41" s="355"/>
      <c r="BQ41" s="355"/>
      <c r="BR41" s="355"/>
      <c r="BS41" s="355"/>
      <c r="BT41" s="355"/>
      <c r="BU41" s="355"/>
      <c r="BV41" s="355"/>
    </row>
    <row r="42" spans="1:74" ht="11.1"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2"/>
      <c r="AZ42" s="872"/>
      <c r="BA42" s="872"/>
      <c r="BB42" s="872"/>
      <c r="BC42" s="872"/>
      <c r="BD42" s="872"/>
      <c r="BE42" s="872"/>
      <c r="BF42" s="872"/>
      <c r="BG42" s="872"/>
      <c r="BH42" s="872"/>
      <c r="BI42" s="355"/>
      <c r="BJ42" s="355"/>
      <c r="BK42" s="355"/>
      <c r="BL42" s="355"/>
      <c r="BM42" s="355"/>
      <c r="BN42" s="355"/>
      <c r="BO42" s="355"/>
      <c r="BP42" s="355"/>
      <c r="BQ42" s="355"/>
      <c r="BR42" s="355"/>
      <c r="BS42" s="355"/>
      <c r="BT42" s="355"/>
      <c r="BU42" s="355"/>
      <c r="BV42" s="355"/>
    </row>
    <row r="43" spans="1:74" s="272" customFormat="1" ht="11.1"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4">
        <v>1.4179999999999999</v>
      </c>
      <c r="AZ43" s="884">
        <v>1.206</v>
      </c>
      <c r="BA43" s="884">
        <v>1.206</v>
      </c>
      <c r="BB43" s="884">
        <v>1.196</v>
      </c>
      <c r="BC43" s="884">
        <v>1.163</v>
      </c>
      <c r="BD43" s="884">
        <v>1.0860000000000001</v>
      </c>
      <c r="BE43" s="884">
        <v>1.1439999999999999</v>
      </c>
      <c r="BF43" s="884">
        <v>0.98899999999999999</v>
      </c>
      <c r="BG43" s="884">
        <v>0.88600000000000001</v>
      </c>
      <c r="BH43" s="884">
        <v>0.88800000000000001</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2" customHeight="1" x14ac:dyDescent="0.2">
      <c r="B44" s="1030" t="s">
        <v>830</v>
      </c>
      <c r="C44" s="1019"/>
      <c r="D44" s="1019"/>
      <c r="E44" s="1019"/>
      <c r="F44" s="1019"/>
      <c r="G44" s="1019"/>
      <c r="H44" s="1019"/>
      <c r="I44" s="1019"/>
      <c r="J44" s="1019"/>
      <c r="K44" s="1019"/>
      <c r="L44" s="1019"/>
      <c r="M44" s="1019"/>
      <c r="N44" s="1019"/>
      <c r="O44" s="1019"/>
      <c r="P44" s="1019"/>
      <c r="Q44" s="1019"/>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17" t="s">
        <v>824</v>
      </c>
      <c r="C45" s="1017"/>
      <c r="D45" s="1017"/>
      <c r="E45" s="1017"/>
      <c r="F45" s="1017"/>
      <c r="G45" s="1017"/>
      <c r="H45" s="1017"/>
      <c r="I45" s="1017"/>
      <c r="J45" s="1017"/>
      <c r="K45" s="1017"/>
      <c r="L45" s="1017"/>
      <c r="M45" s="1017"/>
      <c r="N45" s="1017"/>
      <c r="O45" s="1017"/>
      <c r="P45" s="1017"/>
      <c r="Q45" s="1017"/>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2"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2" customHeight="1" x14ac:dyDescent="0.2">
      <c r="A47" s="162"/>
      <c r="B47" s="994" t="str">
        <f>Dates!$G$2</f>
        <v>EIA completed modeling and analysis for this report on Thursday, November 6, 2025.</v>
      </c>
      <c r="C47" s="981"/>
      <c r="D47" s="981"/>
      <c r="E47" s="981"/>
      <c r="F47" s="981"/>
      <c r="G47" s="981"/>
      <c r="H47" s="981"/>
      <c r="I47" s="981"/>
      <c r="J47" s="981"/>
      <c r="K47" s="981"/>
      <c r="L47" s="981"/>
      <c r="M47" s="981"/>
      <c r="N47" s="981"/>
      <c r="O47" s="981"/>
      <c r="P47" s="981"/>
      <c r="Q47" s="981"/>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2" customHeight="1" x14ac:dyDescent="0.2">
      <c r="A48" s="162"/>
      <c r="B48" s="1027" t="s">
        <v>483</v>
      </c>
      <c r="C48" s="1028"/>
      <c r="D48" s="1028"/>
      <c r="E48" s="1028"/>
      <c r="F48" s="1028"/>
      <c r="G48" s="1028"/>
      <c r="H48" s="1028"/>
      <c r="I48" s="1028"/>
      <c r="J48" s="1028"/>
      <c r="K48" s="1028"/>
      <c r="L48" s="1028"/>
      <c r="M48" s="1028"/>
      <c r="N48" s="1028"/>
      <c r="O48" s="1028"/>
      <c r="P48" s="1028"/>
      <c r="Q48" s="1028"/>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75" customHeight="1" x14ac:dyDescent="0.2">
      <c r="A49" s="162"/>
      <c r="B49" s="1003" t="s">
        <v>1418</v>
      </c>
      <c r="C49" s="990"/>
      <c r="D49" s="990"/>
      <c r="E49" s="990"/>
      <c r="F49" s="990"/>
      <c r="G49" s="990"/>
      <c r="H49" s="990"/>
      <c r="I49" s="990"/>
      <c r="J49" s="990"/>
      <c r="K49" s="990"/>
      <c r="L49" s="990"/>
      <c r="M49" s="990"/>
      <c r="N49" s="990"/>
      <c r="O49" s="990"/>
      <c r="P49" s="990"/>
      <c r="Q49" s="990"/>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2" customHeight="1" x14ac:dyDescent="0.2">
      <c r="A50" s="162"/>
      <c r="B50" s="998" t="s">
        <v>492</v>
      </c>
      <c r="C50" s="1019"/>
      <c r="D50" s="1019"/>
      <c r="E50" s="1019"/>
      <c r="F50" s="1019"/>
      <c r="G50" s="1019"/>
      <c r="H50" s="1019"/>
      <c r="I50" s="1019"/>
      <c r="J50" s="1019"/>
      <c r="K50" s="1019"/>
      <c r="L50" s="1019"/>
      <c r="M50" s="1019"/>
      <c r="N50" s="1019"/>
      <c r="O50" s="1019"/>
      <c r="P50" s="1019"/>
      <c r="Q50" s="1019"/>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2"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 customHeight="1" x14ac:dyDescent="0.2">
      <c r="B52" s="1020" t="s">
        <v>828</v>
      </c>
      <c r="C52" s="1019"/>
      <c r="D52" s="1019"/>
      <c r="E52" s="1019"/>
      <c r="F52" s="1019"/>
      <c r="G52" s="1019"/>
      <c r="H52" s="1019"/>
      <c r="I52" s="1019"/>
      <c r="J52" s="1019"/>
      <c r="K52" s="1019"/>
      <c r="L52" s="1019"/>
      <c r="M52" s="1019"/>
      <c r="N52" s="1019"/>
      <c r="O52" s="1019"/>
      <c r="P52" s="1019"/>
      <c r="Q52" s="1019"/>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75" x14ac:dyDescent="0.2">
      <c r="B53" s="1005" t="s">
        <v>829</v>
      </c>
      <c r="C53" s="1019"/>
      <c r="D53" s="1019"/>
      <c r="E53" s="1019"/>
      <c r="F53" s="1019"/>
      <c r="G53" s="1019"/>
      <c r="H53" s="1019"/>
      <c r="I53" s="1019"/>
      <c r="J53" s="1019"/>
      <c r="K53" s="1019"/>
      <c r="L53" s="1019"/>
      <c r="M53" s="1019"/>
      <c r="N53" s="1019"/>
      <c r="O53" s="1019"/>
      <c r="P53" s="1019"/>
      <c r="Q53" s="1019"/>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75" x14ac:dyDescent="0.2">
      <c r="B60" s="1031"/>
      <c r="C60" s="1032"/>
      <c r="D60" s="1032"/>
      <c r="E60" s="1032"/>
      <c r="F60" s="1032"/>
      <c r="G60" s="1032"/>
      <c r="H60" s="1032"/>
      <c r="I60" s="1032"/>
      <c r="J60" s="1032"/>
      <c r="K60" s="1032"/>
      <c r="L60" s="1032"/>
      <c r="M60" s="1032"/>
      <c r="N60" s="1032"/>
      <c r="O60" s="1032"/>
      <c r="P60" s="1032"/>
      <c r="Q60" s="1032"/>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5" ht="13.35" customHeight="1" x14ac:dyDescent="0.2">
      <c r="A1" s="978" t="s">
        <v>479</v>
      </c>
      <c r="B1" s="1021" t="s">
        <v>895</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5" ht="12.75" x14ac:dyDescent="0.2">
      <c r="A2" s="979"/>
      <c r="B2" s="222" t="str">
        <f>"U.S. Energy Information Administration  |  Short-Term Energy Outlook  - "&amp;Dates!D1</f>
        <v>U.S. Energy Information Administration  |  Short-Term Energy Outlook  - November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764</v>
      </c>
      <c r="B3" s="308"/>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5" s="7" customFormat="1" x14ac:dyDescent="0.2">
      <c r="A4" s="322" t="str">
        <f>TEXT(Dates!$D$2,"dddd, mmmm d, yyyy")</f>
        <v>Thursday, November 6,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2"/>
      <c r="AZ5" s="872"/>
      <c r="BA5" s="872"/>
      <c r="BB5" s="872"/>
      <c r="BC5" s="872"/>
      <c r="BD5" s="883"/>
      <c r="BE5" s="883"/>
      <c r="BF5" s="883"/>
      <c r="BG5" s="883"/>
      <c r="BH5" s="883"/>
      <c r="BI5" s="388"/>
      <c r="BJ5" s="355"/>
      <c r="BK5" s="355"/>
      <c r="BL5" s="355"/>
      <c r="BM5" s="355"/>
      <c r="BN5" s="355"/>
      <c r="BO5" s="355"/>
      <c r="BP5" s="355"/>
      <c r="BQ5" s="355"/>
      <c r="BR5" s="355"/>
      <c r="BS5" s="355"/>
      <c r="BT5" s="355"/>
      <c r="BU5" s="355"/>
      <c r="BV5" s="355"/>
    </row>
    <row r="6" spans="1:75" s="272" customFormat="1" ht="11.1"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83">
        <v>102.76197356999999</v>
      </c>
      <c r="AZ6" s="883">
        <v>103.30020079000001</v>
      </c>
      <c r="BA6" s="883">
        <v>104.76302739</v>
      </c>
      <c r="BB6" s="883">
        <v>104.41444547</v>
      </c>
      <c r="BC6" s="883">
        <v>104.89166365</v>
      </c>
      <c r="BD6" s="883">
        <v>106.11361537000001</v>
      </c>
      <c r="BE6" s="883">
        <v>107.03879435</v>
      </c>
      <c r="BF6" s="883">
        <v>107.19020141999999</v>
      </c>
      <c r="BG6" s="883">
        <v>108.48906890000001</v>
      </c>
      <c r="BH6" s="883">
        <v>108.17902467</v>
      </c>
      <c r="BI6" s="388">
        <v>107.52197798</v>
      </c>
      <c r="BJ6" s="388">
        <v>106.91877879</v>
      </c>
      <c r="BK6" s="388">
        <v>106.6188035</v>
      </c>
      <c r="BL6" s="388">
        <v>106.52277121</v>
      </c>
      <c r="BM6" s="388">
        <v>106.32358834</v>
      </c>
      <c r="BN6" s="388">
        <v>106.8253091</v>
      </c>
      <c r="BO6" s="388">
        <v>107.033619</v>
      </c>
      <c r="BP6" s="388">
        <v>107.70516866</v>
      </c>
      <c r="BQ6" s="388">
        <v>107.88927803</v>
      </c>
      <c r="BR6" s="388">
        <v>107.82739132</v>
      </c>
      <c r="BS6" s="388">
        <v>107.6332663</v>
      </c>
      <c r="BT6" s="388">
        <v>108.02337694000001</v>
      </c>
      <c r="BU6" s="388">
        <v>108.31884755999999</v>
      </c>
      <c r="BV6" s="388">
        <v>107.72203004000001</v>
      </c>
      <c r="BW6" s="398"/>
    </row>
    <row r="7" spans="1:75" ht="11.1"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42.623899999999999</v>
      </c>
      <c r="AY7" s="872">
        <v>42.537799999999997</v>
      </c>
      <c r="AZ7" s="872">
        <v>42.874299999999998</v>
      </c>
      <c r="BA7" s="872">
        <v>43.227699999999999</v>
      </c>
      <c r="BB7" s="872">
        <v>42.926400000000001</v>
      </c>
      <c r="BC7" s="872">
        <v>43.215000000000003</v>
      </c>
      <c r="BD7" s="872">
        <v>44.084800000000001</v>
      </c>
      <c r="BE7" s="872">
        <v>43.701300000000003</v>
      </c>
      <c r="BF7" s="872">
        <v>43.372484851999999</v>
      </c>
      <c r="BG7" s="872">
        <v>44.805726964999998</v>
      </c>
      <c r="BH7" s="872">
        <v>44.399833274999999</v>
      </c>
      <c r="BI7" s="355">
        <v>44.003006585000001</v>
      </c>
      <c r="BJ7" s="355">
        <v>44.027466982999997</v>
      </c>
      <c r="BK7" s="355">
        <v>44.062978158999996</v>
      </c>
      <c r="BL7" s="355">
        <v>43.880060192999998</v>
      </c>
      <c r="BM7" s="355">
        <v>43.923018792000001</v>
      </c>
      <c r="BN7" s="355">
        <v>44.085490313999998</v>
      </c>
      <c r="BO7" s="355">
        <v>44.220365561000001</v>
      </c>
      <c r="BP7" s="355">
        <v>44.458652866000001</v>
      </c>
      <c r="BQ7" s="355">
        <v>44.383690432000002</v>
      </c>
      <c r="BR7" s="355">
        <v>44.243231950999999</v>
      </c>
      <c r="BS7" s="355">
        <v>44.367931220999999</v>
      </c>
      <c r="BT7" s="355">
        <v>44.457034059000001</v>
      </c>
      <c r="BU7" s="355">
        <v>44.385438809</v>
      </c>
      <c r="BV7" s="355">
        <v>44.186971325999998</v>
      </c>
      <c r="BW7" s="195"/>
    </row>
    <row r="8" spans="1:75" ht="11.1" customHeight="1" x14ac:dyDescent="0.2">
      <c r="A8" s="323" t="s">
        <v>175</v>
      </c>
      <c r="B8" s="391" t="s">
        <v>196</v>
      </c>
      <c r="C8" s="289">
        <v>18.539393903000001</v>
      </c>
      <c r="D8" s="289">
        <v>16.081245428999999</v>
      </c>
      <c r="E8" s="289">
        <v>18.677707677000001</v>
      </c>
      <c r="F8" s="289">
        <v>19.060455699999999</v>
      </c>
      <c r="G8" s="289">
        <v>19.329715289999999</v>
      </c>
      <c r="H8" s="289">
        <v>19.258111166999999</v>
      </c>
      <c r="I8" s="289">
        <v>19.263422225999999</v>
      </c>
      <c r="J8" s="289">
        <v>19.216159258000001</v>
      </c>
      <c r="K8" s="289">
        <v>18.760425266999999</v>
      </c>
      <c r="L8" s="289">
        <v>19.795305968000001</v>
      </c>
      <c r="M8" s="289">
        <v>20.132624499999999</v>
      </c>
      <c r="N8" s="289">
        <v>20.095975839000001</v>
      </c>
      <c r="O8" s="289">
        <v>19.378263516000001</v>
      </c>
      <c r="P8" s="289">
        <v>19.295951536</v>
      </c>
      <c r="Q8" s="289">
        <v>20.256462710000001</v>
      </c>
      <c r="R8" s="289">
        <v>20.180470766999999</v>
      </c>
      <c r="S8" s="289">
        <v>20.235523935</v>
      </c>
      <c r="T8" s="289">
        <v>20.5195145</v>
      </c>
      <c r="U8" s="289">
        <v>20.749607161</v>
      </c>
      <c r="V8" s="289">
        <v>20.616285129000001</v>
      </c>
      <c r="W8" s="289">
        <v>21.013432767000001</v>
      </c>
      <c r="X8" s="289">
        <v>21.06643029</v>
      </c>
      <c r="Y8" s="289">
        <v>21.163046532999999</v>
      </c>
      <c r="Z8" s="289">
        <v>20.192263355000001</v>
      </c>
      <c r="AA8" s="289">
        <v>21.160637741999999</v>
      </c>
      <c r="AB8" s="289">
        <v>21.126449356999998</v>
      </c>
      <c r="AC8" s="289">
        <v>21.58818729</v>
      </c>
      <c r="AD8" s="289">
        <v>21.633234600000002</v>
      </c>
      <c r="AE8" s="289">
        <v>21.605203805999999</v>
      </c>
      <c r="AF8" s="289">
        <v>21.813569433000001</v>
      </c>
      <c r="AG8" s="289">
        <v>22.003572581</v>
      </c>
      <c r="AH8" s="289">
        <v>22.230597097</v>
      </c>
      <c r="AI8" s="289">
        <v>22.594470000000001</v>
      </c>
      <c r="AJ8" s="289">
        <v>22.582532226000001</v>
      </c>
      <c r="AK8" s="289">
        <v>22.728532767000001</v>
      </c>
      <c r="AL8" s="289">
        <v>22.654822805999999</v>
      </c>
      <c r="AM8" s="289">
        <v>21.129078676999999</v>
      </c>
      <c r="AN8" s="289">
        <v>22.243022551999999</v>
      </c>
      <c r="AO8" s="289">
        <v>22.658277323</v>
      </c>
      <c r="AP8" s="289">
        <v>22.895583266999999</v>
      </c>
      <c r="AQ8" s="289">
        <v>22.908524418999999</v>
      </c>
      <c r="AR8" s="289">
        <v>22.964069200000001</v>
      </c>
      <c r="AS8" s="289">
        <v>22.788602354999998</v>
      </c>
      <c r="AT8" s="289">
        <v>23.188880483999998</v>
      </c>
      <c r="AU8" s="289">
        <v>22.9912691</v>
      </c>
      <c r="AV8" s="289">
        <v>23.515549451999998</v>
      </c>
      <c r="AW8" s="289">
        <v>23.4985</v>
      </c>
      <c r="AX8" s="289">
        <v>23.334528386999999</v>
      </c>
      <c r="AY8" s="872">
        <v>22.346916289999999</v>
      </c>
      <c r="AZ8" s="872">
        <v>22.665700785999999</v>
      </c>
      <c r="BA8" s="872">
        <v>23.219827386999999</v>
      </c>
      <c r="BB8" s="872">
        <v>23.244845467000001</v>
      </c>
      <c r="BC8" s="872">
        <v>23.525363644999999</v>
      </c>
      <c r="BD8" s="872">
        <v>23.712115366999999</v>
      </c>
      <c r="BE8" s="872">
        <v>23.890494355000001</v>
      </c>
      <c r="BF8" s="872">
        <v>24.100673097000001</v>
      </c>
      <c r="BG8" s="872">
        <v>24.064057033000001</v>
      </c>
      <c r="BH8" s="872">
        <v>24.012841447</v>
      </c>
      <c r="BI8" s="355">
        <v>24.029831399999999</v>
      </c>
      <c r="BJ8" s="355">
        <v>23.705384599999999</v>
      </c>
      <c r="BK8" s="355">
        <v>23.644989800000001</v>
      </c>
      <c r="BL8" s="355">
        <v>23.4978601</v>
      </c>
      <c r="BM8" s="355">
        <v>23.532466100000001</v>
      </c>
      <c r="BN8" s="355">
        <v>23.774539900000001</v>
      </c>
      <c r="BO8" s="355">
        <v>23.766676199999999</v>
      </c>
      <c r="BP8" s="355">
        <v>23.832608100000002</v>
      </c>
      <c r="BQ8" s="355">
        <v>23.758334999999999</v>
      </c>
      <c r="BR8" s="355">
        <v>23.879568899999999</v>
      </c>
      <c r="BS8" s="355">
        <v>23.679986100000001</v>
      </c>
      <c r="BT8" s="355">
        <v>23.814240000000002</v>
      </c>
      <c r="BU8" s="355">
        <v>24.021006499999999</v>
      </c>
      <c r="BV8" s="355">
        <v>23.832272700000001</v>
      </c>
      <c r="BW8" s="195"/>
    </row>
    <row r="9" spans="1:75" ht="11.1" customHeight="1" x14ac:dyDescent="0.2">
      <c r="A9" s="323" t="s">
        <v>840</v>
      </c>
      <c r="B9" s="391" t="s">
        <v>972</v>
      </c>
      <c r="C9" s="289">
        <v>33.664084977999998</v>
      </c>
      <c r="D9" s="289">
        <v>33.572628287999997</v>
      </c>
      <c r="E9" s="289">
        <v>34.091380802000003</v>
      </c>
      <c r="F9" s="289">
        <v>33.768850649000001</v>
      </c>
      <c r="G9" s="289">
        <v>33.981766301999997</v>
      </c>
      <c r="H9" s="289">
        <v>34.007723646999999</v>
      </c>
      <c r="I9" s="289">
        <v>34.975668841000001</v>
      </c>
      <c r="J9" s="289">
        <v>34.664953793999999</v>
      </c>
      <c r="K9" s="289">
        <v>34.645525288000002</v>
      </c>
      <c r="L9" s="289">
        <v>34.330131172999998</v>
      </c>
      <c r="M9" s="289">
        <v>34.308028649999997</v>
      </c>
      <c r="N9" s="289">
        <v>33.573749192000001</v>
      </c>
      <c r="O9" s="289">
        <v>33.940489698999997</v>
      </c>
      <c r="P9" s="289">
        <v>34.464367506000002</v>
      </c>
      <c r="Q9" s="289">
        <v>34.500329852999997</v>
      </c>
      <c r="R9" s="289">
        <v>34.542684362000003</v>
      </c>
      <c r="S9" s="289">
        <v>34.357245675000001</v>
      </c>
      <c r="T9" s="289">
        <v>34.122128296</v>
      </c>
      <c r="U9" s="289">
        <v>34.561282003000002</v>
      </c>
      <c r="V9" s="289">
        <v>35.173897502000003</v>
      </c>
      <c r="W9" s="289">
        <v>35.064490935000002</v>
      </c>
      <c r="X9" s="289">
        <v>35.463144061999998</v>
      </c>
      <c r="Y9" s="289">
        <v>35.315490894</v>
      </c>
      <c r="Z9" s="289">
        <v>34.676661826999997</v>
      </c>
      <c r="AA9" s="289">
        <v>35.047320018000001</v>
      </c>
      <c r="AB9" s="289">
        <v>35.256177389000001</v>
      </c>
      <c r="AC9" s="289">
        <v>35.274058035000003</v>
      </c>
      <c r="AD9" s="289">
        <v>35.266470214999998</v>
      </c>
      <c r="AE9" s="289">
        <v>35.612283025000004</v>
      </c>
      <c r="AF9" s="289">
        <v>36.210949477</v>
      </c>
      <c r="AG9" s="289">
        <v>36.714698849000001</v>
      </c>
      <c r="AH9" s="289">
        <v>36.709427990000002</v>
      </c>
      <c r="AI9" s="289">
        <v>36.549655764000001</v>
      </c>
      <c r="AJ9" s="289">
        <v>36.722283978999997</v>
      </c>
      <c r="AK9" s="289">
        <v>37.423868110000001</v>
      </c>
      <c r="AL9" s="289">
        <v>37.545672263</v>
      </c>
      <c r="AM9" s="289">
        <v>36.695271978999997</v>
      </c>
      <c r="AN9" s="289">
        <v>36.908877042</v>
      </c>
      <c r="AO9" s="289">
        <v>37.136521125000002</v>
      </c>
      <c r="AP9" s="289">
        <v>37.104089948000002</v>
      </c>
      <c r="AQ9" s="289">
        <v>37.193294713</v>
      </c>
      <c r="AR9" s="289">
        <v>37.545756191000002</v>
      </c>
      <c r="AS9" s="289">
        <v>37.395176954999997</v>
      </c>
      <c r="AT9" s="289">
        <v>37.482220513000001</v>
      </c>
      <c r="AU9" s="289">
        <v>36.792636553999998</v>
      </c>
      <c r="AV9" s="289">
        <v>37.685145538999997</v>
      </c>
      <c r="AW9" s="289">
        <v>37.719187153999997</v>
      </c>
      <c r="AX9" s="289">
        <v>37.817674582999999</v>
      </c>
      <c r="AY9" s="872">
        <v>37.877257280999999</v>
      </c>
      <c r="AZ9" s="872">
        <v>37.760199999999998</v>
      </c>
      <c r="BA9" s="872">
        <v>38.3155</v>
      </c>
      <c r="BB9" s="872">
        <v>38.243200000000002</v>
      </c>
      <c r="BC9" s="872">
        <v>38.151299999999999</v>
      </c>
      <c r="BD9" s="872">
        <v>38.316699999999997</v>
      </c>
      <c r="BE9" s="872">
        <v>39.447000000000003</v>
      </c>
      <c r="BF9" s="872">
        <v>39.717043474999997</v>
      </c>
      <c r="BG9" s="872">
        <v>39.619284905999997</v>
      </c>
      <c r="BH9" s="872">
        <v>39.766349945999998</v>
      </c>
      <c r="BI9" s="355">
        <v>39.489139997999999</v>
      </c>
      <c r="BJ9" s="355">
        <v>39.185927210000003</v>
      </c>
      <c r="BK9" s="355">
        <v>38.910835538000001</v>
      </c>
      <c r="BL9" s="355">
        <v>39.144850921</v>
      </c>
      <c r="BM9" s="355">
        <v>38.86810345</v>
      </c>
      <c r="BN9" s="355">
        <v>38.965278886</v>
      </c>
      <c r="BO9" s="355">
        <v>39.046577243000002</v>
      </c>
      <c r="BP9" s="355">
        <v>39.413907690999999</v>
      </c>
      <c r="BQ9" s="355">
        <v>39.747252601</v>
      </c>
      <c r="BR9" s="355">
        <v>39.704590463999999</v>
      </c>
      <c r="BS9" s="355">
        <v>39.585348977999999</v>
      </c>
      <c r="BT9" s="355">
        <v>39.752102876999999</v>
      </c>
      <c r="BU9" s="355">
        <v>39.912402253000003</v>
      </c>
      <c r="BV9" s="355">
        <v>39.702786017999998</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2"/>
      <c r="AZ10" s="872"/>
      <c r="BA10" s="872"/>
      <c r="BB10" s="872"/>
      <c r="BC10" s="872"/>
      <c r="BD10" s="872"/>
      <c r="BE10" s="872"/>
      <c r="BF10" s="872"/>
      <c r="BG10" s="872"/>
      <c r="BH10" s="872"/>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3">
        <v>32.749600000000001</v>
      </c>
      <c r="AZ11" s="883">
        <v>32.866300000000003</v>
      </c>
      <c r="BA11" s="883">
        <v>33.123100000000001</v>
      </c>
      <c r="BB11" s="883">
        <v>32.955199999999998</v>
      </c>
      <c r="BC11" s="883">
        <v>33.427199999999999</v>
      </c>
      <c r="BD11" s="883">
        <v>33.8553</v>
      </c>
      <c r="BE11" s="883">
        <v>33.622199999999999</v>
      </c>
      <c r="BF11" s="883">
        <v>33.56908387</v>
      </c>
      <c r="BG11" s="883">
        <v>34.841304364999999</v>
      </c>
      <c r="BH11" s="883">
        <v>34.443001500000001</v>
      </c>
      <c r="BI11" s="388">
        <v>33.628738380999998</v>
      </c>
      <c r="BJ11" s="388">
        <v>33.542085352000001</v>
      </c>
      <c r="BK11" s="388">
        <v>33.584083474000003</v>
      </c>
      <c r="BL11" s="388">
        <v>33.287093624999997</v>
      </c>
      <c r="BM11" s="388">
        <v>33.318811906000001</v>
      </c>
      <c r="BN11" s="388">
        <v>33.531272590999997</v>
      </c>
      <c r="BO11" s="388">
        <v>33.783513413999998</v>
      </c>
      <c r="BP11" s="388">
        <v>33.997607535</v>
      </c>
      <c r="BQ11" s="388">
        <v>34.020032630999999</v>
      </c>
      <c r="BR11" s="388">
        <v>34.022477051000003</v>
      </c>
      <c r="BS11" s="388">
        <v>34.015038658000002</v>
      </c>
      <c r="BT11" s="388">
        <v>33.966751416999998</v>
      </c>
      <c r="BU11" s="388">
        <v>33.889672464</v>
      </c>
      <c r="BV11" s="388">
        <v>33.693561695</v>
      </c>
      <c r="BW11" s="398"/>
    </row>
    <row r="12" spans="1:75" ht="11.1"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2">
        <v>1.3811</v>
      </c>
      <c r="AZ12" s="872">
        <v>1.3911</v>
      </c>
      <c r="BA12" s="872">
        <v>1.3811</v>
      </c>
      <c r="BB12" s="872">
        <v>1.3861000000000001</v>
      </c>
      <c r="BC12" s="872">
        <v>1.3911</v>
      </c>
      <c r="BD12" s="872">
        <v>1.3911</v>
      </c>
      <c r="BE12" s="872">
        <v>1.4011</v>
      </c>
      <c r="BF12" s="872">
        <v>1.4111434662</v>
      </c>
      <c r="BG12" s="872">
        <v>1.4211454894</v>
      </c>
      <c r="BH12" s="872">
        <v>1.4211318175000001</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1"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2">
        <v>0.24990000000000001</v>
      </c>
      <c r="AZ13" s="872">
        <v>0.24979999999999999</v>
      </c>
      <c r="BA13" s="872">
        <v>0.2399</v>
      </c>
      <c r="BB13" s="872">
        <v>0.23980000000000001</v>
      </c>
      <c r="BC13" s="872">
        <v>0.2298</v>
      </c>
      <c r="BD13" s="872">
        <v>0.23980000000000001</v>
      </c>
      <c r="BE13" s="872">
        <v>0.24979999999999999</v>
      </c>
      <c r="BF13" s="872">
        <v>0.23980114382000001</v>
      </c>
      <c r="BG13" s="872">
        <v>0.25980078554000002</v>
      </c>
      <c r="BH13" s="872">
        <v>0.26980321838999999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1"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2">
        <v>8.6999999999999994E-2</v>
      </c>
      <c r="AZ14" s="872">
        <v>9.6500000000000002E-2</v>
      </c>
      <c r="BA14" s="872">
        <v>9.6000000000000002E-2</v>
      </c>
      <c r="BB14" s="872">
        <v>8.5500000000000007E-2</v>
      </c>
      <c r="BC14" s="872">
        <v>9.5000000000000001E-2</v>
      </c>
      <c r="BD14" s="872">
        <v>8.4500000000000006E-2</v>
      </c>
      <c r="BE14" s="872">
        <v>9.4100000000000003E-2</v>
      </c>
      <c r="BF14" s="872">
        <v>8.4016479557000007E-2</v>
      </c>
      <c r="BG14" s="872">
        <v>9.3219755641000004E-2</v>
      </c>
      <c r="BH14" s="872">
        <v>8.2762415859000002E-2</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1"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2">
        <v>0.23980000000000001</v>
      </c>
      <c r="AZ15" s="872">
        <v>0.21970000000000001</v>
      </c>
      <c r="BA15" s="872">
        <v>0.23980000000000001</v>
      </c>
      <c r="BB15" s="872">
        <v>0.22969999999999999</v>
      </c>
      <c r="BC15" s="872">
        <v>0.2397</v>
      </c>
      <c r="BD15" s="872">
        <v>0.24970000000000001</v>
      </c>
      <c r="BE15" s="872">
        <v>0.22969999999999999</v>
      </c>
      <c r="BF15" s="872">
        <v>0.23969496455</v>
      </c>
      <c r="BG15" s="872">
        <v>0.23969442484</v>
      </c>
      <c r="BH15" s="872">
        <v>0.24969807200999999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1"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2">
        <v>4.7371999999999996</v>
      </c>
      <c r="AZ16" s="872">
        <v>4.7872000000000003</v>
      </c>
      <c r="BA16" s="872">
        <v>4.6871999999999998</v>
      </c>
      <c r="BB16" s="872">
        <v>4.7371999999999996</v>
      </c>
      <c r="BC16" s="872">
        <v>4.7872000000000003</v>
      </c>
      <c r="BD16" s="872">
        <v>4.5473999999999997</v>
      </c>
      <c r="BE16" s="872">
        <v>4.6874000000000002</v>
      </c>
      <c r="BF16" s="872">
        <v>4.6373697453</v>
      </c>
      <c r="BG16" s="872">
        <v>4.7373827850000003</v>
      </c>
      <c r="BH16" s="872">
        <v>4.7172946683000001</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1"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2">
        <v>4.4436</v>
      </c>
      <c r="AZ17" s="872">
        <v>4.4135</v>
      </c>
      <c r="BA17" s="872">
        <v>4.4935999999999998</v>
      </c>
      <c r="BB17" s="872">
        <v>4.4234999999999998</v>
      </c>
      <c r="BC17" s="872">
        <v>4.4535</v>
      </c>
      <c r="BD17" s="872">
        <v>4.4631999999999996</v>
      </c>
      <c r="BE17" s="872">
        <v>4.4432999999999998</v>
      </c>
      <c r="BF17" s="872">
        <v>4.4640480467000003</v>
      </c>
      <c r="BG17" s="872">
        <v>4.4841765878000004</v>
      </c>
      <c r="BH17" s="872">
        <v>4.4844806857000004</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1"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2">
        <v>2.7115</v>
      </c>
      <c r="AZ18" s="872">
        <v>2.7214999999999998</v>
      </c>
      <c r="BA18" s="872">
        <v>2.7414999999999998</v>
      </c>
      <c r="BB18" s="872">
        <v>2.7515000000000001</v>
      </c>
      <c r="BC18" s="872">
        <v>2.7814999999999999</v>
      </c>
      <c r="BD18" s="872">
        <v>2.7913999999999999</v>
      </c>
      <c r="BE18" s="872">
        <v>2.7713999999999999</v>
      </c>
      <c r="BF18" s="872">
        <v>2.7641102131999999</v>
      </c>
      <c r="BG18" s="872">
        <v>2.8644083751</v>
      </c>
      <c r="BH18" s="872">
        <v>2.8444514927000002</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1"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2">
        <v>1.327</v>
      </c>
      <c r="AZ19" s="872">
        <v>1.367</v>
      </c>
      <c r="BA19" s="872">
        <v>1.337</v>
      </c>
      <c r="BB19" s="872">
        <v>1.377</v>
      </c>
      <c r="BC19" s="872">
        <v>1.407</v>
      </c>
      <c r="BD19" s="872">
        <v>1.387</v>
      </c>
      <c r="BE19" s="872">
        <v>1.407</v>
      </c>
      <c r="BF19" s="872">
        <v>1.3569751587000001</v>
      </c>
      <c r="BG19" s="872">
        <v>1.4169733454</v>
      </c>
      <c r="BH19" s="872">
        <v>1.3769855988999999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1"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2">
        <v>1.6045</v>
      </c>
      <c r="AZ20" s="872">
        <v>1.6519999999999999</v>
      </c>
      <c r="BA20" s="872">
        <v>1.6694</v>
      </c>
      <c r="BB20" s="872">
        <v>1.6469</v>
      </c>
      <c r="BC20" s="872">
        <v>1.6843999999999999</v>
      </c>
      <c r="BD20" s="872">
        <v>1.712</v>
      </c>
      <c r="BE20" s="872">
        <v>1.6794</v>
      </c>
      <c r="BF20" s="872">
        <v>1.7570362456999999</v>
      </c>
      <c r="BG20" s="872">
        <v>1.7345219394</v>
      </c>
      <c r="BH20" s="872">
        <v>1.6919593848000001</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1"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2">
        <v>10.5898</v>
      </c>
      <c r="AZ21" s="872">
        <v>10.5898</v>
      </c>
      <c r="BA21" s="872">
        <v>10.839600000000001</v>
      </c>
      <c r="BB21" s="872">
        <v>10.659800000000001</v>
      </c>
      <c r="BC21" s="872">
        <v>10.809799999999999</v>
      </c>
      <c r="BD21" s="872">
        <v>11.4603</v>
      </c>
      <c r="BE21" s="872">
        <v>10.9602</v>
      </c>
      <c r="BF21" s="872">
        <v>10.861081003000001</v>
      </c>
      <c r="BG21" s="872">
        <v>11.76112674</v>
      </c>
      <c r="BH21" s="872">
        <v>11.500895818</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1"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2">
        <v>4.4090999999999996</v>
      </c>
      <c r="AZ22" s="872">
        <v>4.3990999999999998</v>
      </c>
      <c r="BA22" s="872">
        <v>4.4089999999999998</v>
      </c>
      <c r="BB22" s="872">
        <v>4.4191000000000003</v>
      </c>
      <c r="BC22" s="872">
        <v>4.5391000000000004</v>
      </c>
      <c r="BD22" s="872">
        <v>4.5095999999999998</v>
      </c>
      <c r="BE22" s="872">
        <v>4.6795</v>
      </c>
      <c r="BF22" s="872">
        <v>4.7195143791999996</v>
      </c>
      <c r="BG22" s="872">
        <v>4.7895446705999998</v>
      </c>
      <c r="BH22" s="872">
        <v>4.7593399740000004</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1"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2">
        <v>0.96909999999999996</v>
      </c>
      <c r="AZ23" s="872">
        <v>0.97909999999999997</v>
      </c>
      <c r="BA23" s="872">
        <v>0.98899999999999999</v>
      </c>
      <c r="BB23" s="872">
        <v>0.99909999999999999</v>
      </c>
      <c r="BC23" s="872">
        <v>1.0091000000000001</v>
      </c>
      <c r="BD23" s="872">
        <v>1.0193000000000001</v>
      </c>
      <c r="BE23" s="872">
        <v>1.0193000000000001</v>
      </c>
      <c r="BF23" s="872">
        <v>1.0342930243999999</v>
      </c>
      <c r="BG23" s="872">
        <v>1.039309467</v>
      </c>
      <c r="BH23" s="872">
        <v>1.0441983545</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2"/>
      <c r="AZ24" s="872"/>
      <c r="BA24" s="872"/>
      <c r="BB24" s="872"/>
      <c r="BC24" s="872"/>
      <c r="BD24" s="872"/>
      <c r="BE24" s="872"/>
      <c r="BF24" s="872"/>
      <c r="BG24" s="872"/>
      <c r="BH24" s="872"/>
      <c r="BI24" s="355"/>
      <c r="BJ24" s="355"/>
      <c r="BK24" s="355"/>
      <c r="BL24" s="355"/>
      <c r="BM24" s="355"/>
      <c r="BN24" s="355"/>
      <c r="BO24" s="355"/>
      <c r="BP24" s="355"/>
      <c r="BQ24" s="355"/>
      <c r="BR24" s="355"/>
      <c r="BS24" s="355"/>
      <c r="BT24" s="355"/>
      <c r="BU24" s="355"/>
      <c r="BV24" s="355"/>
    </row>
    <row r="25" spans="1:75" s="272" customFormat="1" ht="11.1"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42.623899999999999</v>
      </c>
      <c r="AY25" s="883">
        <v>42.537799999999997</v>
      </c>
      <c r="AZ25" s="883">
        <v>42.874299999999998</v>
      </c>
      <c r="BA25" s="883">
        <v>43.227699999999999</v>
      </c>
      <c r="BB25" s="883">
        <v>42.926400000000001</v>
      </c>
      <c r="BC25" s="883">
        <v>43.215000000000003</v>
      </c>
      <c r="BD25" s="883">
        <v>44.084800000000001</v>
      </c>
      <c r="BE25" s="883">
        <v>43.701300000000003</v>
      </c>
      <c r="BF25" s="883">
        <v>43.372484851999999</v>
      </c>
      <c r="BG25" s="883">
        <v>44.805726964999998</v>
      </c>
      <c r="BH25" s="883">
        <v>44.399833274999999</v>
      </c>
      <c r="BI25" s="388">
        <v>44.003006585000001</v>
      </c>
      <c r="BJ25" s="388">
        <v>44.027466982999997</v>
      </c>
      <c r="BK25" s="388">
        <v>44.062978158999996</v>
      </c>
      <c r="BL25" s="388">
        <v>43.880060192999998</v>
      </c>
      <c r="BM25" s="388">
        <v>43.923018792000001</v>
      </c>
      <c r="BN25" s="388">
        <v>44.085490313999998</v>
      </c>
      <c r="BO25" s="388">
        <v>44.220365561000001</v>
      </c>
      <c r="BP25" s="388">
        <v>44.458652866000001</v>
      </c>
      <c r="BQ25" s="388">
        <v>44.383690432000002</v>
      </c>
      <c r="BR25" s="388">
        <v>44.243231950999999</v>
      </c>
      <c r="BS25" s="388">
        <v>44.367931220999999</v>
      </c>
      <c r="BT25" s="388">
        <v>44.457034059000001</v>
      </c>
      <c r="BU25" s="388">
        <v>44.385438809</v>
      </c>
      <c r="BV25" s="388">
        <v>44.186971325999998</v>
      </c>
      <c r="BW25" s="398"/>
    </row>
    <row r="26" spans="1:75" s="272" customFormat="1" ht="11.1"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3">
        <v>25.7163</v>
      </c>
      <c r="AZ26" s="883">
        <v>25.733000000000001</v>
      </c>
      <c r="BA26" s="883">
        <v>26.1099</v>
      </c>
      <c r="BB26" s="883">
        <v>25.841899999999999</v>
      </c>
      <c r="BC26" s="883">
        <v>26.2239</v>
      </c>
      <c r="BD26" s="883">
        <v>26.901599999999998</v>
      </c>
      <c r="BE26" s="883">
        <v>26.508500000000002</v>
      </c>
      <c r="BF26" s="883">
        <v>26.540445942000002</v>
      </c>
      <c r="BG26" s="883">
        <v>27.647638768</v>
      </c>
      <c r="BH26" s="883">
        <v>27.304522878</v>
      </c>
      <c r="BI26" s="388">
        <v>26.845102102999999</v>
      </c>
      <c r="BJ26" s="388">
        <v>26.853315622</v>
      </c>
      <c r="BK26" s="388">
        <v>26.870747378000001</v>
      </c>
      <c r="BL26" s="388">
        <v>26.56843005</v>
      </c>
      <c r="BM26" s="388">
        <v>26.595320135000001</v>
      </c>
      <c r="BN26" s="388">
        <v>26.802669657999999</v>
      </c>
      <c r="BO26" s="388">
        <v>27.049886321999999</v>
      </c>
      <c r="BP26" s="388">
        <v>27.258750973000001</v>
      </c>
      <c r="BQ26" s="388">
        <v>27.276199552000001</v>
      </c>
      <c r="BR26" s="388">
        <v>27.273682440000002</v>
      </c>
      <c r="BS26" s="388">
        <v>27.261223054999999</v>
      </c>
      <c r="BT26" s="388">
        <v>27.208126475</v>
      </c>
      <c r="BU26" s="388">
        <v>27.125892853</v>
      </c>
      <c r="BV26" s="388">
        <v>26.924641864000002</v>
      </c>
      <c r="BW26" s="398"/>
    </row>
    <row r="27" spans="1:75" s="272" customFormat="1" ht="11.1"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16.7713</v>
      </c>
      <c r="AY27" s="883">
        <v>16.8215</v>
      </c>
      <c r="AZ27" s="883">
        <v>17.141300000000001</v>
      </c>
      <c r="BA27" s="883">
        <v>17.117799999999999</v>
      </c>
      <c r="BB27" s="883">
        <v>17.084499999999998</v>
      </c>
      <c r="BC27" s="883">
        <v>16.991099999999999</v>
      </c>
      <c r="BD27" s="883">
        <v>17.183199999999999</v>
      </c>
      <c r="BE27" s="883">
        <v>17.192799999999998</v>
      </c>
      <c r="BF27" s="883">
        <v>16.832038910000001</v>
      </c>
      <c r="BG27" s="883">
        <v>17.158088197000001</v>
      </c>
      <c r="BH27" s="883">
        <v>17.095310396999999</v>
      </c>
      <c r="BI27" s="388">
        <v>17.157904481999999</v>
      </c>
      <c r="BJ27" s="388">
        <v>17.174151361</v>
      </c>
      <c r="BK27" s="388">
        <v>17.192230780999999</v>
      </c>
      <c r="BL27" s="388">
        <v>17.311630141999999</v>
      </c>
      <c r="BM27" s="388">
        <v>17.327698656999999</v>
      </c>
      <c r="BN27" s="388">
        <v>17.282820655999998</v>
      </c>
      <c r="BO27" s="388">
        <v>17.170479238999999</v>
      </c>
      <c r="BP27" s="388">
        <v>17.199901893</v>
      </c>
      <c r="BQ27" s="388">
        <v>17.10749088</v>
      </c>
      <c r="BR27" s="388">
        <v>16.96954951</v>
      </c>
      <c r="BS27" s="388">
        <v>17.106708166000001</v>
      </c>
      <c r="BT27" s="388">
        <v>17.248907585000001</v>
      </c>
      <c r="BU27" s="388">
        <v>17.259545956</v>
      </c>
      <c r="BV27" s="388">
        <v>17.262329462</v>
      </c>
      <c r="BW27" s="398"/>
    </row>
    <row r="28" spans="1:75" ht="11.1"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2">
        <v>0.55189999999999995</v>
      </c>
      <c r="AZ28" s="872">
        <v>0.58660000000000001</v>
      </c>
      <c r="BA28" s="872">
        <v>0.58260000000000001</v>
      </c>
      <c r="BB28" s="872">
        <v>0.56859999999999999</v>
      </c>
      <c r="BC28" s="872">
        <v>0.57520000000000004</v>
      </c>
      <c r="BD28" s="872">
        <v>0.57179999999999997</v>
      </c>
      <c r="BE28" s="872">
        <v>0.56769999999999998</v>
      </c>
      <c r="BF28" s="872">
        <v>0.56523050026999999</v>
      </c>
      <c r="BG28" s="872">
        <v>0.56158310955000001</v>
      </c>
      <c r="BH28" s="872">
        <v>0.55835048289</v>
      </c>
      <c r="BI28" s="355">
        <v>0.55635182389000004</v>
      </c>
      <c r="BJ28" s="355">
        <v>0.55363647010999995</v>
      </c>
      <c r="BK28" s="355">
        <v>0.55080333303999995</v>
      </c>
      <c r="BL28" s="355">
        <v>0.54834245957000005</v>
      </c>
      <c r="BM28" s="355">
        <v>0.54566242764999995</v>
      </c>
      <c r="BN28" s="355">
        <v>0.54316119507000005</v>
      </c>
      <c r="BO28" s="355">
        <v>0.54073655519999997</v>
      </c>
      <c r="BP28" s="355">
        <v>0.53831322990999997</v>
      </c>
      <c r="BQ28" s="355">
        <v>0.53585059402000002</v>
      </c>
      <c r="BR28" s="355">
        <v>0.53342166722999995</v>
      </c>
      <c r="BS28" s="355">
        <v>0.53103583451000003</v>
      </c>
      <c r="BT28" s="355">
        <v>0.52861921920999999</v>
      </c>
      <c r="BU28" s="355">
        <v>0.52634334892000001</v>
      </c>
      <c r="BV28" s="355">
        <v>0.52407950469999998</v>
      </c>
      <c r="BW28" s="195"/>
    </row>
    <row r="29" spans="1:75" ht="11.1"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2">
        <v>0.2034</v>
      </c>
      <c r="AZ29" s="872">
        <v>0.19439999999999999</v>
      </c>
      <c r="BA29" s="872">
        <v>0.19439999999999999</v>
      </c>
      <c r="BB29" s="872">
        <v>0.19739999999999999</v>
      </c>
      <c r="BC29" s="872">
        <v>0.18529999999999999</v>
      </c>
      <c r="BD29" s="872">
        <v>0.19839999999999999</v>
      </c>
      <c r="BE29" s="872">
        <v>0.19939999999999999</v>
      </c>
      <c r="BF29" s="872">
        <v>0.19415158677</v>
      </c>
      <c r="BG29" s="872">
        <v>0.19416512782000001</v>
      </c>
      <c r="BH29" s="872">
        <v>0.18973976106000001</v>
      </c>
      <c r="BI29" s="355">
        <v>0.18495043718000001</v>
      </c>
      <c r="BJ29" s="355">
        <v>0.17259824166000001</v>
      </c>
      <c r="BK29" s="355">
        <v>0.16114790003999999</v>
      </c>
      <c r="BL29" s="355">
        <v>0.17721436028000001</v>
      </c>
      <c r="BM29" s="355">
        <v>0.18441209633</v>
      </c>
      <c r="BN29" s="355">
        <v>0.18921659431999999</v>
      </c>
      <c r="BO29" s="355">
        <v>0.17818255026999999</v>
      </c>
      <c r="BP29" s="355">
        <v>0.18538739002999999</v>
      </c>
      <c r="BQ29" s="355">
        <v>0.17315218738999999</v>
      </c>
      <c r="BR29" s="355">
        <v>0.18382379716</v>
      </c>
      <c r="BS29" s="355">
        <v>0.18839624092999999</v>
      </c>
      <c r="BT29" s="355">
        <v>0.18620742955</v>
      </c>
      <c r="BU29" s="355">
        <v>0.18141743667999999</v>
      </c>
      <c r="BV29" s="355">
        <v>0.16906659549</v>
      </c>
      <c r="BW29" s="195"/>
    </row>
    <row r="30" spans="1:75" ht="11.1"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2">
        <v>0.112</v>
      </c>
      <c r="AZ30" s="872">
        <v>0.11509999999999999</v>
      </c>
      <c r="BA30" s="872">
        <v>0.1101</v>
      </c>
      <c r="BB30" s="872">
        <v>0.11169999999999999</v>
      </c>
      <c r="BC30" s="872">
        <v>8.8200000000000001E-2</v>
      </c>
      <c r="BD30" s="872">
        <v>0.10390000000000001</v>
      </c>
      <c r="BE30" s="872">
        <v>0.114</v>
      </c>
      <c r="BF30" s="872">
        <v>0.10393182507</v>
      </c>
      <c r="BG30" s="872">
        <v>0.10147021527</v>
      </c>
      <c r="BH30" s="872">
        <v>0.10511766211</v>
      </c>
      <c r="BI30" s="355">
        <v>0.10544952322999999</v>
      </c>
      <c r="BJ30" s="355">
        <v>0.10567295185</v>
      </c>
      <c r="BK30" s="355">
        <v>0.10527695166000001</v>
      </c>
      <c r="BL30" s="355">
        <v>0.1045634365</v>
      </c>
      <c r="BM30" s="355">
        <v>0.10404687008999999</v>
      </c>
      <c r="BN30" s="355">
        <v>0.10345529639000001</v>
      </c>
      <c r="BO30" s="355">
        <v>0.10250679051</v>
      </c>
      <c r="BP30" s="355">
        <v>0.10420366833</v>
      </c>
      <c r="BQ30" s="355">
        <v>0.10469667324</v>
      </c>
      <c r="BR30" s="355">
        <v>0.10378039411999999</v>
      </c>
      <c r="BS30" s="355">
        <v>0.10386278265</v>
      </c>
      <c r="BT30" s="355">
        <v>0.10375033799</v>
      </c>
      <c r="BU30" s="355">
        <v>0.10373903850000001</v>
      </c>
      <c r="BV30" s="355">
        <v>0.10390555643</v>
      </c>
      <c r="BW30" s="195"/>
    </row>
    <row r="31" spans="1:75" ht="11.1"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2">
        <v>1.9809000000000001</v>
      </c>
      <c r="AZ31" s="872">
        <v>2.2349000000000001</v>
      </c>
      <c r="BA31" s="872">
        <v>2.2746</v>
      </c>
      <c r="BB31" s="872">
        <v>2.1823000000000001</v>
      </c>
      <c r="BC31" s="872">
        <v>2.1240999999999999</v>
      </c>
      <c r="BD31" s="872">
        <v>2.2486999999999999</v>
      </c>
      <c r="BE31" s="872">
        <v>2.1855000000000002</v>
      </c>
      <c r="BF31" s="872">
        <v>2.2504155707</v>
      </c>
      <c r="BG31" s="872">
        <v>2.1786780871000002</v>
      </c>
      <c r="BH31" s="872">
        <v>2.0265976137999999</v>
      </c>
      <c r="BI31" s="355">
        <v>2.2581020485000001</v>
      </c>
      <c r="BJ31" s="355">
        <v>2.2545628216</v>
      </c>
      <c r="BK31" s="355">
        <v>2.2510457150000001</v>
      </c>
      <c r="BL31" s="355">
        <v>2.2473613382000002</v>
      </c>
      <c r="BM31" s="355">
        <v>2.2456054278000002</v>
      </c>
      <c r="BN31" s="355">
        <v>2.2267125185999999</v>
      </c>
      <c r="BO31" s="355">
        <v>2.1643386622</v>
      </c>
      <c r="BP31" s="355">
        <v>2.2208622238000002</v>
      </c>
      <c r="BQ31" s="355">
        <v>2.2180495942</v>
      </c>
      <c r="BR31" s="355">
        <v>2.0753930242999998</v>
      </c>
      <c r="BS31" s="355">
        <v>2.1619759991</v>
      </c>
      <c r="BT31" s="355">
        <v>2.2364766493000001</v>
      </c>
      <c r="BU31" s="355">
        <v>2.2335797731999998</v>
      </c>
      <c r="BV31" s="355">
        <v>2.2307087635</v>
      </c>
      <c r="BW31" s="195"/>
    </row>
    <row r="32" spans="1:75" ht="11.1"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0.5534</v>
      </c>
      <c r="AY32" s="872">
        <v>0.55979999999999996</v>
      </c>
      <c r="AZ32" s="872">
        <v>0.58589999999999998</v>
      </c>
      <c r="BA32" s="872">
        <v>0.57730000000000004</v>
      </c>
      <c r="BB32" s="872">
        <v>0.57809999999999995</v>
      </c>
      <c r="BC32" s="872">
        <v>0.57969999999999999</v>
      </c>
      <c r="BD32" s="872">
        <v>0.5827</v>
      </c>
      <c r="BE32" s="872">
        <v>0.58230000000000004</v>
      </c>
      <c r="BF32" s="872">
        <v>0.58421947658999995</v>
      </c>
      <c r="BG32" s="872">
        <v>0.58389020557000004</v>
      </c>
      <c r="BH32" s="872">
        <v>0.58335474580000002</v>
      </c>
      <c r="BI32" s="355">
        <v>0.58714953077999998</v>
      </c>
      <c r="BJ32" s="355">
        <v>0.58912080353999996</v>
      </c>
      <c r="BK32" s="355">
        <v>0.55354381243999995</v>
      </c>
      <c r="BL32" s="355">
        <v>0.55533358024000001</v>
      </c>
      <c r="BM32" s="355">
        <v>0.55899161205000003</v>
      </c>
      <c r="BN32" s="355">
        <v>0.55839864774000003</v>
      </c>
      <c r="BO32" s="355">
        <v>0.55624333256000003</v>
      </c>
      <c r="BP32" s="355">
        <v>0.55428431570000003</v>
      </c>
      <c r="BQ32" s="355">
        <v>0.55208207661999997</v>
      </c>
      <c r="BR32" s="355">
        <v>0.54986487751000002</v>
      </c>
      <c r="BS32" s="355">
        <v>0.54770413777000004</v>
      </c>
      <c r="BT32" s="355">
        <v>0.54533983965999999</v>
      </c>
      <c r="BU32" s="355">
        <v>0.54330622315999999</v>
      </c>
      <c r="BV32" s="355">
        <v>0.54125822536000001</v>
      </c>
      <c r="BW32" s="195"/>
    </row>
    <row r="33" spans="1:75" ht="11.1"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2">
        <v>1.8745000000000001</v>
      </c>
      <c r="AZ33" s="872">
        <v>1.8758999999999999</v>
      </c>
      <c r="BA33" s="872">
        <v>1.8496999999999999</v>
      </c>
      <c r="BB33" s="872">
        <v>1.8585</v>
      </c>
      <c r="BC33" s="872">
        <v>1.85</v>
      </c>
      <c r="BD33" s="872">
        <v>1.8568</v>
      </c>
      <c r="BE33" s="872">
        <v>1.8871</v>
      </c>
      <c r="BF33" s="872">
        <v>1.4834273479</v>
      </c>
      <c r="BG33" s="872">
        <v>1.7414918080999999</v>
      </c>
      <c r="BH33" s="872">
        <v>1.7379991480000001</v>
      </c>
      <c r="BI33" s="355">
        <v>1.7347669028999999</v>
      </c>
      <c r="BJ33" s="355">
        <v>1.7422147927</v>
      </c>
      <c r="BK33" s="355">
        <v>1.7584039535</v>
      </c>
      <c r="BL33" s="355">
        <v>1.7672409982999999</v>
      </c>
      <c r="BM33" s="355">
        <v>1.7697074686000001</v>
      </c>
      <c r="BN33" s="355">
        <v>1.7593074525000001</v>
      </c>
      <c r="BO33" s="355">
        <v>1.7577393321999999</v>
      </c>
      <c r="BP33" s="355">
        <v>1.7575649891</v>
      </c>
      <c r="BQ33" s="355">
        <v>1.7513085314000001</v>
      </c>
      <c r="BR33" s="355">
        <v>1.7543167508999999</v>
      </c>
      <c r="BS33" s="355">
        <v>1.7541025788</v>
      </c>
      <c r="BT33" s="355">
        <v>1.7430784173</v>
      </c>
      <c r="BU33" s="355">
        <v>1.7331329096000001</v>
      </c>
      <c r="BV33" s="355">
        <v>1.7346116303000001</v>
      </c>
      <c r="BW33" s="195"/>
    </row>
    <row r="34" spans="1:75" ht="11.1"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2">
        <v>0.99670000000000003</v>
      </c>
      <c r="AZ34" s="872">
        <v>0.99560000000000004</v>
      </c>
      <c r="BA34" s="872">
        <v>0.99580000000000002</v>
      </c>
      <c r="BB34" s="872">
        <v>0.99560000000000004</v>
      </c>
      <c r="BC34" s="872">
        <v>1.0004999999999999</v>
      </c>
      <c r="BD34" s="872">
        <v>1.0064</v>
      </c>
      <c r="BE34" s="872">
        <v>1.0118</v>
      </c>
      <c r="BF34" s="872">
        <v>1.0149622175999999</v>
      </c>
      <c r="BG34" s="872">
        <v>1.0179002396000001</v>
      </c>
      <c r="BH34" s="872">
        <v>1.0368405089999999</v>
      </c>
      <c r="BI34" s="355">
        <v>1.0378344687000001</v>
      </c>
      <c r="BJ34" s="355">
        <v>1.0419356349</v>
      </c>
      <c r="BK34" s="355">
        <v>1.0434136576999999</v>
      </c>
      <c r="BL34" s="355">
        <v>1.0393552757</v>
      </c>
      <c r="BM34" s="355">
        <v>1.0443154261000001</v>
      </c>
      <c r="BN34" s="355">
        <v>1.0492701500999999</v>
      </c>
      <c r="BO34" s="355">
        <v>1.0492571241999999</v>
      </c>
      <c r="BP34" s="355">
        <v>1.0492449784</v>
      </c>
      <c r="BQ34" s="355">
        <v>1.0492246565000001</v>
      </c>
      <c r="BR34" s="355">
        <v>1.0491948923000001</v>
      </c>
      <c r="BS34" s="355">
        <v>1.0492359893000001</v>
      </c>
      <c r="BT34" s="355">
        <v>1.0492028382</v>
      </c>
      <c r="BU34" s="355">
        <v>1.0491999115999999</v>
      </c>
      <c r="BV34" s="355">
        <v>1.0493049001999999</v>
      </c>
      <c r="BW34" s="195"/>
    </row>
    <row r="35" spans="1:75" ht="11.1"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2">
        <v>10.4506</v>
      </c>
      <c r="AZ35" s="872">
        <v>10.4412</v>
      </c>
      <c r="BA35" s="872">
        <v>10.441599999999999</v>
      </c>
      <c r="BB35" s="872">
        <v>10.5006</v>
      </c>
      <c r="BC35" s="872">
        <v>10.4664</v>
      </c>
      <c r="BD35" s="872">
        <v>10.432700000000001</v>
      </c>
      <c r="BE35" s="872">
        <v>10.463200000000001</v>
      </c>
      <c r="BF35" s="872">
        <v>10.453550726</v>
      </c>
      <c r="BG35" s="872">
        <v>10.596755654000001</v>
      </c>
      <c r="BH35" s="872">
        <v>10.675177570000001</v>
      </c>
      <c r="BI35" s="355">
        <v>10.511147781</v>
      </c>
      <c r="BJ35" s="355">
        <v>10.532241468</v>
      </c>
      <c r="BK35" s="355">
        <v>10.586467691999999</v>
      </c>
      <c r="BL35" s="355">
        <v>10.690052045</v>
      </c>
      <c r="BM35" s="355">
        <v>10.692809734000001</v>
      </c>
      <c r="BN35" s="355">
        <v>10.671137506000001</v>
      </c>
      <c r="BO35" s="355">
        <v>10.639310028000001</v>
      </c>
      <c r="BP35" s="355">
        <v>10.607848906999999</v>
      </c>
      <c r="BQ35" s="355">
        <v>10.540936416999999</v>
      </c>
      <c r="BR35" s="355">
        <v>10.537567774999999</v>
      </c>
      <c r="BS35" s="355">
        <v>10.588205233</v>
      </c>
      <c r="BT35" s="355">
        <v>10.674065018</v>
      </c>
      <c r="BU35" s="355">
        <v>10.706641009</v>
      </c>
      <c r="BV35" s="355">
        <v>10.727191218</v>
      </c>
      <c r="BW35" s="195"/>
    </row>
    <row r="36" spans="1:75" ht="11.1"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2">
        <v>0.06</v>
      </c>
      <c r="AZ36" s="872">
        <v>0.08</v>
      </c>
      <c r="BA36" s="872">
        <v>0.06</v>
      </c>
      <c r="BB36" s="872">
        <v>0.06</v>
      </c>
      <c r="BC36" s="872">
        <v>0.09</v>
      </c>
      <c r="BD36" s="872">
        <v>0.15</v>
      </c>
      <c r="BE36" s="872">
        <v>0.15</v>
      </c>
      <c r="BF36" s="872">
        <v>0.15</v>
      </c>
      <c r="BG36" s="872">
        <v>0.15</v>
      </c>
      <c r="BH36" s="872">
        <v>0.15</v>
      </c>
      <c r="BI36" s="355">
        <v>0.15</v>
      </c>
      <c r="BJ36" s="355">
        <v>0.15</v>
      </c>
      <c r="BK36" s="355">
        <v>0.15</v>
      </c>
      <c r="BL36" s="355">
        <v>0.15</v>
      </c>
      <c r="BM36" s="355">
        <v>0.15</v>
      </c>
      <c r="BN36" s="355">
        <v>0.15</v>
      </c>
      <c r="BO36" s="355">
        <v>0.15</v>
      </c>
      <c r="BP36" s="355">
        <v>0.15</v>
      </c>
      <c r="BQ36" s="355">
        <v>0.15</v>
      </c>
      <c r="BR36" s="355">
        <v>0.15</v>
      </c>
      <c r="BS36" s="355">
        <v>0.15</v>
      </c>
      <c r="BT36" s="355">
        <v>0.15</v>
      </c>
      <c r="BU36" s="355">
        <v>0.15</v>
      </c>
      <c r="BV36" s="355">
        <v>0.15</v>
      </c>
      <c r="BW36" s="195"/>
    </row>
    <row r="37" spans="1:75" ht="11.1"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85">
        <v>3.1699999999999999E-2</v>
      </c>
      <c r="AZ37" s="885">
        <v>3.1699999999999999E-2</v>
      </c>
      <c r="BA37" s="885">
        <v>3.1699999999999999E-2</v>
      </c>
      <c r="BB37" s="885">
        <v>3.1699999999999999E-2</v>
      </c>
      <c r="BC37" s="885">
        <v>3.1699999999999999E-2</v>
      </c>
      <c r="BD37" s="885">
        <v>3.1800000000000002E-2</v>
      </c>
      <c r="BE37" s="885">
        <v>3.1800000000000002E-2</v>
      </c>
      <c r="BF37" s="885">
        <v>3.2149658673000001E-2</v>
      </c>
      <c r="BG37" s="885">
        <v>3.2153749262999999E-2</v>
      </c>
      <c r="BH37" s="885">
        <v>3.2132904103000001E-2</v>
      </c>
      <c r="BI37" s="400">
        <v>3.2151966008999999E-2</v>
      </c>
      <c r="BJ37" s="400">
        <v>3.2168176573000001E-2</v>
      </c>
      <c r="BK37" s="400">
        <v>3.2127765778999999E-2</v>
      </c>
      <c r="BL37" s="400">
        <v>3.2166648648E-2</v>
      </c>
      <c r="BM37" s="400">
        <v>3.2147594286000003E-2</v>
      </c>
      <c r="BN37" s="400">
        <v>3.2161295907000002E-2</v>
      </c>
      <c r="BO37" s="400">
        <v>3.2164863893000002E-2</v>
      </c>
      <c r="BP37" s="400">
        <v>3.2192190421000001E-2</v>
      </c>
      <c r="BQ37" s="400">
        <v>3.2190149149000001E-2</v>
      </c>
      <c r="BR37" s="400">
        <v>3.2186331375000002E-2</v>
      </c>
      <c r="BS37" s="400">
        <v>3.2189370064000002E-2</v>
      </c>
      <c r="BT37" s="400">
        <v>3.2167835908999999E-2</v>
      </c>
      <c r="BU37" s="400">
        <v>3.2186304823E-2</v>
      </c>
      <c r="BV37" s="400">
        <v>3.2203067602999999E-2</v>
      </c>
      <c r="BW37" s="195"/>
    </row>
    <row r="38" spans="1:75" ht="12" customHeight="1" x14ac:dyDescent="0.2">
      <c r="B38" s="1030" t="s">
        <v>830</v>
      </c>
      <c r="C38" s="1019"/>
      <c r="D38" s="1019"/>
      <c r="E38" s="1019"/>
      <c r="F38" s="1019"/>
      <c r="G38" s="1019"/>
      <c r="H38" s="1019"/>
      <c r="I38" s="1019"/>
      <c r="J38" s="1019"/>
      <c r="K38" s="1019"/>
      <c r="L38" s="1019"/>
      <c r="M38" s="1019"/>
      <c r="N38" s="1019"/>
      <c r="O38" s="1019"/>
      <c r="P38" s="1019"/>
      <c r="Q38" s="1019"/>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2" customHeight="1" x14ac:dyDescent="0.2">
      <c r="B39" s="1017" t="s">
        <v>831</v>
      </c>
      <c r="C39" s="1017"/>
      <c r="D39" s="1017"/>
      <c r="E39" s="1017"/>
      <c r="F39" s="1017"/>
      <c r="G39" s="1017"/>
      <c r="H39" s="1017"/>
      <c r="I39" s="1017"/>
      <c r="J39" s="1017"/>
      <c r="K39" s="1017"/>
      <c r="L39" s="1017"/>
      <c r="M39" s="1017"/>
      <c r="N39" s="1017"/>
      <c r="O39" s="1017"/>
      <c r="P39" s="1017"/>
      <c r="Q39" s="1017"/>
      <c r="BD39" s="640"/>
      <c r="BE39" s="640"/>
      <c r="BF39" s="640"/>
      <c r="BK39" s="195"/>
      <c r="BL39" s="195"/>
      <c r="BM39" s="195"/>
      <c r="BN39" s="195"/>
      <c r="BO39" s="195"/>
      <c r="BP39" s="195"/>
      <c r="BQ39" s="195"/>
      <c r="BR39" s="195"/>
      <c r="BS39" s="195"/>
      <c r="BT39" s="195"/>
      <c r="BU39" s="195"/>
      <c r="BV39" s="195"/>
      <c r="BW39" s="195"/>
    </row>
    <row r="40" spans="1:75" ht="12" customHeight="1" x14ac:dyDescent="0.2">
      <c r="B40" s="1017" t="s">
        <v>832</v>
      </c>
      <c r="C40" s="1017"/>
      <c r="D40" s="1017"/>
      <c r="E40" s="1017"/>
      <c r="F40" s="1017"/>
      <c r="G40" s="1017"/>
      <c r="H40" s="1017"/>
      <c r="I40" s="1017"/>
      <c r="J40" s="1017"/>
      <c r="K40" s="1017"/>
      <c r="L40" s="1017"/>
      <c r="M40" s="1017"/>
      <c r="N40" s="1017"/>
      <c r="O40" s="1017"/>
      <c r="P40" s="1017"/>
      <c r="Q40" s="1017"/>
      <c r="BD40" s="640"/>
      <c r="BE40" s="640"/>
      <c r="BF40" s="640"/>
      <c r="BK40" s="195"/>
      <c r="BL40" s="195"/>
      <c r="BM40" s="195"/>
      <c r="BN40" s="195"/>
      <c r="BO40" s="195"/>
      <c r="BP40" s="195"/>
      <c r="BQ40" s="195"/>
      <c r="BR40" s="195"/>
      <c r="BS40" s="195"/>
      <c r="BT40" s="195"/>
      <c r="BU40" s="195"/>
      <c r="BV40" s="195"/>
      <c r="BW40" s="195"/>
    </row>
    <row r="41" spans="1:75" s="160" customFormat="1" ht="12" customHeight="1" x14ac:dyDescent="0.2">
      <c r="A41" s="159"/>
      <c r="B41" s="1030" t="s">
        <v>834</v>
      </c>
      <c r="C41" s="1019"/>
      <c r="D41" s="1019"/>
      <c r="E41" s="1019"/>
      <c r="F41" s="1019"/>
      <c r="G41" s="1019"/>
      <c r="H41" s="1019"/>
      <c r="I41" s="1019"/>
      <c r="J41" s="1019"/>
      <c r="K41" s="1019"/>
      <c r="L41" s="1019"/>
      <c r="M41" s="1019"/>
      <c r="N41" s="1019"/>
      <c r="O41" s="1019"/>
      <c r="P41" s="1019"/>
      <c r="Q41" s="1019"/>
      <c r="R41" s="298"/>
      <c r="AY41" s="826"/>
      <c r="AZ41" s="826"/>
      <c r="BA41" s="826"/>
      <c r="BB41" s="826"/>
      <c r="BC41" s="826"/>
      <c r="BD41" s="635"/>
      <c r="BE41" s="635"/>
      <c r="BF41" s="635"/>
      <c r="BG41" s="826"/>
      <c r="BH41" s="826"/>
      <c r="BI41" s="826"/>
      <c r="BJ41" s="221"/>
    </row>
    <row r="42" spans="1:75" s="161" customFormat="1" ht="12"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2" customHeight="1" x14ac:dyDescent="0.2">
      <c r="A43" s="162"/>
      <c r="B43" s="800" t="str">
        <f>Dates!$G$2</f>
        <v>EIA completed modeling and analysis for this report on Thursday, November 6,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2" customHeight="1" x14ac:dyDescent="0.2">
      <c r="A44" s="162"/>
      <c r="B44" s="1027" t="s">
        <v>483</v>
      </c>
      <c r="C44" s="1028"/>
      <c r="D44" s="1028"/>
      <c r="E44" s="1028"/>
      <c r="F44" s="1028"/>
      <c r="G44" s="1028"/>
      <c r="H44" s="1028"/>
      <c r="I44" s="1028"/>
      <c r="J44" s="1028"/>
      <c r="K44" s="1028"/>
      <c r="L44" s="1028"/>
      <c r="M44" s="1028"/>
      <c r="N44" s="1028"/>
      <c r="O44" s="1028"/>
      <c r="P44" s="1028"/>
      <c r="Q44" s="1028"/>
      <c r="AY44" s="641"/>
      <c r="AZ44" s="641"/>
      <c r="BA44" s="641"/>
      <c r="BB44" s="641"/>
      <c r="BC44" s="641"/>
      <c r="BD44" s="639"/>
      <c r="BE44" s="639"/>
      <c r="BF44" s="639"/>
      <c r="BG44" s="641"/>
      <c r="BH44" s="641"/>
      <c r="BI44" s="641"/>
      <c r="BJ44" s="220"/>
    </row>
    <row r="45" spans="1:75" s="161" customFormat="1" ht="12" customHeight="1" x14ac:dyDescent="0.2">
      <c r="A45" s="162"/>
      <c r="B45" s="1003" t="s">
        <v>1418</v>
      </c>
      <c r="C45" s="990"/>
      <c r="D45" s="990"/>
      <c r="E45" s="990"/>
      <c r="F45" s="990"/>
      <c r="G45" s="990"/>
      <c r="H45" s="990"/>
      <c r="I45" s="990"/>
      <c r="J45" s="990"/>
      <c r="K45" s="990"/>
      <c r="L45" s="990"/>
      <c r="M45" s="990"/>
      <c r="N45" s="990"/>
      <c r="O45" s="990"/>
      <c r="P45" s="990"/>
      <c r="Q45" s="990"/>
      <c r="AY45" s="641"/>
      <c r="AZ45" s="641"/>
      <c r="BA45" s="641"/>
      <c r="BB45" s="641"/>
      <c r="BC45" s="641"/>
      <c r="BD45" s="639"/>
      <c r="BE45" s="639"/>
      <c r="BF45" s="639"/>
      <c r="BG45" s="641"/>
      <c r="BH45" s="641"/>
      <c r="BI45" s="641"/>
      <c r="BJ45" s="220"/>
    </row>
    <row r="46" spans="1:75" s="161" customFormat="1" ht="12" customHeight="1" x14ac:dyDescent="0.2">
      <c r="A46" s="162"/>
      <c r="B46" s="998" t="s">
        <v>492</v>
      </c>
      <c r="C46" s="1019"/>
      <c r="D46" s="1019"/>
      <c r="E46" s="1019"/>
      <c r="F46" s="1019"/>
      <c r="G46" s="1019"/>
      <c r="H46" s="1019"/>
      <c r="I46" s="1019"/>
      <c r="J46" s="1019"/>
      <c r="K46" s="1019"/>
      <c r="L46" s="1019"/>
      <c r="M46" s="1019"/>
      <c r="N46" s="1019"/>
      <c r="O46" s="1019"/>
      <c r="P46" s="1019"/>
      <c r="Q46" s="1019"/>
      <c r="AY46" s="641"/>
      <c r="AZ46" s="641"/>
      <c r="BA46" s="641"/>
      <c r="BB46" s="641"/>
      <c r="BC46" s="641"/>
      <c r="BD46" s="639"/>
      <c r="BE46" s="639"/>
      <c r="BF46" s="639"/>
      <c r="BG46" s="641"/>
      <c r="BH46" s="641"/>
      <c r="BI46" s="641"/>
      <c r="BJ46" s="220"/>
    </row>
    <row r="47" spans="1:75" s="161" customFormat="1" ht="12"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75" x14ac:dyDescent="0.2">
      <c r="B48" s="1020" t="s">
        <v>828</v>
      </c>
      <c r="C48" s="1019"/>
      <c r="D48" s="1019"/>
      <c r="E48" s="1019"/>
      <c r="F48" s="1019"/>
      <c r="G48" s="1019"/>
      <c r="H48" s="1019"/>
      <c r="I48" s="1019"/>
      <c r="J48" s="1019"/>
      <c r="K48" s="1019"/>
      <c r="L48" s="1019"/>
      <c r="M48" s="1019"/>
      <c r="N48" s="1019"/>
      <c r="O48" s="1019"/>
      <c r="P48" s="1019"/>
      <c r="Q48" s="1019"/>
      <c r="BK48" s="151"/>
      <c r="BL48" s="151"/>
      <c r="BM48" s="151"/>
      <c r="BN48" s="151"/>
      <c r="BO48" s="151"/>
      <c r="BP48" s="151"/>
      <c r="BQ48" s="151"/>
      <c r="BR48" s="151"/>
      <c r="BS48" s="151"/>
      <c r="BT48" s="151"/>
      <c r="BU48" s="151"/>
      <c r="BV48" s="151"/>
    </row>
    <row r="49" spans="2:74" ht="12.75" x14ac:dyDescent="0.2">
      <c r="B49" s="1005" t="s">
        <v>829</v>
      </c>
      <c r="C49" s="1019"/>
      <c r="D49" s="1019"/>
      <c r="E49" s="1019"/>
      <c r="F49" s="1019"/>
      <c r="G49" s="1019"/>
      <c r="H49" s="1019"/>
      <c r="I49" s="1019"/>
      <c r="J49" s="1019"/>
      <c r="K49" s="1019"/>
      <c r="L49" s="1019"/>
      <c r="M49" s="1019"/>
      <c r="N49" s="1019"/>
      <c r="O49" s="1019"/>
      <c r="P49" s="1019"/>
      <c r="Q49" s="1019"/>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customHeight="1" x14ac:dyDescent="0.2">
      <c r="A1" s="978" t="s">
        <v>479</v>
      </c>
      <c r="B1" s="1033" t="s">
        <v>897</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033"/>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row>
    <row r="2" spans="1:74" ht="12.75" customHeight="1" x14ac:dyDescent="0.2">
      <c r="A2" s="979"/>
      <c r="B2" s="222" t="str">
        <f>"U.S. Energy Information Administration  |  Short-Term Energy Outlook  - "&amp;Dates!D1</f>
        <v>U.S. Energy Information Administration  |  Short-Term Energy Outlook  - November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75" x14ac:dyDescent="0.2">
      <c r="A3" s="316" t="s">
        <v>764</v>
      </c>
      <c r="B3" s="193"/>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x14ac:dyDescent="0.2">
      <c r="A4" s="322" t="str">
        <f>TEXT(Dates!$D$2,"dddd, mmmm d, yyyy")</f>
        <v>Thursday, November 6,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327" t="s">
        <v>869</v>
      </c>
      <c r="AY5" s="644"/>
      <c r="BG5" s="637"/>
      <c r="BH5" s="637"/>
      <c r="BI5" s="852"/>
      <c r="BJ5" s="399"/>
      <c r="BK5" s="399"/>
      <c r="BL5" s="399"/>
      <c r="BM5" s="399"/>
      <c r="BN5" s="399"/>
      <c r="BO5" s="399"/>
      <c r="BP5" s="399"/>
      <c r="BQ5" s="399"/>
      <c r="BR5" s="399"/>
      <c r="BS5" s="399"/>
      <c r="BT5" s="399"/>
      <c r="BU5" s="399"/>
      <c r="BV5" s="399"/>
    </row>
    <row r="6" spans="1:74" s="272" customFormat="1" ht="11.1" customHeight="1" x14ac:dyDescent="0.2">
      <c r="A6" s="418" t="s">
        <v>815</v>
      </c>
      <c r="B6" s="412" t="s">
        <v>814</v>
      </c>
      <c r="C6" s="105">
        <v>70.999362977999994</v>
      </c>
      <c r="D6" s="105">
        <v>69.143711288000006</v>
      </c>
      <c r="E6" s="105">
        <v>71.042454801999995</v>
      </c>
      <c r="F6" s="105">
        <v>70.611390649000001</v>
      </c>
      <c r="G6" s="105">
        <v>71.120875302000002</v>
      </c>
      <c r="H6" s="105">
        <v>71.701942646999996</v>
      </c>
      <c r="I6" s="105">
        <v>72.946262841000006</v>
      </c>
      <c r="J6" s="105">
        <v>72.646307793999995</v>
      </c>
      <c r="K6" s="105">
        <v>72.903841287999995</v>
      </c>
      <c r="L6" s="105">
        <v>74.169779172999995</v>
      </c>
      <c r="M6" s="105">
        <v>74.934943649999994</v>
      </c>
      <c r="N6" s="105">
        <v>74.514522192000001</v>
      </c>
      <c r="O6" s="105">
        <v>74.604158698999996</v>
      </c>
      <c r="P6" s="105">
        <v>75.846891506000006</v>
      </c>
      <c r="Q6" s="105">
        <v>75.751307853</v>
      </c>
      <c r="R6" s="105">
        <v>75.090164361999996</v>
      </c>
      <c r="S6" s="105">
        <v>74.471552674999998</v>
      </c>
      <c r="T6" s="105">
        <v>74.765997295999995</v>
      </c>
      <c r="U6" s="105">
        <v>75.714630002999996</v>
      </c>
      <c r="V6" s="105">
        <v>76.757349501999997</v>
      </c>
      <c r="W6" s="105">
        <v>77.288801934999995</v>
      </c>
      <c r="X6" s="105">
        <v>77.242087061999996</v>
      </c>
      <c r="Y6" s="105">
        <v>77.361835893999995</v>
      </c>
      <c r="Z6" s="105">
        <v>76.779679826999995</v>
      </c>
      <c r="AA6" s="105">
        <v>76.819525017999993</v>
      </c>
      <c r="AB6" s="105">
        <v>77.420400388999994</v>
      </c>
      <c r="AC6" s="105">
        <v>77.425712035000004</v>
      </c>
      <c r="AD6" s="105">
        <v>76.781533214999996</v>
      </c>
      <c r="AE6" s="105">
        <v>76.181143024999997</v>
      </c>
      <c r="AF6" s="105">
        <v>76.652682476999999</v>
      </c>
      <c r="AG6" s="105">
        <v>76.031262849000001</v>
      </c>
      <c r="AH6" s="105">
        <v>75.565976989999996</v>
      </c>
      <c r="AI6" s="105">
        <v>76.531095764</v>
      </c>
      <c r="AJ6" s="105">
        <v>76.731738978999999</v>
      </c>
      <c r="AK6" s="105">
        <v>77.498721110000005</v>
      </c>
      <c r="AL6" s="105">
        <v>77.753052263000001</v>
      </c>
      <c r="AM6" s="105">
        <v>76.357499978999996</v>
      </c>
      <c r="AN6" s="105">
        <v>77.048276041999998</v>
      </c>
      <c r="AO6" s="105">
        <v>77.495130125000003</v>
      </c>
      <c r="AP6" s="105">
        <v>77.018228948000001</v>
      </c>
      <c r="AQ6" s="105">
        <v>76.350967713000003</v>
      </c>
      <c r="AR6" s="105">
        <v>76.066508190999997</v>
      </c>
      <c r="AS6" s="105">
        <v>76.346916954999998</v>
      </c>
      <c r="AT6" s="105">
        <v>76.576230512999999</v>
      </c>
      <c r="AU6" s="105">
        <v>75.478522553999994</v>
      </c>
      <c r="AV6" s="105">
        <v>76.461357539000005</v>
      </c>
      <c r="AW6" s="105">
        <v>76.632718154000003</v>
      </c>
      <c r="AX6" s="105">
        <v>77.023548582999993</v>
      </c>
      <c r="AY6" s="883">
        <v>76.691330281000006</v>
      </c>
      <c r="AZ6" s="883">
        <v>76.906750000000002</v>
      </c>
      <c r="BA6" s="883">
        <v>78.013056000000006</v>
      </c>
      <c r="BB6" s="883">
        <v>77.541711000000006</v>
      </c>
      <c r="BC6" s="883">
        <v>77.601865000000004</v>
      </c>
      <c r="BD6" s="883">
        <v>78.727283999999997</v>
      </c>
      <c r="BE6" s="883">
        <v>79.182137999999995</v>
      </c>
      <c r="BF6" s="883">
        <v>79.675070489000007</v>
      </c>
      <c r="BG6" s="883">
        <v>80.867846069999999</v>
      </c>
      <c r="BH6" s="883">
        <v>80.536128849999997</v>
      </c>
      <c r="BI6" s="388">
        <v>80.028220124000001</v>
      </c>
      <c r="BJ6" s="388">
        <v>79.826137513999996</v>
      </c>
      <c r="BK6" s="388">
        <v>79.640748650999996</v>
      </c>
      <c r="BL6" s="388">
        <v>79.548786989000007</v>
      </c>
      <c r="BM6" s="388">
        <v>79.123861052999999</v>
      </c>
      <c r="BN6" s="388">
        <v>79.267049600999997</v>
      </c>
      <c r="BO6" s="388">
        <v>79.155998628999996</v>
      </c>
      <c r="BP6" s="388">
        <v>79.666579342000006</v>
      </c>
      <c r="BQ6" s="388">
        <v>79.715403691000006</v>
      </c>
      <c r="BR6" s="388">
        <v>79.635071382999996</v>
      </c>
      <c r="BS6" s="388">
        <v>79.587387332000006</v>
      </c>
      <c r="BT6" s="388">
        <v>79.821261054999994</v>
      </c>
      <c r="BU6" s="388">
        <v>80.081194163000006</v>
      </c>
      <c r="BV6" s="388">
        <v>79.861707233000004</v>
      </c>
    </row>
    <row r="7" spans="1:74" ht="11.1"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2">
        <v>35.402500000000003</v>
      </c>
      <c r="AZ7" s="872">
        <v>35.671100000000003</v>
      </c>
      <c r="BA7" s="872">
        <v>36.033999999999999</v>
      </c>
      <c r="BB7" s="872">
        <v>35.7973</v>
      </c>
      <c r="BC7" s="872">
        <v>36.120100000000001</v>
      </c>
      <c r="BD7" s="872">
        <v>37.015799999999999</v>
      </c>
      <c r="BE7" s="872">
        <v>36.713700000000003</v>
      </c>
      <c r="BF7" s="872">
        <v>36.784168653999998</v>
      </c>
      <c r="BG7" s="872">
        <v>38.001651469000002</v>
      </c>
      <c r="BH7" s="872">
        <v>37.390181444</v>
      </c>
      <c r="BI7" s="355">
        <v>36.928892071</v>
      </c>
      <c r="BJ7" s="355">
        <v>36.90702203</v>
      </c>
      <c r="BK7" s="355">
        <v>36.950940739000004</v>
      </c>
      <c r="BL7" s="355">
        <v>36.764380713000001</v>
      </c>
      <c r="BM7" s="355">
        <v>36.785096942999999</v>
      </c>
      <c r="BN7" s="355">
        <v>36.989741481000003</v>
      </c>
      <c r="BO7" s="355">
        <v>37.119387943</v>
      </c>
      <c r="BP7" s="355">
        <v>37.386933626000001</v>
      </c>
      <c r="BQ7" s="355">
        <v>37.364048871000001</v>
      </c>
      <c r="BR7" s="355">
        <v>37.229990706999999</v>
      </c>
      <c r="BS7" s="355">
        <v>37.323615496999999</v>
      </c>
      <c r="BT7" s="355">
        <v>37.262141583999998</v>
      </c>
      <c r="BU7" s="355">
        <v>37.139402439000001</v>
      </c>
      <c r="BV7" s="355">
        <v>36.920434186999998</v>
      </c>
    </row>
    <row r="8" spans="1:74" ht="11.1" customHeight="1" x14ac:dyDescent="0.2">
      <c r="A8" s="335" t="s">
        <v>870</v>
      </c>
      <c r="B8" s="404" t="s">
        <v>196</v>
      </c>
      <c r="C8" s="289">
        <v>11.155578</v>
      </c>
      <c r="D8" s="289">
        <v>9.9305830000000004</v>
      </c>
      <c r="E8" s="289">
        <v>11.375774</v>
      </c>
      <c r="F8" s="289">
        <v>11.35534</v>
      </c>
      <c r="G8" s="289">
        <v>11.425008999999999</v>
      </c>
      <c r="H8" s="289">
        <v>11.400919</v>
      </c>
      <c r="I8" s="289">
        <v>11.420494</v>
      </c>
      <c r="J8" s="289">
        <v>11.317954</v>
      </c>
      <c r="K8" s="289">
        <v>10.960716</v>
      </c>
      <c r="L8" s="289">
        <v>11.640148</v>
      </c>
      <c r="M8" s="289">
        <v>11.870915</v>
      </c>
      <c r="N8" s="289">
        <v>11.759573</v>
      </c>
      <c r="O8" s="289">
        <v>11.450569</v>
      </c>
      <c r="P8" s="289">
        <v>11.465123999999999</v>
      </c>
      <c r="Q8" s="289">
        <v>11.888377999999999</v>
      </c>
      <c r="R8" s="289">
        <v>11.82958</v>
      </c>
      <c r="S8" s="289">
        <v>11.757607</v>
      </c>
      <c r="T8" s="289">
        <v>11.919069</v>
      </c>
      <c r="U8" s="289">
        <v>12.008948</v>
      </c>
      <c r="V8" s="289">
        <v>12.134452</v>
      </c>
      <c r="W8" s="289">
        <v>12.429211</v>
      </c>
      <c r="X8" s="289">
        <v>12.441943</v>
      </c>
      <c r="Y8" s="289">
        <v>12.493145</v>
      </c>
      <c r="Z8" s="289">
        <v>12.201518</v>
      </c>
      <c r="AA8" s="289">
        <v>12.640105</v>
      </c>
      <c r="AB8" s="289">
        <v>12.620922999999999</v>
      </c>
      <c r="AC8" s="289">
        <v>12.867153999999999</v>
      </c>
      <c r="AD8" s="289">
        <v>12.734163000000001</v>
      </c>
      <c r="AE8" s="289">
        <v>12.73226</v>
      </c>
      <c r="AF8" s="289">
        <v>12.787032999999999</v>
      </c>
      <c r="AG8" s="289">
        <v>12.912464</v>
      </c>
      <c r="AH8" s="289">
        <v>12.999148999999999</v>
      </c>
      <c r="AI8" s="289">
        <v>13.17794</v>
      </c>
      <c r="AJ8" s="289">
        <v>13.213355</v>
      </c>
      <c r="AK8" s="289">
        <v>13.315652999999999</v>
      </c>
      <c r="AL8" s="289">
        <v>13.29698</v>
      </c>
      <c r="AM8" s="289">
        <v>12.517327999999999</v>
      </c>
      <c r="AN8" s="289">
        <v>13.128899000000001</v>
      </c>
      <c r="AO8" s="289">
        <v>13.190308999999999</v>
      </c>
      <c r="AP8" s="289">
        <v>13.313839</v>
      </c>
      <c r="AQ8" s="289">
        <v>13.256073000000001</v>
      </c>
      <c r="AR8" s="289">
        <v>13.251652</v>
      </c>
      <c r="AS8" s="289">
        <v>13.21224</v>
      </c>
      <c r="AT8" s="289">
        <v>13.41051</v>
      </c>
      <c r="AU8" s="289">
        <v>13.170586</v>
      </c>
      <c r="AV8" s="289">
        <v>13.529911999999999</v>
      </c>
      <c r="AW8" s="289">
        <v>13.395830999999999</v>
      </c>
      <c r="AX8" s="289">
        <v>13.437274</v>
      </c>
      <c r="AY8" s="872">
        <v>13.140373</v>
      </c>
      <c r="AZ8" s="872">
        <v>13.239549999999999</v>
      </c>
      <c r="BA8" s="872">
        <v>13.452956</v>
      </c>
      <c r="BB8" s="872">
        <v>13.465611000000001</v>
      </c>
      <c r="BC8" s="872">
        <v>13.446565</v>
      </c>
      <c r="BD8" s="872">
        <v>13.610484</v>
      </c>
      <c r="BE8" s="872">
        <v>13.707538</v>
      </c>
      <c r="BF8" s="872">
        <v>13.793866</v>
      </c>
      <c r="BG8" s="872">
        <v>13.784930229</v>
      </c>
      <c r="BH8" s="872">
        <v>13.794959551</v>
      </c>
      <c r="BI8" s="355">
        <v>13.86416</v>
      </c>
      <c r="BJ8" s="355">
        <v>13.788740000000001</v>
      </c>
      <c r="BK8" s="355">
        <v>13.749129999999999</v>
      </c>
      <c r="BL8" s="355">
        <v>13.71712</v>
      </c>
      <c r="BM8" s="355">
        <v>13.549469999999999</v>
      </c>
      <c r="BN8" s="355">
        <v>13.63987</v>
      </c>
      <c r="BO8" s="355">
        <v>13.593159999999999</v>
      </c>
      <c r="BP8" s="355">
        <v>13.57532</v>
      </c>
      <c r="BQ8" s="355">
        <v>13.48485</v>
      </c>
      <c r="BR8" s="355">
        <v>13.541740000000001</v>
      </c>
      <c r="BS8" s="355">
        <v>13.392749999999999</v>
      </c>
      <c r="BT8" s="355">
        <v>13.484439999999999</v>
      </c>
      <c r="BU8" s="355">
        <v>13.60927</v>
      </c>
      <c r="BV8" s="355">
        <v>13.60539</v>
      </c>
    </row>
    <row r="9" spans="1:74" ht="11.1" customHeight="1" x14ac:dyDescent="0.2">
      <c r="A9" s="335" t="s">
        <v>871</v>
      </c>
      <c r="B9" s="404" t="s">
        <v>972</v>
      </c>
      <c r="C9" s="289">
        <v>24.796884978000001</v>
      </c>
      <c r="D9" s="289">
        <v>24.743428288</v>
      </c>
      <c r="E9" s="289">
        <v>25.069480802000001</v>
      </c>
      <c r="F9" s="289">
        <v>24.512150648999999</v>
      </c>
      <c r="G9" s="289">
        <v>24.531066301999999</v>
      </c>
      <c r="H9" s="289">
        <v>24.616423647000001</v>
      </c>
      <c r="I9" s="289">
        <v>25.160968840999999</v>
      </c>
      <c r="J9" s="289">
        <v>25.049753794000001</v>
      </c>
      <c r="K9" s="289">
        <v>25.044425287999999</v>
      </c>
      <c r="L9" s="289">
        <v>25.088431173</v>
      </c>
      <c r="M9" s="289">
        <v>25.21532865</v>
      </c>
      <c r="N9" s="289">
        <v>24.760849191999998</v>
      </c>
      <c r="O9" s="289">
        <v>25.003489698999999</v>
      </c>
      <c r="P9" s="289">
        <v>25.552767505999999</v>
      </c>
      <c r="Q9" s="289">
        <v>25.548029852999999</v>
      </c>
      <c r="R9" s="289">
        <v>25.402484361999999</v>
      </c>
      <c r="S9" s="289">
        <v>24.798245675</v>
      </c>
      <c r="T9" s="289">
        <v>24.422328296</v>
      </c>
      <c r="U9" s="289">
        <v>24.823182002999999</v>
      </c>
      <c r="V9" s="289">
        <v>25.577797501999999</v>
      </c>
      <c r="W9" s="289">
        <v>25.528690935</v>
      </c>
      <c r="X9" s="289">
        <v>25.860944062000002</v>
      </c>
      <c r="Y9" s="289">
        <v>25.920990893999999</v>
      </c>
      <c r="Z9" s="289">
        <v>25.598761827000001</v>
      </c>
      <c r="AA9" s="289">
        <v>25.944720018000002</v>
      </c>
      <c r="AB9" s="289">
        <v>26.162577388999999</v>
      </c>
      <c r="AC9" s="289">
        <v>26.011658035</v>
      </c>
      <c r="AD9" s="289">
        <v>25.792470215000002</v>
      </c>
      <c r="AE9" s="289">
        <v>25.930283025000001</v>
      </c>
      <c r="AF9" s="289">
        <v>26.294149477000001</v>
      </c>
      <c r="AG9" s="289">
        <v>26.646698849</v>
      </c>
      <c r="AH9" s="289">
        <v>26.558927990000001</v>
      </c>
      <c r="AI9" s="289">
        <v>26.516355764</v>
      </c>
      <c r="AJ9" s="289">
        <v>26.722883978999999</v>
      </c>
      <c r="AK9" s="289">
        <v>27.502968110000001</v>
      </c>
      <c r="AL9" s="289">
        <v>27.828572263000002</v>
      </c>
      <c r="AM9" s="289">
        <v>27.237171978999999</v>
      </c>
      <c r="AN9" s="289">
        <v>27.356077041999999</v>
      </c>
      <c r="AO9" s="289">
        <v>27.587121124999999</v>
      </c>
      <c r="AP9" s="289">
        <v>27.229689948000001</v>
      </c>
      <c r="AQ9" s="289">
        <v>27.023294712999999</v>
      </c>
      <c r="AR9" s="289">
        <v>27.152356190999999</v>
      </c>
      <c r="AS9" s="289">
        <v>27.065376955000001</v>
      </c>
      <c r="AT9" s="289">
        <v>27.172820513000001</v>
      </c>
      <c r="AU9" s="289">
        <v>26.591636554000001</v>
      </c>
      <c r="AV9" s="289">
        <v>27.459145539000001</v>
      </c>
      <c r="AW9" s="289">
        <v>27.698487153999999</v>
      </c>
      <c r="AX9" s="289">
        <v>28.137274583</v>
      </c>
      <c r="AY9" s="872">
        <v>28.148457280999999</v>
      </c>
      <c r="AZ9" s="872">
        <v>27.996099999999998</v>
      </c>
      <c r="BA9" s="872">
        <v>28.5261</v>
      </c>
      <c r="BB9" s="872">
        <v>28.2788</v>
      </c>
      <c r="BC9" s="872">
        <v>28.0352</v>
      </c>
      <c r="BD9" s="872">
        <v>28.100999999999999</v>
      </c>
      <c r="BE9" s="872">
        <v>28.760899999999999</v>
      </c>
      <c r="BF9" s="872">
        <v>29.097035834</v>
      </c>
      <c r="BG9" s="872">
        <v>29.081264371</v>
      </c>
      <c r="BH9" s="872">
        <v>29.350987855</v>
      </c>
      <c r="BI9" s="355">
        <v>29.235168052999999</v>
      </c>
      <c r="BJ9" s="355">
        <v>29.130375483000002</v>
      </c>
      <c r="BK9" s="355">
        <v>28.940677912000002</v>
      </c>
      <c r="BL9" s="355">
        <v>29.067286276000001</v>
      </c>
      <c r="BM9" s="355">
        <v>28.78929411</v>
      </c>
      <c r="BN9" s="355">
        <v>28.637438119999999</v>
      </c>
      <c r="BO9" s="355">
        <v>28.443450684999998</v>
      </c>
      <c r="BP9" s="355">
        <v>28.704325715</v>
      </c>
      <c r="BQ9" s="355">
        <v>28.866504818999999</v>
      </c>
      <c r="BR9" s="355">
        <v>28.863340676</v>
      </c>
      <c r="BS9" s="355">
        <v>28.871021834</v>
      </c>
      <c r="BT9" s="355">
        <v>29.074679471</v>
      </c>
      <c r="BU9" s="355">
        <v>29.332521722999999</v>
      </c>
      <c r="BV9" s="355">
        <v>29.335883045999999</v>
      </c>
    </row>
    <row r="10" spans="1:74" ht="11.1" customHeight="1" x14ac:dyDescent="0.2">
      <c r="A10" s="335"/>
      <c r="B10" s="413"/>
      <c r="AY10" s="644"/>
      <c r="AZ10" s="644"/>
      <c r="BA10" s="644"/>
      <c r="BB10" s="644"/>
      <c r="BC10" s="644"/>
      <c r="BD10" s="644"/>
      <c r="BE10" s="644"/>
      <c r="BF10" s="644"/>
      <c r="BG10" s="644"/>
      <c r="BH10" s="644"/>
      <c r="BI10" s="399"/>
      <c r="BJ10" s="399"/>
      <c r="BK10" s="399"/>
      <c r="BL10" s="399"/>
      <c r="BM10" s="399"/>
      <c r="BN10" s="399"/>
      <c r="BO10" s="399"/>
      <c r="BP10" s="399"/>
      <c r="BQ10" s="399"/>
      <c r="BR10" s="399"/>
      <c r="BS10" s="399"/>
      <c r="BT10" s="399"/>
      <c r="BU10" s="399"/>
      <c r="BV10" s="399"/>
    </row>
    <row r="11" spans="1:74" s="272" customFormat="1" ht="11.1"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3">
        <v>27.04</v>
      </c>
      <c r="AZ11" s="883">
        <v>27.16</v>
      </c>
      <c r="BA11" s="883">
        <v>27.42</v>
      </c>
      <c r="BB11" s="883">
        <v>27.234999999999999</v>
      </c>
      <c r="BC11" s="883">
        <v>27.71</v>
      </c>
      <c r="BD11" s="883">
        <v>28.18</v>
      </c>
      <c r="BE11" s="883">
        <v>27.91</v>
      </c>
      <c r="BF11" s="883">
        <v>27.865333</v>
      </c>
      <c r="BG11" s="883">
        <v>29.14</v>
      </c>
      <c r="BH11" s="883">
        <v>28.704999999999998</v>
      </c>
      <c r="BI11" s="388">
        <v>27.892833</v>
      </c>
      <c r="BJ11" s="388">
        <v>27.787333</v>
      </c>
      <c r="BK11" s="388">
        <v>27.79</v>
      </c>
      <c r="BL11" s="388">
        <v>27.494</v>
      </c>
      <c r="BM11" s="388">
        <v>27.507999999999999</v>
      </c>
      <c r="BN11" s="388">
        <v>27.722000000000001</v>
      </c>
      <c r="BO11" s="388">
        <v>27.936</v>
      </c>
      <c r="BP11" s="388">
        <v>28.151</v>
      </c>
      <c r="BQ11" s="388">
        <v>28.155000000000001</v>
      </c>
      <c r="BR11" s="388">
        <v>28.158999999999999</v>
      </c>
      <c r="BS11" s="388">
        <v>28.113</v>
      </c>
      <c r="BT11" s="388">
        <v>28.067</v>
      </c>
      <c r="BU11" s="388">
        <v>27.971</v>
      </c>
      <c r="BV11" s="388">
        <v>27.776</v>
      </c>
    </row>
    <row r="12" spans="1:74" ht="11.1"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2">
        <v>0.91</v>
      </c>
      <c r="AZ12" s="872">
        <v>0.92</v>
      </c>
      <c r="BA12" s="872">
        <v>0.91</v>
      </c>
      <c r="BB12" s="872">
        <v>0.91500000000000004</v>
      </c>
      <c r="BC12" s="872">
        <v>0.92</v>
      </c>
      <c r="BD12" s="872">
        <v>0.92</v>
      </c>
      <c r="BE12" s="872">
        <v>0.93</v>
      </c>
      <c r="BF12" s="872">
        <v>0.94</v>
      </c>
      <c r="BG12" s="872">
        <v>0.95</v>
      </c>
      <c r="BH12" s="872">
        <v>0.95</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1"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2">
        <v>0.24</v>
      </c>
      <c r="AZ13" s="872">
        <v>0.24</v>
      </c>
      <c r="BA13" s="872">
        <v>0.23</v>
      </c>
      <c r="BB13" s="872">
        <v>0.23</v>
      </c>
      <c r="BC13" s="872">
        <v>0.22</v>
      </c>
      <c r="BD13" s="872">
        <v>0.23</v>
      </c>
      <c r="BE13" s="872">
        <v>0.24</v>
      </c>
      <c r="BF13" s="872">
        <v>0.23</v>
      </c>
      <c r="BG13" s="872">
        <v>0.25</v>
      </c>
      <c r="BH13" s="872">
        <v>0.26</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1"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2">
        <v>0.05</v>
      </c>
      <c r="AZ14" s="872">
        <v>0.06</v>
      </c>
      <c r="BA14" s="872">
        <v>0.06</v>
      </c>
      <c r="BB14" s="872">
        <v>0.05</v>
      </c>
      <c r="BC14" s="872">
        <v>0.06</v>
      </c>
      <c r="BD14" s="872">
        <v>0.05</v>
      </c>
      <c r="BE14" s="872">
        <v>0.06</v>
      </c>
      <c r="BF14" s="872">
        <v>5.0333000000000003E-2</v>
      </c>
      <c r="BG14" s="872">
        <v>0.06</v>
      </c>
      <c r="BH14" s="872">
        <v>0.05</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1"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2">
        <v>0.24</v>
      </c>
      <c r="AZ15" s="872">
        <v>0.22</v>
      </c>
      <c r="BA15" s="872">
        <v>0.24</v>
      </c>
      <c r="BB15" s="872">
        <v>0.23</v>
      </c>
      <c r="BC15" s="872">
        <v>0.24</v>
      </c>
      <c r="BD15" s="872">
        <v>0.25</v>
      </c>
      <c r="BE15" s="872">
        <v>0.23</v>
      </c>
      <c r="BF15" s="872">
        <v>0.24</v>
      </c>
      <c r="BG15" s="872">
        <v>0.24</v>
      </c>
      <c r="BH15" s="872">
        <v>0.25</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1"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2">
        <v>3.4</v>
      </c>
      <c r="AZ16" s="872">
        <v>3.45</v>
      </c>
      <c r="BA16" s="872">
        <v>3.35</v>
      </c>
      <c r="BB16" s="872">
        <v>3.4</v>
      </c>
      <c r="BC16" s="872">
        <v>3.45</v>
      </c>
      <c r="BD16" s="872">
        <v>3.25</v>
      </c>
      <c r="BE16" s="872">
        <v>3.35</v>
      </c>
      <c r="BF16" s="872">
        <v>3.3</v>
      </c>
      <c r="BG16" s="872">
        <v>3.4</v>
      </c>
      <c r="BH16" s="872">
        <v>3.38</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1"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2">
        <v>4.3</v>
      </c>
      <c r="AZ17" s="872">
        <v>4.2699999999999996</v>
      </c>
      <c r="BA17" s="872">
        <v>4.3499999999999996</v>
      </c>
      <c r="BB17" s="872">
        <v>4.28</v>
      </c>
      <c r="BC17" s="872">
        <v>4.3099999999999996</v>
      </c>
      <c r="BD17" s="872">
        <v>4.32</v>
      </c>
      <c r="BE17" s="872">
        <v>4.3</v>
      </c>
      <c r="BF17" s="872">
        <v>4.3499999999999996</v>
      </c>
      <c r="BG17" s="872">
        <v>4.37</v>
      </c>
      <c r="BH17" s="872">
        <v>4.37</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1"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2">
        <v>2.42</v>
      </c>
      <c r="AZ18" s="872">
        <v>2.4300000000000002</v>
      </c>
      <c r="BA18" s="872">
        <v>2.4500000000000002</v>
      </c>
      <c r="BB18" s="872">
        <v>2.46</v>
      </c>
      <c r="BC18" s="872">
        <v>2.4900000000000002</v>
      </c>
      <c r="BD18" s="872">
        <v>2.5</v>
      </c>
      <c r="BE18" s="872">
        <v>2.48</v>
      </c>
      <c r="BF18" s="872">
        <v>2.4500000000000002</v>
      </c>
      <c r="BG18" s="872">
        <v>2.5499999999999998</v>
      </c>
      <c r="BH18" s="872">
        <v>2.5299999999999998</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1"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2">
        <v>1.23</v>
      </c>
      <c r="AZ19" s="872">
        <v>1.27</v>
      </c>
      <c r="BA19" s="872">
        <v>1.24</v>
      </c>
      <c r="BB19" s="872">
        <v>1.28</v>
      </c>
      <c r="BC19" s="872">
        <v>1.31</v>
      </c>
      <c r="BD19" s="872">
        <v>1.29</v>
      </c>
      <c r="BE19" s="872">
        <v>1.31</v>
      </c>
      <c r="BF19" s="872">
        <v>1.26</v>
      </c>
      <c r="BG19" s="872">
        <v>1.32</v>
      </c>
      <c r="BH19" s="872">
        <v>1.28</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1"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2">
        <v>1.33</v>
      </c>
      <c r="AZ20" s="872">
        <v>1.38</v>
      </c>
      <c r="BA20" s="872">
        <v>1.4</v>
      </c>
      <c r="BB20" s="872">
        <v>1.38</v>
      </c>
      <c r="BC20" s="872">
        <v>1.42</v>
      </c>
      <c r="BD20" s="872">
        <v>1.45</v>
      </c>
      <c r="BE20" s="872">
        <v>1.42</v>
      </c>
      <c r="BF20" s="872">
        <v>1.5</v>
      </c>
      <c r="BG20" s="872">
        <v>1.48</v>
      </c>
      <c r="BH20" s="872">
        <v>1.44</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1"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2">
        <v>8.85</v>
      </c>
      <c r="AZ21" s="872">
        <v>8.85</v>
      </c>
      <c r="BA21" s="872">
        <v>9.1</v>
      </c>
      <c r="BB21" s="872">
        <v>8.9</v>
      </c>
      <c r="BC21" s="872">
        <v>9.0500000000000007</v>
      </c>
      <c r="BD21" s="872">
        <v>9.6999999999999993</v>
      </c>
      <c r="BE21" s="872">
        <v>9.1999999999999993</v>
      </c>
      <c r="BF21" s="872">
        <v>9.1</v>
      </c>
      <c r="BG21" s="872">
        <v>10</v>
      </c>
      <c r="BH21" s="872">
        <v>9.6999999999999993</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1"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2">
        <v>3.17</v>
      </c>
      <c r="AZ22" s="872">
        <v>3.16</v>
      </c>
      <c r="BA22" s="872">
        <v>3.17</v>
      </c>
      <c r="BB22" s="872">
        <v>3.18</v>
      </c>
      <c r="BC22" s="872">
        <v>3.3</v>
      </c>
      <c r="BD22" s="872">
        <v>3.27</v>
      </c>
      <c r="BE22" s="872">
        <v>3.44</v>
      </c>
      <c r="BF22" s="872">
        <v>3.48</v>
      </c>
      <c r="BG22" s="872">
        <v>3.55</v>
      </c>
      <c r="BH22" s="872">
        <v>3.52</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1"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2">
        <v>0.9</v>
      </c>
      <c r="AZ23" s="872">
        <v>0.91</v>
      </c>
      <c r="BA23" s="872">
        <v>0.92</v>
      </c>
      <c r="BB23" s="872">
        <v>0.93</v>
      </c>
      <c r="BC23" s="872">
        <v>0.94</v>
      </c>
      <c r="BD23" s="872">
        <v>0.95</v>
      </c>
      <c r="BE23" s="872">
        <v>0.95</v>
      </c>
      <c r="BF23" s="872">
        <v>0.96499999999999997</v>
      </c>
      <c r="BG23" s="872">
        <v>0.97</v>
      </c>
      <c r="BH23" s="872">
        <v>0.97499999999999998</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2"/>
      <c r="AZ24" s="872"/>
      <c r="BA24" s="872"/>
      <c r="BB24" s="872"/>
      <c r="BC24" s="872"/>
      <c r="BD24" s="872"/>
      <c r="BE24" s="872"/>
      <c r="BF24" s="872"/>
      <c r="BG24" s="872"/>
      <c r="BH24" s="872"/>
      <c r="BI24" s="355"/>
      <c r="BJ24" s="355"/>
      <c r="BK24" s="355"/>
      <c r="BL24" s="355"/>
      <c r="BM24" s="355"/>
      <c r="BN24" s="355"/>
      <c r="BO24" s="355"/>
      <c r="BP24" s="355"/>
      <c r="BQ24" s="355"/>
      <c r="BR24" s="355"/>
      <c r="BS24" s="355"/>
      <c r="BT24" s="355"/>
      <c r="BU24" s="355"/>
      <c r="BV24" s="355"/>
    </row>
    <row r="25" spans="1:74" s="272" customFormat="1" ht="11.1"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3">
        <v>35.402500000000003</v>
      </c>
      <c r="AZ25" s="883">
        <v>35.671100000000003</v>
      </c>
      <c r="BA25" s="883">
        <v>36.033999999999999</v>
      </c>
      <c r="BB25" s="883">
        <v>35.7973</v>
      </c>
      <c r="BC25" s="883">
        <v>36.120100000000001</v>
      </c>
      <c r="BD25" s="883">
        <v>37.015799999999999</v>
      </c>
      <c r="BE25" s="883">
        <v>36.713700000000003</v>
      </c>
      <c r="BF25" s="883">
        <v>36.784168653999998</v>
      </c>
      <c r="BG25" s="883">
        <v>38.001651469000002</v>
      </c>
      <c r="BH25" s="883">
        <v>37.390181444</v>
      </c>
      <c r="BI25" s="388">
        <v>36.928892071</v>
      </c>
      <c r="BJ25" s="388">
        <v>36.90702203</v>
      </c>
      <c r="BK25" s="388">
        <v>36.950940739000004</v>
      </c>
      <c r="BL25" s="388">
        <v>36.764380713000001</v>
      </c>
      <c r="BM25" s="388">
        <v>36.785096942999999</v>
      </c>
      <c r="BN25" s="388">
        <v>36.989741481000003</v>
      </c>
      <c r="BO25" s="388">
        <v>37.119387943</v>
      </c>
      <c r="BP25" s="388">
        <v>37.386933626000001</v>
      </c>
      <c r="BQ25" s="388">
        <v>37.364048871000001</v>
      </c>
      <c r="BR25" s="388">
        <v>37.229990706999999</v>
      </c>
      <c r="BS25" s="388">
        <v>37.323615496999999</v>
      </c>
      <c r="BT25" s="388">
        <v>37.262141583999998</v>
      </c>
      <c r="BU25" s="388">
        <v>37.139402439000001</v>
      </c>
      <c r="BV25" s="388">
        <v>36.920434186999998</v>
      </c>
    </row>
    <row r="26" spans="1:74" s="272" customFormat="1" ht="11.1"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3">
        <v>21.51</v>
      </c>
      <c r="AZ26" s="883">
        <v>21.53</v>
      </c>
      <c r="BA26" s="883">
        <v>21.91</v>
      </c>
      <c r="BB26" s="883">
        <v>21.625</v>
      </c>
      <c r="BC26" s="883">
        <v>22.01</v>
      </c>
      <c r="BD26" s="883">
        <v>22.69</v>
      </c>
      <c r="BE26" s="883">
        <v>22.3</v>
      </c>
      <c r="BF26" s="883">
        <v>22.340333000000001</v>
      </c>
      <c r="BG26" s="883">
        <v>23.45</v>
      </c>
      <c r="BH26" s="883">
        <v>23.07</v>
      </c>
      <c r="BI26" s="388">
        <v>22.612832999999998</v>
      </c>
      <c r="BJ26" s="388">
        <v>22.602333000000002</v>
      </c>
      <c r="BK26" s="388">
        <v>22.6</v>
      </c>
      <c r="BL26" s="388">
        <v>22.298999999999999</v>
      </c>
      <c r="BM26" s="388">
        <v>22.308</v>
      </c>
      <c r="BN26" s="388">
        <v>22.516999999999999</v>
      </c>
      <c r="BO26" s="388">
        <v>22.725999999999999</v>
      </c>
      <c r="BP26" s="388">
        <v>22.936</v>
      </c>
      <c r="BQ26" s="388">
        <v>22.934999999999999</v>
      </c>
      <c r="BR26" s="388">
        <v>22.934000000000001</v>
      </c>
      <c r="BS26" s="388">
        <v>22.882999999999999</v>
      </c>
      <c r="BT26" s="388">
        <v>22.832000000000001</v>
      </c>
      <c r="BU26" s="388">
        <v>22.731000000000002</v>
      </c>
      <c r="BV26" s="388">
        <v>22.530999999999999</v>
      </c>
    </row>
    <row r="27" spans="1:74" s="272" customFormat="1" ht="11.1"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3">
        <v>13.8925</v>
      </c>
      <c r="AZ27" s="883">
        <v>14.1411</v>
      </c>
      <c r="BA27" s="883">
        <v>14.124000000000001</v>
      </c>
      <c r="BB27" s="883">
        <v>14.1723</v>
      </c>
      <c r="BC27" s="883">
        <v>14.110099999999999</v>
      </c>
      <c r="BD27" s="883">
        <v>14.325799999999999</v>
      </c>
      <c r="BE27" s="883">
        <v>14.4137</v>
      </c>
      <c r="BF27" s="883">
        <v>14.443835654000001</v>
      </c>
      <c r="BG27" s="883">
        <v>14.551651468999999</v>
      </c>
      <c r="BH27" s="883">
        <v>14.320181443999999</v>
      </c>
      <c r="BI27" s="388">
        <v>14.316059071</v>
      </c>
      <c r="BJ27" s="388">
        <v>14.30468903</v>
      </c>
      <c r="BK27" s="388">
        <v>14.350940739</v>
      </c>
      <c r="BL27" s="388">
        <v>14.465380713</v>
      </c>
      <c r="BM27" s="388">
        <v>14.477096942999999</v>
      </c>
      <c r="BN27" s="388">
        <v>14.472741481</v>
      </c>
      <c r="BO27" s="388">
        <v>14.393387943</v>
      </c>
      <c r="BP27" s="388">
        <v>14.450933625999999</v>
      </c>
      <c r="BQ27" s="388">
        <v>14.429048871000001</v>
      </c>
      <c r="BR27" s="388">
        <v>14.295990707</v>
      </c>
      <c r="BS27" s="388">
        <v>14.440615497</v>
      </c>
      <c r="BT27" s="388">
        <v>14.430141583999999</v>
      </c>
      <c r="BU27" s="388">
        <v>14.408402439</v>
      </c>
      <c r="BV27" s="388">
        <v>14.389434187000001</v>
      </c>
    </row>
    <row r="28" spans="1:74" ht="11.1"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2">
        <v>0.48180000000000001</v>
      </c>
      <c r="AZ28" s="872">
        <v>0.46279999999999999</v>
      </c>
      <c r="BA28" s="872">
        <v>0.45979999999999999</v>
      </c>
      <c r="BB28" s="872">
        <v>0.45279999999999998</v>
      </c>
      <c r="BC28" s="872">
        <v>0.45440000000000003</v>
      </c>
      <c r="BD28" s="872">
        <v>0.4511</v>
      </c>
      <c r="BE28" s="872">
        <v>0.44769999999999999</v>
      </c>
      <c r="BF28" s="872">
        <v>0.44450397913</v>
      </c>
      <c r="BG28" s="872">
        <v>0.44125369854000002</v>
      </c>
      <c r="BH28" s="872">
        <v>0.43803547507000001</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1"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2">
        <v>0.191</v>
      </c>
      <c r="AZ29" s="872">
        <v>0.182</v>
      </c>
      <c r="BA29" s="872">
        <v>0.182</v>
      </c>
      <c r="BB29" s="872">
        <v>0.185</v>
      </c>
      <c r="BC29" s="872">
        <v>0.17299999999999999</v>
      </c>
      <c r="BD29" s="872">
        <v>0.186</v>
      </c>
      <c r="BE29" s="872">
        <v>0.187</v>
      </c>
      <c r="BF29" s="872">
        <v>0.18</v>
      </c>
      <c r="BG29" s="872">
        <v>0.18</v>
      </c>
      <c r="BH29" s="872">
        <v>0.17560622170000001</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1"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2">
        <v>8.8999999999999996E-2</v>
      </c>
      <c r="AZ30" s="872">
        <v>9.0700000000000003E-2</v>
      </c>
      <c r="BA30" s="872">
        <v>8.5900000000000004E-2</v>
      </c>
      <c r="BB30" s="872">
        <v>8.7499999999999994E-2</v>
      </c>
      <c r="BC30" s="872">
        <v>6.7000000000000004E-2</v>
      </c>
      <c r="BD30" s="872">
        <v>8.0600000000000005E-2</v>
      </c>
      <c r="BE30" s="872">
        <v>8.9300000000000004E-2</v>
      </c>
      <c r="BF30" s="872">
        <v>8.2600000000000007E-2</v>
      </c>
      <c r="BG30" s="872">
        <v>8.1900000000000001E-2</v>
      </c>
      <c r="BH30" s="872">
        <v>8.3816666666999995E-2</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1"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2">
        <v>1.5578000000000001</v>
      </c>
      <c r="AZ31" s="872">
        <v>1.7979000000000001</v>
      </c>
      <c r="BA31" s="872">
        <v>1.8401000000000001</v>
      </c>
      <c r="BB31" s="872">
        <v>1.7807999999999999</v>
      </c>
      <c r="BC31" s="872">
        <v>1.7107000000000001</v>
      </c>
      <c r="BD31" s="872">
        <v>1.8386</v>
      </c>
      <c r="BE31" s="872">
        <v>1.7981</v>
      </c>
      <c r="BF31" s="872">
        <v>1.8433560084</v>
      </c>
      <c r="BG31" s="872">
        <v>1.8461761042</v>
      </c>
      <c r="BH31" s="872">
        <v>1.621522414</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1"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2">
        <v>0.33079999999999998</v>
      </c>
      <c r="AZ32" s="872">
        <v>0.35210000000000002</v>
      </c>
      <c r="BA32" s="872">
        <v>0.34300000000000003</v>
      </c>
      <c r="BB32" s="872">
        <v>0.34300000000000003</v>
      </c>
      <c r="BC32" s="872">
        <v>0.34499999999999997</v>
      </c>
      <c r="BD32" s="872">
        <v>0.34799999999999998</v>
      </c>
      <c r="BE32" s="872">
        <v>0.34799999999999998</v>
      </c>
      <c r="BF32" s="872">
        <v>0.34799999999999998</v>
      </c>
      <c r="BG32" s="872">
        <v>0.34799999999999998</v>
      </c>
      <c r="BH32" s="872">
        <v>0.34799999999999998</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1"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2">
        <v>1.4226000000000001</v>
      </c>
      <c r="AZ33" s="872">
        <v>1.4266000000000001</v>
      </c>
      <c r="BA33" s="872">
        <v>1.4044000000000001</v>
      </c>
      <c r="BB33" s="872">
        <v>1.4295</v>
      </c>
      <c r="BC33" s="872">
        <v>1.4326000000000001</v>
      </c>
      <c r="BD33" s="872">
        <v>1.4258999999999999</v>
      </c>
      <c r="BE33" s="872">
        <v>1.4397</v>
      </c>
      <c r="BF33" s="872">
        <v>1.4336089999999999</v>
      </c>
      <c r="BG33" s="872">
        <v>1.436555</v>
      </c>
      <c r="BH33" s="872">
        <v>1.4310339999999999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1"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2">
        <v>0.75460000000000005</v>
      </c>
      <c r="AZ34" s="872">
        <v>0.754</v>
      </c>
      <c r="BA34" s="872">
        <v>0.75380000000000003</v>
      </c>
      <c r="BB34" s="872">
        <v>0.75560000000000005</v>
      </c>
      <c r="BC34" s="872">
        <v>0.75929999999999997</v>
      </c>
      <c r="BD34" s="872">
        <v>0.76749999999999996</v>
      </c>
      <c r="BE34" s="872">
        <v>0.77580000000000005</v>
      </c>
      <c r="BF34" s="872">
        <v>0.78359999999999996</v>
      </c>
      <c r="BG34" s="872">
        <v>0.78959999999999997</v>
      </c>
      <c r="BH34" s="872">
        <v>0.79400000000000004</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1"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2">
        <v>8.9748999999999999</v>
      </c>
      <c r="AZ35" s="872">
        <v>8.9649999999999999</v>
      </c>
      <c r="BA35" s="872">
        <v>8.9649999999999999</v>
      </c>
      <c r="BB35" s="872">
        <v>9.0480999999999998</v>
      </c>
      <c r="BC35" s="872">
        <v>9.0480999999999998</v>
      </c>
      <c r="BD35" s="872">
        <v>9.0480999999999998</v>
      </c>
      <c r="BE35" s="872">
        <v>9.1480999999999995</v>
      </c>
      <c r="BF35" s="872">
        <v>9.1481666666999999</v>
      </c>
      <c r="BG35" s="872">
        <v>9.2481666666999995</v>
      </c>
      <c r="BH35" s="872">
        <v>9.2481666666999995</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1"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2">
        <v>0.06</v>
      </c>
      <c r="AZ36" s="872">
        <v>0.08</v>
      </c>
      <c r="BA36" s="872">
        <v>0.06</v>
      </c>
      <c r="BB36" s="872">
        <v>0.06</v>
      </c>
      <c r="BC36" s="872">
        <v>0.09</v>
      </c>
      <c r="BD36" s="872">
        <v>0.15</v>
      </c>
      <c r="BE36" s="872">
        <v>0.15</v>
      </c>
      <c r="BF36" s="872">
        <v>0.15</v>
      </c>
      <c r="BG36" s="872">
        <v>0.15</v>
      </c>
      <c r="BH36" s="872">
        <v>0.15</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1"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2">
        <v>0.03</v>
      </c>
      <c r="AZ37" s="872">
        <v>0.03</v>
      </c>
      <c r="BA37" s="872">
        <v>0.03</v>
      </c>
      <c r="BB37" s="872">
        <v>0.03</v>
      </c>
      <c r="BC37" s="872">
        <v>0.03</v>
      </c>
      <c r="BD37" s="872">
        <v>0.03</v>
      </c>
      <c r="BE37" s="872">
        <v>0.03</v>
      </c>
      <c r="BF37" s="872">
        <v>0.03</v>
      </c>
      <c r="BG37" s="872">
        <v>0.03</v>
      </c>
      <c r="BH37" s="872">
        <v>0.03</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2"/>
      <c r="AZ38" s="872"/>
      <c r="BA38" s="872"/>
      <c r="BB38" s="872"/>
      <c r="BC38" s="872"/>
      <c r="BD38" s="872"/>
      <c r="BE38" s="872"/>
      <c r="BF38" s="872"/>
      <c r="BG38" s="872"/>
      <c r="BH38" s="872"/>
      <c r="BI38" s="355"/>
      <c r="BJ38" s="355"/>
      <c r="BK38" s="355"/>
      <c r="BL38" s="355"/>
      <c r="BM38" s="355"/>
      <c r="BN38" s="355"/>
      <c r="BO38" s="355"/>
      <c r="BP38" s="355"/>
      <c r="BQ38" s="355"/>
      <c r="BR38" s="355"/>
      <c r="BS38" s="355"/>
      <c r="BT38" s="355"/>
      <c r="BU38" s="355"/>
      <c r="BV38" s="355"/>
    </row>
    <row r="39" spans="1:74" ht="11.1"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2"/>
      <c r="AZ39" s="872"/>
      <c r="BA39" s="872"/>
      <c r="BB39" s="872"/>
      <c r="BC39" s="872"/>
      <c r="BD39" s="872"/>
      <c r="BE39" s="872"/>
      <c r="BF39" s="872"/>
      <c r="BG39" s="872"/>
      <c r="BH39" s="872"/>
      <c r="BI39" s="355"/>
      <c r="BJ39" s="355"/>
      <c r="BK39" s="355"/>
      <c r="BL39" s="355"/>
      <c r="BM39" s="355"/>
      <c r="BN39" s="355"/>
      <c r="BO39" s="355"/>
      <c r="BP39" s="355"/>
      <c r="BQ39" s="355"/>
      <c r="BR39" s="355"/>
      <c r="BS39" s="355"/>
      <c r="BT39" s="355"/>
      <c r="BU39" s="355"/>
      <c r="BV39" s="355"/>
    </row>
    <row r="40" spans="1:74" s="272" customFormat="1" ht="11.1"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3">
        <v>31.71</v>
      </c>
      <c r="AZ40" s="883">
        <v>31.850999999999999</v>
      </c>
      <c r="BA40" s="883">
        <v>31.762</v>
      </c>
      <c r="BB40" s="883">
        <v>31.823</v>
      </c>
      <c r="BC40" s="883">
        <v>31.963999999999999</v>
      </c>
      <c r="BD40" s="883">
        <v>31.795000000000002</v>
      </c>
      <c r="BE40" s="883">
        <v>31.885999999999999</v>
      </c>
      <c r="BF40" s="883">
        <v>31.872333000000001</v>
      </c>
      <c r="BG40" s="883">
        <v>32.048000000000002</v>
      </c>
      <c r="BH40" s="883">
        <v>31.963999999999999</v>
      </c>
      <c r="BI40" s="388">
        <v>31.592832999999999</v>
      </c>
      <c r="BJ40" s="388">
        <v>31.498332999999999</v>
      </c>
      <c r="BK40" s="388">
        <v>31.521999999999998</v>
      </c>
      <c r="BL40" s="388">
        <v>31.556999999999999</v>
      </c>
      <c r="BM40" s="388">
        <v>31.622</v>
      </c>
      <c r="BN40" s="388">
        <v>31.677</v>
      </c>
      <c r="BO40" s="388">
        <v>31.731999999999999</v>
      </c>
      <c r="BP40" s="388">
        <v>31.788</v>
      </c>
      <c r="BQ40" s="388">
        <v>31.783000000000001</v>
      </c>
      <c r="BR40" s="388">
        <v>31.788</v>
      </c>
      <c r="BS40" s="388">
        <v>31.792999999999999</v>
      </c>
      <c r="BT40" s="388">
        <v>31.797999999999998</v>
      </c>
      <c r="BU40" s="388">
        <v>31.803000000000001</v>
      </c>
      <c r="BV40" s="388">
        <v>31.809000000000001</v>
      </c>
    </row>
    <row r="41" spans="1:74" ht="11.1"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2">
        <v>26.7</v>
      </c>
      <c r="AZ41" s="872">
        <v>26.75</v>
      </c>
      <c r="BA41" s="872">
        <v>26.65</v>
      </c>
      <c r="BB41" s="872">
        <v>26.7</v>
      </c>
      <c r="BC41" s="872">
        <v>26.75</v>
      </c>
      <c r="BD41" s="872">
        <v>26.55</v>
      </c>
      <c r="BE41" s="872">
        <v>26.65</v>
      </c>
      <c r="BF41" s="872">
        <v>26.6</v>
      </c>
      <c r="BG41" s="872">
        <v>26.7</v>
      </c>
      <c r="BH41" s="872">
        <v>26.68</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1"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2">
        <v>5.01</v>
      </c>
      <c r="AZ42" s="872">
        <v>5.101</v>
      </c>
      <c r="BA42" s="872">
        <v>5.1120000000000001</v>
      </c>
      <c r="BB42" s="872">
        <v>5.1230000000000002</v>
      </c>
      <c r="BC42" s="872">
        <v>5.2140000000000004</v>
      </c>
      <c r="BD42" s="872">
        <v>5.2450000000000001</v>
      </c>
      <c r="BE42" s="872">
        <v>5.2359999999999998</v>
      </c>
      <c r="BF42" s="872">
        <v>5.2723329999999997</v>
      </c>
      <c r="BG42" s="872">
        <v>5.3479999999999999</v>
      </c>
      <c r="BH42" s="872">
        <v>5.2839999999999998</v>
      </c>
      <c r="BI42" s="355">
        <v>5.1928330000000003</v>
      </c>
      <c r="BJ42" s="355">
        <v>5.0983330000000002</v>
      </c>
      <c r="BK42" s="355">
        <v>5.1020000000000003</v>
      </c>
      <c r="BL42" s="355">
        <v>5.1070000000000002</v>
      </c>
      <c r="BM42" s="355">
        <v>5.1120000000000001</v>
      </c>
      <c r="BN42" s="355">
        <v>5.117</v>
      </c>
      <c r="BO42" s="355">
        <v>5.1219999999999999</v>
      </c>
      <c r="BP42" s="355">
        <v>5.1280000000000001</v>
      </c>
      <c r="BQ42" s="355">
        <v>5.1230000000000002</v>
      </c>
      <c r="BR42" s="355">
        <v>5.1280000000000001</v>
      </c>
      <c r="BS42" s="355">
        <v>5.133</v>
      </c>
      <c r="BT42" s="355">
        <v>5.1379999999999999</v>
      </c>
      <c r="BU42" s="355">
        <v>5.1429999999999998</v>
      </c>
      <c r="BV42" s="355">
        <v>5.149</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2"/>
      <c r="AZ43" s="872"/>
      <c r="BA43" s="872"/>
      <c r="BB43" s="872"/>
      <c r="BC43" s="872"/>
      <c r="BD43" s="872"/>
      <c r="BE43" s="872"/>
      <c r="BF43" s="872"/>
      <c r="BG43" s="872"/>
      <c r="BH43" s="872"/>
      <c r="BI43" s="355"/>
      <c r="BJ43" s="355"/>
      <c r="BK43" s="355"/>
      <c r="BL43" s="355"/>
      <c r="BM43" s="355"/>
      <c r="BN43" s="355"/>
      <c r="BO43" s="355"/>
      <c r="BP43" s="355"/>
      <c r="BQ43" s="355"/>
      <c r="BR43" s="355"/>
      <c r="BS43" s="355"/>
      <c r="BT43" s="355"/>
      <c r="BU43" s="355"/>
      <c r="BV43" s="355"/>
    </row>
    <row r="44" spans="1:74" ht="11.1"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2"/>
      <c r="AZ44" s="872"/>
      <c r="BA44" s="872"/>
      <c r="BB44" s="872"/>
      <c r="BC44" s="872"/>
      <c r="BD44" s="872"/>
      <c r="BE44" s="872"/>
      <c r="BF44" s="872"/>
      <c r="BG44" s="872"/>
      <c r="BH44" s="872"/>
      <c r="BI44" s="355"/>
      <c r="BJ44" s="355"/>
      <c r="BK44" s="355"/>
      <c r="BL44" s="355"/>
      <c r="BM44" s="355"/>
      <c r="BN44" s="355"/>
      <c r="BO44" s="355"/>
      <c r="BP44" s="355"/>
      <c r="BQ44" s="355"/>
      <c r="BR44" s="355"/>
      <c r="BS44" s="355"/>
      <c r="BT44" s="355"/>
      <c r="BU44" s="355"/>
      <c r="BV44" s="355"/>
    </row>
    <row r="45" spans="1:74" s="272" customFormat="1" ht="11.1"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3">
        <v>4.67</v>
      </c>
      <c r="AZ45" s="883">
        <v>4.6909999999999998</v>
      </c>
      <c r="BA45" s="883">
        <v>4.3419999999999996</v>
      </c>
      <c r="BB45" s="883">
        <v>4.5880000000000001</v>
      </c>
      <c r="BC45" s="883">
        <v>4.2539999999999996</v>
      </c>
      <c r="BD45" s="883">
        <v>3.6150000000000002</v>
      </c>
      <c r="BE45" s="883">
        <v>3.976</v>
      </c>
      <c r="BF45" s="883">
        <v>4.0069999999999997</v>
      </c>
      <c r="BG45" s="883">
        <v>2.9079999999999999</v>
      </c>
      <c r="BH45" s="883">
        <v>3.2589999999999999</v>
      </c>
      <c r="BI45" s="388">
        <v>3.7</v>
      </c>
      <c r="BJ45" s="388">
        <v>3.7109999999999999</v>
      </c>
      <c r="BK45" s="388">
        <v>3.7320000000000002</v>
      </c>
      <c r="BL45" s="388">
        <v>4.0629999999999997</v>
      </c>
      <c r="BM45" s="388">
        <v>4.1139999999999999</v>
      </c>
      <c r="BN45" s="388">
        <v>3.9550000000000001</v>
      </c>
      <c r="BO45" s="388">
        <v>3.7959999999999998</v>
      </c>
      <c r="BP45" s="388">
        <v>3.637</v>
      </c>
      <c r="BQ45" s="388">
        <v>3.6280000000000001</v>
      </c>
      <c r="BR45" s="388">
        <v>3.629</v>
      </c>
      <c r="BS45" s="388">
        <v>3.68</v>
      </c>
      <c r="BT45" s="388">
        <v>3.7309999999999999</v>
      </c>
      <c r="BU45" s="388">
        <v>3.8319999999999999</v>
      </c>
      <c r="BV45" s="388">
        <v>4.0330000000000004</v>
      </c>
    </row>
    <row r="46" spans="1:74" ht="11.1"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2">
        <v>4.5599999999999996</v>
      </c>
      <c r="AZ46" s="872">
        <v>4.59</v>
      </c>
      <c r="BA46" s="872">
        <v>4.2300000000000004</v>
      </c>
      <c r="BB46" s="872">
        <v>4.4800000000000004</v>
      </c>
      <c r="BC46" s="872">
        <v>4.1500000000000004</v>
      </c>
      <c r="BD46" s="872">
        <v>3.51</v>
      </c>
      <c r="BE46" s="872">
        <v>3.88</v>
      </c>
      <c r="BF46" s="872">
        <v>3.92</v>
      </c>
      <c r="BG46" s="872">
        <v>2.83</v>
      </c>
      <c r="BH46" s="872">
        <v>3.18</v>
      </c>
      <c r="BI46" s="355">
        <v>3.63</v>
      </c>
      <c r="BJ46" s="355">
        <v>3.64</v>
      </c>
      <c r="BK46" s="355">
        <v>3.66</v>
      </c>
      <c r="BL46" s="355">
        <v>3.99</v>
      </c>
      <c r="BM46" s="355">
        <v>4.04</v>
      </c>
      <c r="BN46" s="355">
        <v>3.88</v>
      </c>
      <c r="BO46" s="355">
        <v>3.72</v>
      </c>
      <c r="BP46" s="355">
        <v>3.56</v>
      </c>
      <c r="BQ46" s="355">
        <v>3.55</v>
      </c>
      <c r="BR46" s="355">
        <v>3.55</v>
      </c>
      <c r="BS46" s="355">
        <v>3.6</v>
      </c>
      <c r="BT46" s="355">
        <v>3.65</v>
      </c>
      <c r="BU46" s="355">
        <v>3.75</v>
      </c>
      <c r="BV46" s="355">
        <v>3.95</v>
      </c>
    </row>
    <row r="47" spans="1:74" ht="11.1"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2">
        <v>0.11</v>
      </c>
      <c r="AZ47" s="872">
        <v>0.10100000000000001</v>
      </c>
      <c r="BA47" s="872">
        <v>0.112</v>
      </c>
      <c r="BB47" s="872">
        <v>0.108</v>
      </c>
      <c r="BC47" s="872">
        <v>0.104</v>
      </c>
      <c r="BD47" s="872">
        <v>0.105</v>
      </c>
      <c r="BE47" s="872">
        <v>9.6000000000000002E-2</v>
      </c>
      <c r="BF47" s="872">
        <v>8.6999999999999994E-2</v>
      </c>
      <c r="BG47" s="872">
        <v>7.8E-2</v>
      </c>
      <c r="BH47" s="872">
        <v>7.9000000000000001E-2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2"/>
      <c r="AZ48" s="872"/>
      <c r="BA48" s="872"/>
      <c r="BB48" s="872"/>
      <c r="BC48" s="872"/>
      <c r="BD48" s="872"/>
      <c r="BE48" s="872"/>
      <c r="BF48" s="872"/>
      <c r="BG48" s="872"/>
      <c r="BH48" s="872"/>
      <c r="BI48" s="355"/>
      <c r="BJ48" s="355"/>
      <c r="BK48" s="355"/>
      <c r="BL48" s="355"/>
      <c r="BM48" s="355"/>
      <c r="BN48" s="355"/>
      <c r="BO48" s="355"/>
      <c r="BP48" s="355"/>
      <c r="BQ48" s="355"/>
      <c r="BR48" s="355"/>
      <c r="BS48" s="355"/>
      <c r="BT48" s="355"/>
      <c r="BU48" s="355"/>
      <c r="BV48" s="355"/>
    </row>
    <row r="49" spans="1:74" ht="11.1"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2"/>
      <c r="AZ49" s="872"/>
      <c r="BA49" s="872"/>
      <c r="BB49" s="872"/>
      <c r="BC49" s="872"/>
      <c r="BD49" s="872"/>
      <c r="BE49" s="872"/>
      <c r="BF49" s="872"/>
      <c r="BG49" s="872"/>
      <c r="BH49" s="872"/>
      <c r="BI49" s="355"/>
      <c r="BJ49" s="355"/>
      <c r="BK49" s="355"/>
      <c r="BL49" s="355"/>
      <c r="BM49" s="355"/>
      <c r="BN49" s="355"/>
      <c r="BO49" s="355"/>
      <c r="BP49" s="355"/>
      <c r="BQ49" s="355"/>
      <c r="BR49" s="355"/>
      <c r="BS49" s="355"/>
      <c r="BT49" s="355"/>
      <c r="BU49" s="355"/>
      <c r="BV49" s="355"/>
    </row>
    <row r="50" spans="1:74" s="272" customFormat="1" ht="11.1"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1.8854</v>
      </c>
      <c r="AD50" s="106">
        <v>2.3929999999999998</v>
      </c>
      <c r="AE50" s="106">
        <v>2.0790000000000002</v>
      </c>
      <c r="AF50" s="106">
        <v>2.0960000000000001</v>
      </c>
      <c r="AG50" s="106">
        <v>2.14</v>
      </c>
      <c r="AH50" s="106">
        <v>1.9379999999999999</v>
      </c>
      <c r="AI50" s="106">
        <v>1.673</v>
      </c>
      <c r="AJ50" s="106">
        <v>1.5660000000000001</v>
      </c>
      <c r="AK50" s="106">
        <v>1.355</v>
      </c>
      <c r="AL50" s="106">
        <v>1.206</v>
      </c>
      <c r="AM50" s="106">
        <v>1.5369999999999999</v>
      </c>
      <c r="AN50" s="106">
        <v>1.3939999999999999</v>
      </c>
      <c r="AO50" s="106">
        <v>1.248</v>
      </c>
      <c r="AP50" s="106">
        <v>1.34</v>
      </c>
      <c r="AQ50" s="106">
        <v>1.26</v>
      </c>
      <c r="AR50" s="106">
        <v>1.2809999999999999</v>
      </c>
      <c r="AS50" s="106">
        <v>1.19</v>
      </c>
      <c r="AT50" s="106">
        <v>1.35</v>
      </c>
      <c r="AU50" s="106">
        <v>1.782</v>
      </c>
      <c r="AV50" s="106">
        <v>1.32</v>
      </c>
      <c r="AW50" s="106">
        <v>1.159</v>
      </c>
      <c r="AX50" s="106">
        <v>1.0029999999999999</v>
      </c>
      <c r="AY50" s="884">
        <v>1.151</v>
      </c>
      <c r="AZ50" s="884">
        <v>1.0129999999999999</v>
      </c>
      <c r="BA50" s="884">
        <v>1.1579999999999999</v>
      </c>
      <c r="BB50" s="884">
        <v>1.052</v>
      </c>
      <c r="BC50" s="884">
        <v>1.008</v>
      </c>
      <c r="BD50" s="884">
        <v>1.232</v>
      </c>
      <c r="BE50" s="884">
        <v>1.155</v>
      </c>
      <c r="BF50" s="884">
        <v>1.1240000000000001</v>
      </c>
      <c r="BG50" s="884">
        <v>1.0009999999999999</v>
      </c>
      <c r="BH50" s="884">
        <v>1.1387290323000001</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2"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2"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2"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2"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2"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2" customHeight="1" x14ac:dyDescent="0.2">
      <c r="B56" s="800" t="str">
        <f>Dates!$G$2</f>
        <v>EIA completed modeling and analysis for this report on Thursday, November 6,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2"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2" customHeight="1" x14ac:dyDescent="0.2">
      <c r="B58" s="1003" t="s">
        <v>1418</v>
      </c>
      <c r="C58" s="990"/>
      <c r="D58" s="990"/>
      <c r="E58" s="990"/>
      <c r="F58" s="990"/>
      <c r="G58" s="990"/>
      <c r="H58" s="990"/>
      <c r="I58" s="990"/>
      <c r="J58" s="990"/>
      <c r="K58" s="990"/>
      <c r="L58" s="990"/>
      <c r="M58" s="990"/>
      <c r="N58" s="990"/>
      <c r="O58" s="990"/>
      <c r="P58" s="990"/>
      <c r="Q58" s="990"/>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2"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4" t="s">
        <v>889</v>
      </c>
      <c r="C1" s="1035"/>
      <c r="D1" s="1035"/>
      <c r="E1" s="1035"/>
      <c r="F1" s="1035"/>
      <c r="G1" s="1035"/>
      <c r="H1" s="1035"/>
      <c r="I1" s="1035"/>
      <c r="J1" s="1035"/>
      <c r="K1" s="1035"/>
      <c r="L1" s="1035"/>
      <c r="M1" s="1035"/>
      <c r="N1" s="1035"/>
      <c r="O1" s="1035"/>
      <c r="P1" s="1035"/>
      <c r="Q1" s="1035"/>
    </row>
    <row r="2" spans="1:74" ht="12.75" x14ac:dyDescent="0.2">
      <c r="B2" s="1036" t="str">
        <f>"U.S. Energy Information Administration  |  Short-Term Energy Outlook - "&amp;Dates!D1</f>
        <v>U.S. Energy Information Administration  |  Short-Term Energy Outlook - November 2025</v>
      </c>
      <c r="C2" s="1037"/>
      <c r="D2" s="1037"/>
      <c r="E2" s="1037"/>
      <c r="F2" s="1037"/>
      <c r="G2" s="1037"/>
      <c r="H2" s="1037"/>
      <c r="I2" s="1037"/>
      <c r="J2" s="1037"/>
      <c r="K2" s="1037"/>
      <c r="L2" s="1037"/>
      <c r="M2" s="1037"/>
      <c r="N2" s="1037"/>
      <c r="O2" s="1037"/>
      <c r="P2" s="1037"/>
      <c r="Q2" s="1037"/>
    </row>
    <row r="3" spans="1:74" ht="12.75" x14ac:dyDescent="0.2">
      <c r="B3" s="193"/>
      <c r="C3" s="982">
        <f>Dates!D3</f>
        <v>2021</v>
      </c>
      <c r="D3" s="983"/>
      <c r="E3" s="983"/>
      <c r="F3" s="983"/>
      <c r="G3" s="983"/>
      <c r="H3" s="983"/>
      <c r="I3" s="983"/>
      <c r="J3" s="983"/>
      <c r="K3" s="983"/>
      <c r="L3" s="983"/>
      <c r="M3" s="983"/>
      <c r="N3" s="984"/>
      <c r="O3" s="982">
        <f>C3+1</f>
        <v>2022</v>
      </c>
      <c r="P3" s="985"/>
      <c r="Q3" s="985"/>
      <c r="R3" s="985"/>
      <c r="S3" s="985"/>
      <c r="T3" s="985"/>
      <c r="U3" s="985"/>
      <c r="V3" s="985"/>
      <c r="W3" s="985"/>
      <c r="X3" s="983"/>
      <c r="Y3" s="983"/>
      <c r="Z3" s="984"/>
      <c r="AA3" s="986">
        <f>O3+1</f>
        <v>2023</v>
      </c>
      <c r="AB3" s="983"/>
      <c r="AC3" s="983"/>
      <c r="AD3" s="983"/>
      <c r="AE3" s="983"/>
      <c r="AF3" s="983"/>
      <c r="AG3" s="983"/>
      <c r="AH3" s="983"/>
      <c r="AI3" s="983"/>
      <c r="AJ3" s="983"/>
      <c r="AK3" s="983"/>
      <c r="AL3" s="984"/>
      <c r="AM3" s="986">
        <f>AA3+1</f>
        <v>2024</v>
      </c>
      <c r="AN3" s="983"/>
      <c r="AO3" s="983"/>
      <c r="AP3" s="983"/>
      <c r="AQ3" s="983"/>
      <c r="AR3" s="983"/>
      <c r="AS3" s="983"/>
      <c r="AT3" s="983"/>
      <c r="AU3" s="983"/>
      <c r="AV3" s="983"/>
      <c r="AW3" s="983"/>
      <c r="AX3" s="984"/>
      <c r="AY3" s="986">
        <f>AM3+1</f>
        <v>2025</v>
      </c>
      <c r="AZ3" s="987"/>
      <c r="BA3" s="987"/>
      <c r="BB3" s="987"/>
      <c r="BC3" s="987"/>
      <c r="BD3" s="987"/>
      <c r="BE3" s="987"/>
      <c r="BF3" s="987"/>
      <c r="BG3" s="987"/>
      <c r="BH3" s="987"/>
      <c r="BI3" s="987"/>
      <c r="BJ3" s="988"/>
      <c r="BK3" s="986">
        <f>AY3+1</f>
        <v>2026</v>
      </c>
      <c r="BL3" s="983"/>
      <c r="BM3" s="983"/>
      <c r="BN3" s="983"/>
      <c r="BO3" s="983"/>
      <c r="BP3" s="983"/>
      <c r="BQ3" s="983"/>
      <c r="BR3" s="983"/>
      <c r="BS3" s="983"/>
      <c r="BT3" s="983"/>
      <c r="BU3" s="983"/>
      <c r="BV3" s="984"/>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48"/>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92.342158204</v>
      </c>
      <c r="D6" s="105">
        <v>93.773838944999994</v>
      </c>
      <c r="E6" s="105">
        <v>95.189139283000003</v>
      </c>
      <c r="F6" s="105">
        <v>95.242838141999997</v>
      </c>
      <c r="G6" s="105">
        <v>95.559372859999996</v>
      </c>
      <c r="H6" s="105">
        <v>98.381433243000004</v>
      </c>
      <c r="I6" s="105">
        <v>98.049240080999994</v>
      </c>
      <c r="J6" s="105">
        <v>97.787182763999994</v>
      </c>
      <c r="K6" s="105">
        <v>98.768009231999997</v>
      </c>
      <c r="L6" s="105">
        <v>97.949855403000001</v>
      </c>
      <c r="M6" s="105">
        <v>99.072416520000004</v>
      </c>
      <c r="N6" s="105">
        <v>100.50139371</v>
      </c>
      <c r="O6" s="105">
        <v>97.150513086000004</v>
      </c>
      <c r="P6" s="105">
        <v>100.39642392</v>
      </c>
      <c r="Q6" s="105">
        <v>99.178518796000006</v>
      </c>
      <c r="R6" s="105">
        <v>97.878934158999996</v>
      </c>
      <c r="S6" s="105">
        <v>99.107162459999998</v>
      </c>
      <c r="T6" s="105">
        <v>100.90558462</v>
      </c>
      <c r="U6" s="105">
        <v>100.10144167999999</v>
      </c>
      <c r="V6" s="105">
        <v>100.69620510999999</v>
      </c>
      <c r="W6" s="105">
        <v>100.95555410999999</v>
      </c>
      <c r="X6" s="105">
        <v>98.692103521999996</v>
      </c>
      <c r="Y6" s="105">
        <v>100.28381043</v>
      </c>
      <c r="Z6" s="105">
        <v>100.88158589</v>
      </c>
      <c r="AA6" s="105">
        <v>98.533904757000002</v>
      </c>
      <c r="AB6" s="105">
        <v>102.13068330999999</v>
      </c>
      <c r="AC6" s="105">
        <v>101.58811247</v>
      </c>
      <c r="AD6" s="105">
        <v>100.6434363</v>
      </c>
      <c r="AE6" s="105">
        <v>102.20332551</v>
      </c>
      <c r="AF6" s="105">
        <v>103.64287662</v>
      </c>
      <c r="AG6" s="105">
        <v>102.3873919</v>
      </c>
      <c r="AH6" s="105">
        <v>102.67003821</v>
      </c>
      <c r="AI6" s="105">
        <v>102.70020996</v>
      </c>
      <c r="AJ6" s="105">
        <v>101.96460621</v>
      </c>
      <c r="AK6" s="105">
        <v>102.84407782</v>
      </c>
      <c r="AL6" s="105">
        <v>103.01760401</v>
      </c>
      <c r="AM6" s="105">
        <v>100.95537695</v>
      </c>
      <c r="AN6" s="105">
        <v>103.10016170999999</v>
      </c>
      <c r="AO6" s="105">
        <v>102.025952</v>
      </c>
      <c r="AP6" s="105">
        <v>102.25125674</v>
      </c>
      <c r="AQ6" s="105">
        <v>103.1816883</v>
      </c>
      <c r="AR6" s="105">
        <v>103.92005476999999</v>
      </c>
      <c r="AS6" s="105">
        <v>103.99696978</v>
      </c>
      <c r="AT6" s="105">
        <v>103.52501786000001</v>
      </c>
      <c r="AU6" s="105">
        <v>103.31119664000001</v>
      </c>
      <c r="AV6" s="105">
        <v>103.36023934000001</v>
      </c>
      <c r="AW6" s="105">
        <v>103.34108732999999</v>
      </c>
      <c r="AX6" s="105">
        <v>104.11291129</v>
      </c>
      <c r="AY6" s="883">
        <v>102.01133684</v>
      </c>
      <c r="AZ6" s="883">
        <v>103.45236300000001</v>
      </c>
      <c r="BA6" s="883">
        <v>102.32674883</v>
      </c>
      <c r="BB6" s="883">
        <v>103.57740275</v>
      </c>
      <c r="BC6" s="883">
        <v>103.40417634000001</v>
      </c>
      <c r="BD6" s="883">
        <v>105.68254227</v>
      </c>
      <c r="BE6" s="883">
        <v>105.16592555</v>
      </c>
      <c r="BF6" s="883">
        <v>104.81346893</v>
      </c>
      <c r="BG6" s="883">
        <v>104.99892092</v>
      </c>
      <c r="BH6" s="883">
        <v>103.74571421</v>
      </c>
      <c r="BI6" s="388">
        <v>104.80240738000001</v>
      </c>
      <c r="BJ6" s="388">
        <v>105.69686856</v>
      </c>
      <c r="BK6" s="388">
        <v>102.79043507</v>
      </c>
      <c r="BL6" s="388">
        <v>104.98536371</v>
      </c>
      <c r="BM6" s="388">
        <v>103.8338467</v>
      </c>
      <c r="BN6" s="388">
        <v>104.57891333000001</v>
      </c>
      <c r="BO6" s="388">
        <v>104.74084000000001</v>
      </c>
      <c r="BP6" s="388">
        <v>106.27886347</v>
      </c>
      <c r="BQ6" s="388">
        <v>106.12146765999999</v>
      </c>
      <c r="BR6" s="388">
        <v>105.86363684</v>
      </c>
      <c r="BS6" s="388">
        <v>106.00433404</v>
      </c>
      <c r="BT6" s="388">
        <v>104.72642784999999</v>
      </c>
      <c r="BU6" s="388">
        <v>105.76309981</v>
      </c>
      <c r="BV6" s="388">
        <v>106.70292544</v>
      </c>
    </row>
    <row r="7" spans="1:74" ht="11.1" customHeight="1" x14ac:dyDescent="0.2">
      <c r="A7" s="335" t="s">
        <v>167</v>
      </c>
      <c r="B7" s="404" t="s">
        <v>987</v>
      </c>
      <c r="C7" s="289">
        <v>41.907694433000003</v>
      </c>
      <c r="D7" s="289">
        <v>42.033758231999997</v>
      </c>
      <c r="E7" s="289">
        <v>43.639150063000002</v>
      </c>
      <c r="F7" s="289">
        <v>43.329762475999999</v>
      </c>
      <c r="G7" s="289">
        <v>43.218002163000001</v>
      </c>
      <c r="H7" s="289">
        <v>45.523418990000003</v>
      </c>
      <c r="I7" s="289">
        <v>45.580479971999999</v>
      </c>
      <c r="J7" s="289">
        <v>45.645953962999997</v>
      </c>
      <c r="K7" s="289">
        <v>46.011766649999998</v>
      </c>
      <c r="L7" s="289">
        <v>46.281535744999999</v>
      </c>
      <c r="M7" s="289">
        <v>46.695690675999998</v>
      </c>
      <c r="N7" s="289">
        <v>47.562469845999999</v>
      </c>
      <c r="O7" s="289">
        <v>44.455518840000003</v>
      </c>
      <c r="P7" s="289">
        <v>46.613887276</v>
      </c>
      <c r="Q7" s="289">
        <v>46.157937705999998</v>
      </c>
      <c r="R7" s="289">
        <v>44.515326522000002</v>
      </c>
      <c r="S7" s="289">
        <v>44.934056753999997</v>
      </c>
      <c r="T7" s="289">
        <v>46.116710578000003</v>
      </c>
      <c r="U7" s="289">
        <v>45.684805818999997</v>
      </c>
      <c r="V7" s="289">
        <v>46.538773573999997</v>
      </c>
      <c r="W7" s="289">
        <v>46.128231649</v>
      </c>
      <c r="X7" s="289">
        <v>44.972281533999997</v>
      </c>
      <c r="Y7" s="289">
        <v>45.994816976999999</v>
      </c>
      <c r="Z7" s="289">
        <v>45.960803693000003</v>
      </c>
      <c r="AA7" s="289">
        <v>43.991482388999998</v>
      </c>
      <c r="AB7" s="289">
        <v>46.182449247999998</v>
      </c>
      <c r="AC7" s="289">
        <v>45.843284167</v>
      </c>
      <c r="AD7" s="289">
        <v>44.511247605999998</v>
      </c>
      <c r="AE7" s="289">
        <v>45.623728426</v>
      </c>
      <c r="AF7" s="289">
        <v>46.532882610000001</v>
      </c>
      <c r="AG7" s="289">
        <v>45.712205521999998</v>
      </c>
      <c r="AH7" s="289">
        <v>46.356370742999999</v>
      </c>
      <c r="AI7" s="289">
        <v>45.725888834999999</v>
      </c>
      <c r="AJ7" s="289">
        <v>46.117660454000003</v>
      </c>
      <c r="AK7" s="289">
        <v>46.226254861999998</v>
      </c>
      <c r="AL7" s="289">
        <v>45.792412884999997</v>
      </c>
      <c r="AM7" s="289">
        <v>44.576948563000002</v>
      </c>
      <c r="AN7" s="289">
        <v>45.294876961999996</v>
      </c>
      <c r="AO7" s="289">
        <v>44.964714029</v>
      </c>
      <c r="AP7" s="289">
        <v>45.394490685000001</v>
      </c>
      <c r="AQ7" s="289">
        <v>45.936434048999999</v>
      </c>
      <c r="AR7" s="289">
        <v>46.030911672999999</v>
      </c>
      <c r="AS7" s="289">
        <v>46.518544712000001</v>
      </c>
      <c r="AT7" s="289">
        <v>46.762830745000002</v>
      </c>
      <c r="AU7" s="289">
        <v>45.934097657000002</v>
      </c>
      <c r="AV7" s="289">
        <v>47.084553221</v>
      </c>
      <c r="AW7" s="289">
        <v>45.904991639999999</v>
      </c>
      <c r="AX7" s="289">
        <v>45.830200660000003</v>
      </c>
      <c r="AY7" s="872">
        <v>45.126196620999998</v>
      </c>
      <c r="AZ7" s="872">
        <v>45.662576948000002</v>
      </c>
      <c r="BA7" s="872">
        <v>44.838537559000002</v>
      </c>
      <c r="BB7" s="872">
        <v>45.696578297999999</v>
      </c>
      <c r="BC7" s="872">
        <v>44.861228558999997</v>
      </c>
      <c r="BD7" s="872">
        <v>46.498500733</v>
      </c>
      <c r="BE7" s="872">
        <v>46.519289653000001</v>
      </c>
      <c r="BF7" s="872">
        <v>46.556305768000001</v>
      </c>
      <c r="BG7" s="872">
        <v>45.955590805999996</v>
      </c>
      <c r="BH7" s="872">
        <v>45.829608391999997</v>
      </c>
      <c r="BI7" s="355">
        <v>45.784993710000002</v>
      </c>
      <c r="BJ7" s="355">
        <v>45.965528554999999</v>
      </c>
      <c r="BK7" s="355">
        <v>44.850875043999999</v>
      </c>
      <c r="BL7" s="355">
        <v>46.152461692999999</v>
      </c>
      <c r="BM7" s="355">
        <v>45.471909113000002</v>
      </c>
      <c r="BN7" s="355">
        <v>45.452906513999999</v>
      </c>
      <c r="BO7" s="355">
        <v>45.3027601</v>
      </c>
      <c r="BP7" s="355">
        <v>46.108052329000003</v>
      </c>
      <c r="BQ7" s="355">
        <v>46.424014385</v>
      </c>
      <c r="BR7" s="355">
        <v>46.583309397000001</v>
      </c>
      <c r="BS7" s="355">
        <v>45.911039965000001</v>
      </c>
      <c r="BT7" s="355">
        <v>46.057967896999997</v>
      </c>
      <c r="BU7" s="355">
        <v>45.951230346000003</v>
      </c>
      <c r="BV7" s="355">
        <v>46.074727217000003</v>
      </c>
    </row>
    <row r="8" spans="1:74" ht="11.1" customHeight="1" x14ac:dyDescent="0.2">
      <c r="A8" s="335" t="s">
        <v>173</v>
      </c>
      <c r="B8" s="404" t="s">
        <v>940</v>
      </c>
      <c r="C8" s="289">
        <v>50.434463770999997</v>
      </c>
      <c r="D8" s="289">
        <v>51.740080712999998</v>
      </c>
      <c r="E8" s="289">
        <v>51.549989220000001</v>
      </c>
      <c r="F8" s="289">
        <v>51.913075665999997</v>
      </c>
      <c r="G8" s="289">
        <v>52.341370695999998</v>
      </c>
      <c r="H8" s="289">
        <v>52.858014253</v>
      </c>
      <c r="I8" s="289">
        <v>52.468760109999998</v>
      </c>
      <c r="J8" s="289">
        <v>52.141228800999997</v>
      </c>
      <c r="K8" s="289">
        <v>52.756242581999999</v>
      </c>
      <c r="L8" s="289">
        <v>51.668319658000001</v>
      </c>
      <c r="M8" s="289">
        <v>52.376725845000003</v>
      </c>
      <c r="N8" s="289">
        <v>52.938923862999999</v>
      </c>
      <c r="O8" s="289">
        <v>52.694994246</v>
      </c>
      <c r="P8" s="289">
        <v>53.782536641999997</v>
      </c>
      <c r="Q8" s="289">
        <v>53.02058109</v>
      </c>
      <c r="R8" s="289">
        <v>53.363607637000001</v>
      </c>
      <c r="S8" s="289">
        <v>54.173105704999998</v>
      </c>
      <c r="T8" s="289">
        <v>54.788874043</v>
      </c>
      <c r="U8" s="289">
        <v>54.41663586</v>
      </c>
      <c r="V8" s="289">
        <v>54.157431537000001</v>
      </c>
      <c r="W8" s="289">
        <v>54.827322457000001</v>
      </c>
      <c r="X8" s="289">
        <v>53.719821988</v>
      </c>
      <c r="Y8" s="289">
        <v>54.28899345</v>
      </c>
      <c r="Z8" s="289">
        <v>54.920782201000002</v>
      </c>
      <c r="AA8" s="289">
        <v>54.542422367999997</v>
      </c>
      <c r="AB8" s="289">
        <v>55.948234059999997</v>
      </c>
      <c r="AC8" s="289">
        <v>55.744828306000002</v>
      </c>
      <c r="AD8" s="289">
        <v>56.132188692</v>
      </c>
      <c r="AE8" s="289">
        <v>56.579597083000003</v>
      </c>
      <c r="AF8" s="289">
        <v>57.109994012000001</v>
      </c>
      <c r="AG8" s="289">
        <v>56.675186375000003</v>
      </c>
      <c r="AH8" s="289">
        <v>56.313667467999998</v>
      </c>
      <c r="AI8" s="289">
        <v>56.974321121000003</v>
      </c>
      <c r="AJ8" s="289">
        <v>55.846945755999997</v>
      </c>
      <c r="AK8" s="289">
        <v>56.617822959000002</v>
      </c>
      <c r="AL8" s="289">
        <v>57.225191119999998</v>
      </c>
      <c r="AM8" s="289">
        <v>56.378428391</v>
      </c>
      <c r="AN8" s="289">
        <v>57.805284745999998</v>
      </c>
      <c r="AO8" s="289">
        <v>57.061237974000001</v>
      </c>
      <c r="AP8" s="289">
        <v>56.856766051000001</v>
      </c>
      <c r="AQ8" s="289">
        <v>57.245254252999999</v>
      </c>
      <c r="AR8" s="289">
        <v>57.889143093999998</v>
      </c>
      <c r="AS8" s="289">
        <v>57.478425072</v>
      </c>
      <c r="AT8" s="289">
        <v>56.762187114</v>
      </c>
      <c r="AU8" s="289">
        <v>57.377098981000003</v>
      </c>
      <c r="AV8" s="289">
        <v>56.275686124000003</v>
      </c>
      <c r="AW8" s="289">
        <v>57.436095690000002</v>
      </c>
      <c r="AX8" s="289">
        <v>58.282710631</v>
      </c>
      <c r="AY8" s="872">
        <v>56.885140223000001</v>
      </c>
      <c r="AZ8" s="872">
        <v>57.789786055999997</v>
      </c>
      <c r="BA8" s="872">
        <v>57.488211272999997</v>
      </c>
      <c r="BB8" s="872">
        <v>57.880824451000002</v>
      </c>
      <c r="BC8" s="872">
        <v>58.542947781999999</v>
      </c>
      <c r="BD8" s="872">
        <v>59.184041540000003</v>
      </c>
      <c r="BE8" s="872">
        <v>58.646635898</v>
      </c>
      <c r="BF8" s="872">
        <v>58.257163159999998</v>
      </c>
      <c r="BG8" s="872">
        <v>59.043330116999996</v>
      </c>
      <c r="BH8" s="872">
        <v>57.916105819999999</v>
      </c>
      <c r="BI8" s="355">
        <v>59.017413673</v>
      </c>
      <c r="BJ8" s="355">
        <v>59.731340007999997</v>
      </c>
      <c r="BK8" s="355">
        <v>57.939560028000002</v>
      </c>
      <c r="BL8" s="355">
        <v>58.832902013999998</v>
      </c>
      <c r="BM8" s="355">
        <v>58.361937583</v>
      </c>
      <c r="BN8" s="355">
        <v>59.126006811000003</v>
      </c>
      <c r="BO8" s="355">
        <v>59.438079899999998</v>
      </c>
      <c r="BP8" s="355">
        <v>60.170811143000002</v>
      </c>
      <c r="BQ8" s="355">
        <v>59.697453277000001</v>
      </c>
      <c r="BR8" s="355">
        <v>59.280327448000001</v>
      </c>
      <c r="BS8" s="355">
        <v>60.093294079000003</v>
      </c>
      <c r="BT8" s="355">
        <v>58.668459955000003</v>
      </c>
      <c r="BU8" s="355">
        <v>59.811869461999997</v>
      </c>
      <c r="BV8" s="355">
        <v>60.628198226000002</v>
      </c>
    </row>
    <row r="9" spans="1:74" ht="11.1" customHeight="1" x14ac:dyDescent="0.2">
      <c r="B9" s="413"/>
      <c r="BI9" s="423"/>
      <c r="BJ9" s="423"/>
      <c r="BK9" s="423"/>
      <c r="BL9" s="423"/>
      <c r="BM9" s="423"/>
      <c r="BN9" s="423"/>
      <c r="BO9" s="423"/>
      <c r="BP9" s="423"/>
      <c r="BQ9" s="423"/>
      <c r="BR9" s="423"/>
      <c r="BS9" s="423"/>
      <c r="BT9" s="423"/>
      <c r="BU9" s="423"/>
      <c r="BV9" s="423"/>
    </row>
    <row r="10" spans="1:74" s="425" customFormat="1" ht="11.1" customHeight="1" x14ac:dyDescent="0.2">
      <c r="A10" s="418" t="s">
        <v>174</v>
      </c>
      <c r="B10" s="412" t="s">
        <v>814</v>
      </c>
      <c r="C10" s="105">
        <v>92.342158204</v>
      </c>
      <c r="D10" s="105">
        <v>93.773838944999994</v>
      </c>
      <c r="E10" s="105">
        <v>95.189139283000003</v>
      </c>
      <c r="F10" s="105">
        <v>95.242838141999997</v>
      </c>
      <c r="G10" s="105">
        <v>95.559372859999996</v>
      </c>
      <c r="H10" s="105">
        <v>98.381433243000004</v>
      </c>
      <c r="I10" s="105">
        <v>98.049240080999994</v>
      </c>
      <c r="J10" s="105">
        <v>97.787182763999994</v>
      </c>
      <c r="K10" s="105">
        <v>98.768009231999997</v>
      </c>
      <c r="L10" s="105">
        <v>97.949855403000001</v>
      </c>
      <c r="M10" s="105">
        <v>99.072416520000004</v>
      </c>
      <c r="N10" s="105">
        <v>100.50139371</v>
      </c>
      <c r="O10" s="105">
        <v>97.150513086000004</v>
      </c>
      <c r="P10" s="105">
        <v>100.39642392</v>
      </c>
      <c r="Q10" s="105">
        <v>99.178518796000006</v>
      </c>
      <c r="R10" s="105">
        <v>97.878934158999996</v>
      </c>
      <c r="S10" s="105">
        <v>99.107162459999998</v>
      </c>
      <c r="T10" s="105">
        <v>100.90558462</v>
      </c>
      <c r="U10" s="105">
        <v>100.10144167999999</v>
      </c>
      <c r="V10" s="105">
        <v>100.69620510999999</v>
      </c>
      <c r="W10" s="105">
        <v>100.95555410999999</v>
      </c>
      <c r="X10" s="105">
        <v>98.692103521999996</v>
      </c>
      <c r="Y10" s="105">
        <v>100.28381043</v>
      </c>
      <c r="Z10" s="105">
        <v>100.88158589</v>
      </c>
      <c r="AA10" s="105">
        <v>98.533904757000002</v>
      </c>
      <c r="AB10" s="105">
        <v>102.13068330999999</v>
      </c>
      <c r="AC10" s="105">
        <v>101.58811247</v>
      </c>
      <c r="AD10" s="105">
        <v>100.6434363</v>
      </c>
      <c r="AE10" s="105">
        <v>102.20332551</v>
      </c>
      <c r="AF10" s="105">
        <v>103.64287662</v>
      </c>
      <c r="AG10" s="105">
        <v>102.3873919</v>
      </c>
      <c r="AH10" s="105">
        <v>102.67003821</v>
      </c>
      <c r="AI10" s="105">
        <v>102.70020996</v>
      </c>
      <c r="AJ10" s="105">
        <v>101.96460621</v>
      </c>
      <c r="AK10" s="105">
        <v>102.84407782</v>
      </c>
      <c r="AL10" s="105">
        <v>103.01760401</v>
      </c>
      <c r="AM10" s="105">
        <v>100.95537695</v>
      </c>
      <c r="AN10" s="105">
        <v>103.10016170999999</v>
      </c>
      <c r="AO10" s="105">
        <v>102.025952</v>
      </c>
      <c r="AP10" s="105">
        <v>102.25125674</v>
      </c>
      <c r="AQ10" s="105">
        <v>103.1816883</v>
      </c>
      <c r="AR10" s="105">
        <v>103.92005476999999</v>
      </c>
      <c r="AS10" s="105">
        <v>103.99696978</v>
      </c>
      <c r="AT10" s="105">
        <v>103.52501786000001</v>
      </c>
      <c r="AU10" s="105">
        <v>103.31119664000001</v>
      </c>
      <c r="AV10" s="105">
        <v>103.36023934000001</v>
      </c>
      <c r="AW10" s="105">
        <v>103.34108732999999</v>
      </c>
      <c r="AX10" s="105">
        <v>104.11291129</v>
      </c>
      <c r="AY10" s="883">
        <v>102.01133684</v>
      </c>
      <c r="AZ10" s="883">
        <v>103.45236300000001</v>
      </c>
      <c r="BA10" s="883">
        <v>102.32674883</v>
      </c>
      <c r="BB10" s="883">
        <v>103.57740275</v>
      </c>
      <c r="BC10" s="883">
        <v>103.40417634000001</v>
      </c>
      <c r="BD10" s="883">
        <v>105.68254227</v>
      </c>
      <c r="BE10" s="883">
        <v>105.16592555</v>
      </c>
      <c r="BF10" s="883">
        <v>104.81346893</v>
      </c>
      <c r="BG10" s="883">
        <v>104.99892092</v>
      </c>
      <c r="BH10" s="883">
        <v>103.74571421</v>
      </c>
      <c r="BI10" s="388">
        <v>104.80240738000001</v>
      </c>
      <c r="BJ10" s="388">
        <v>105.69686856</v>
      </c>
      <c r="BK10" s="388">
        <v>102.79043507</v>
      </c>
      <c r="BL10" s="388">
        <v>104.98536371</v>
      </c>
      <c r="BM10" s="388">
        <v>103.8338467</v>
      </c>
      <c r="BN10" s="388">
        <v>104.57891333000001</v>
      </c>
      <c r="BO10" s="388">
        <v>104.74084000000001</v>
      </c>
      <c r="BP10" s="388">
        <v>106.27886347</v>
      </c>
      <c r="BQ10" s="388">
        <v>106.12146765999999</v>
      </c>
      <c r="BR10" s="388">
        <v>105.86363684</v>
      </c>
      <c r="BS10" s="388">
        <v>106.00433404</v>
      </c>
      <c r="BT10" s="388">
        <v>104.72642784999999</v>
      </c>
      <c r="BU10" s="388">
        <v>105.76309981</v>
      </c>
      <c r="BV10" s="388">
        <v>106.70292544</v>
      </c>
    </row>
    <row r="11" spans="1:74" s="425" customFormat="1" ht="11.1" customHeight="1" x14ac:dyDescent="0.2">
      <c r="A11" s="418" t="s">
        <v>302</v>
      </c>
      <c r="B11" s="416" t="s">
        <v>963</v>
      </c>
      <c r="C11" s="105">
        <v>22.688548000000001</v>
      </c>
      <c r="D11" s="105">
        <v>21.598108</v>
      </c>
      <c r="E11" s="105">
        <v>23.189115999999999</v>
      </c>
      <c r="F11" s="105">
        <v>23.494899</v>
      </c>
      <c r="G11" s="105">
        <v>23.841543000000001</v>
      </c>
      <c r="H11" s="105">
        <v>24.629873</v>
      </c>
      <c r="I11" s="105">
        <v>24.340430999999999</v>
      </c>
      <c r="J11" s="105">
        <v>24.576273</v>
      </c>
      <c r="K11" s="105">
        <v>24.094569</v>
      </c>
      <c r="L11" s="105">
        <v>24.423950000000001</v>
      </c>
      <c r="M11" s="105">
        <v>24.802247999999999</v>
      </c>
      <c r="N11" s="105">
        <v>24.833390000000001</v>
      </c>
      <c r="O11" s="105">
        <v>23.628311</v>
      </c>
      <c r="P11" s="105">
        <v>24.416212999999999</v>
      </c>
      <c r="Q11" s="105">
        <v>24.617685999999999</v>
      </c>
      <c r="R11" s="105">
        <v>23.927941000000001</v>
      </c>
      <c r="S11" s="105">
        <v>24.058467</v>
      </c>
      <c r="T11" s="105">
        <v>24.889337000000001</v>
      </c>
      <c r="U11" s="105">
        <v>24.356760999999999</v>
      </c>
      <c r="V11" s="105">
        <v>24.577328999999999</v>
      </c>
      <c r="W11" s="105">
        <v>24.410457999999998</v>
      </c>
      <c r="X11" s="105">
        <v>24.238318</v>
      </c>
      <c r="Y11" s="105">
        <v>24.604514000000002</v>
      </c>
      <c r="Z11" s="105">
        <v>23.727909</v>
      </c>
      <c r="AA11" s="105">
        <v>23.481683</v>
      </c>
      <c r="AB11" s="105">
        <v>24.163623999999999</v>
      </c>
      <c r="AC11" s="105">
        <v>24.360392999999998</v>
      </c>
      <c r="AD11" s="105">
        <v>24.069614999999999</v>
      </c>
      <c r="AE11" s="105">
        <v>24.639443</v>
      </c>
      <c r="AF11" s="105">
        <v>25.275186000000001</v>
      </c>
      <c r="AG11" s="105">
        <v>24.636389000000001</v>
      </c>
      <c r="AH11" s="105">
        <v>25.320171999999999</v>
      </c>
      <c r="AI11" s="105">
        <v>24.486483</v>
      </c>
      <c r="AJ11" s="105">
        <v>24.944844</v>
      </c>
      <c r="AK11" s="105">
        <v>24.88438</v>
      </c>
      <c r="AL11" s="105">
        <v>24.603883</v>
      </c>
      <c r="AM11" s="105">
        <v>23.972678999999999</v>
      </c>
      <c r="AN11" s="105">
        <v>24.239878000000001</v>
      </c>
      <c r="AO11" s="105">
        <v>24.178388000000002</v>
      </c>
      <c r="AP11" s="105">
        <v>24.135778999999999</v>
      </c>
      <c r="AQ11" s="105">
        <v>25.124834</v>
      </c>
      <c r="AR11" s="105">
        <v>24.905577000000001</v>
      </c>
      <c r="AS11" s="105">
        <v>25.080577999999999</v>
      </c>
      <c r="AT11" s="105">
        <v>25.370749</v>
      </c>
      <c r="AU11" s="105">
        <v>24.481795000000002</v>
      </c>
      <c r="AV11" s="105">
        <v>25.340672000000001</v>
      </c>
      <c r="AW11" s="105">
        <v>24.605202999999999</v>
      </c>
      <c r="AX11" s="105">
        <v>24.812646000000001</v>
      </c>
      <c r="AY11" s="883">
        <v>24.875965999999998</v>
      </c>
      <c r="AZ11" s="883">
        <v>24.407433999999999</v>
      </c>
      <c r="BA11" s="883">
        <v>24.073307</v>
      </c>
      <c r="BB11" s="883">
        <v>24.390654000000001</v>
      </c>
      <c r="BC11" s="883">
        <v>24.547075</v>
      </c>
      <c r="BD11" s="883">
        <v>25.201239000000001</v>
      </c>
      <c r="BE11" s="883">
        <v>25.213813999999999</v>
      </c>
      <c r="BF11" s="883">
        <v>25.239852049</v>
      </c>
      <c r="BG11" s="883">
        <v>24.728118652999999</v>
      </c>
      <c r="BH11" s="883">
        <v>24.641217694000002</v>
      </c>
      <c r="BI11" s="388">
        <v>24.538813847</v>
      </c>
      <c r="BJ11" s="388">
        <v>24.507481189</v>
      </c>
      <c r="BK11" s="388">
        <v>24.228879091</v>
      </c>
      <c r="BL11" s="388">
        <v>24.448519071</v>
      </c>
      <c r="BM11" s="388">
        <v>24.372938319999999</v>
      </c>
      <c r="BN11" s="388">
        <v>24.548489645</v>
      </c>
      <c r="BO11" s="388">
        <v>24.687646893</v>
      </c>
      <c r="BP11" s="388">
        <v>25.148606029</v>
      </c>
      <c r="BQ11" s="388">
        <v>25.133357177000001</v>
      </c>
      <c r="BR11" s="388">
        <v>25.260369223000001</v>
      </c>
      <c r="BS11" s="388">
        <v>24.595411932000001</v>
      </c>
      <c r="BT11" s="388">
        <v>24.913059063999999</v>
      </c>
      <c r="BU11" s="388">
        <v>24.714181313000001</v>
      </c>
      <c r="BV11" s="388">
        <v>24.633052243000002</v>
      </c>
    </row>
    <row r="12" spans="1:74" ht="11.1" customHeight="1" x14ac:dyDescent="0.2">
      <c r="A12" s="335" t="s">
        <v>163</v>
      </c>
      <c r="B12" s="406" t="s">
        <v>944</v>
      </c>
      <c r="C12" s="289">
        <v>2.2532999999999999</v>
      </c>
      <c r="D12" s="289">
        <v>2.2033999999999998</v>
      </c>
      <c r="E12" s="289">
        <v>2.2884000000000002</v>
      </c>
      <c r="F12" s="289">
        <v>2.0512999999999999</v>
      </c>
      <c r="G12" s="289">
        <v>2.0794999999999999</v>
      </c>
      <c r="H12" s="289">
        <v>2.3266</v>
      </c>
      <c r="I12" s="289">
        <v>2.4796999999999998</v>
      </c>
      <c r="J12" s="289">
        <v>2.3553000000000002</v>
      </c>
      <c r="K12" s="289">
        <v>2.3001</v>
      </c>
      <c r="L12" s="289">
        <v>2.3826000000000001</v>
      </c>
      <c r="M12" s="289">
        <v>2.4169999999999998</v>
      </c>
      <c r="N12" s="289">
        <v>2.3298000000000001</v>
      </c>
      <c r="O12" s="289">
        <v>2.3759000000000001</v>
      </c>
      <c r="P12" s="289">
        <v>2.4607000000000001</v>
      </c>
      <c r="Q12" s="289">
        <v>2.2360000000000002</v>
      </c>
      <c r="R12" s="289">
        <v>2.2698</v>
      </c>
      <c r="S12" s="289">
        <v>2.2747999999999999</v>
      </c>
      <c r="T12" s="289">
        <v>2.5112999999999999</v>
      </c>
      <c r="U12" s="289">
        <v>2.4826999999999999</v>
      </c>
      <c r="V12" s="289">
        <v>2.4209999999999998</v>
      </c>
      <c r="W12" s="289">
        <v>2.4074</v>
      </c>
      <c r="X12" s="289">
        <v>2.3578000000000001</v>
      </c>
      <c r="Y12" s="289">
        <v>2.4929999999999999</v>
      </c>
      <c r="Z12" s="289">
        <v>2.5352000000000001</v>
      </c>
      <c r="AA12" s="289">
        <v>2.3007</v>
      </c>
      <c r="AB12" s="289">
        <v>2.3675000000000002</v>
      </c>
      <c r="AC12" s="289">
        <v>2.3197999999999999</v>
      </c>
      <c r="AD12" s="289">
        <v>2.2911000000000001</v>
      </c>
      <c r="AE12" s="289">
        <v>2.4828999999999999</v>
      </c>
      <c r="AF12" s="289">
        <v>2.6297000000000001</v>
      </c>
      <c r="AG12" s="289">
        <v>2.7273999999999998</v>
      </c>
      <c r="AH12" s="289">
        <v>2.6598999999999999</v>
      </c>
      <c r="AI12" s="289">
        <v>2.4817</v>
      </c>
      <c r="AJ12" s="289">
        <v>2.4912999999999998</v>
      </c>
      <c r="AK12" s="289">
        <v>2.2745000000000002</v>
      </c>
      <c r="AL12" s="289">
        <v>2.3140999999999998</v>
      </c>
      <c r="AM12" s="289">
        <v>2.4039999999999999</v>
      </c>
      <c r="AN12" s="289">
        <v>2.4024000000000001</v>
      </c>
      <c r="AO12" s="289">
        <v>2.2909999999999999</v>
      </c>
      <c r="AP12" s="289">
        <v>2.1076000000000001</v>
      </c>
      <c r="AQ12" s="289">
        <v>2.3273000000000001</v>
      </c>
      <c r="AR12" s="289">
        <v>2.4500999999999999</v>
      </c>
      <c r="AS12" s="289">
        <v>2.5373000000000001</v>
      </c>
      <c r="AT12" s="289">
        <v>2.4828999999999999</v>
      </c>
      <c r="AU12" s="289">
        <v>2.3048999999999999</v>
      </c>
      <c r="AV12" s="289">
        <v>2.3077000000000001</v>
      </c>
      <c r="AW12" s="289">
        <v>2.4119999999999999</v>
      </c>
      <c r="AX12" s="289">
        <v>2.4062000000000001</v>
      </c>
      <c r="AY12" s="872">
        <v>2.4137</v>
      </c>
      <c r="AZ12" s="872">
        <v>2.3742999999999999</v>
      </c>
      <c r="BA12" s="872">
        <v>2.3811</v>
      </c>
      <c r="BB12" s="872">
        <v>2.3685999999999998</v>
      </c>
      <c r="BC12" s="872">
        <v>2.4003999999999999</v>
      </c>
      <c r="BD12" s="872">
        <v>2.3283999999999998</v>
      </c>
      <c r="BE12" s="872">
        <v>2.3704000000000001</v>
      </c>
      <c r="BF12" s="872">
        <v>2.4744449147999998</v>
      </c>
      <c r="BG12" s="872">
        <v>2.4287830047000001</v>
      </c>
      <c r="BH12" s="872">
        <v>2.4006929995999999</v>
      </c>
      <c r="BI12" s="355">
        <v>2.4039411858999999</v>
      </c>
      <c r="BJ12" s="355">
        <v>2.3805857807000002</v>
      </c>
      <c r="BK12" s="355">
        <v>2.3775578601</v>
      </c>
      <c r="BL12" s="355">
        <v>2.4085339590000001</v>
      </c>
      <c r="BM12" s="355">
        <v>2.3481248460000002</v>
      </c>
      <c r="BN12" s="355">
        <v>2.2860948483999999</v>
      </c>
      <c r="BO12" s="355">
        <v>2.3585659155999998</v>
      </c>
      <c r="BP12" s="355">
        <v>2.4213000221000001</v>
      </c>
      <c r="BQ12" s="355">
        <v>2.4765713255000001</v>
      </c>
      <c r="BR12" s="355">
        <v>2.483075779</v>
      </c>
      <c r="BS12" s="355">
        <v>2.4374391340999999</v>
      </c>
      <c r="BT12" s="355">
        <v>2.4093646715000001</v>
      </c>
      <c r="BU12" s="355">
        <v>2.4126110605000002</v>
      </c>
      <c r="BV12" s="355">
        <v>2.3892685780999998</v>
      </c>
    </row>
    <row r="13" spans="1:74" ht="11.1" customHeight="1" x14ac:dyDescent="0.2">
      <c r="A13" s="335" t="s">
        <v>303</v>
      </c>
      <c r="B13" s="406" t="s">
        <v>195</v>
      </c>
      <c r="C13" s="289">
        <v>1.6134999999999999</v>
      </c>
      <c r="D13" s="289">
        <v>1.6881999999999999</v>
      </c>
      <c r="E13" s="289">
        <v>1.7612000000000001</v>
      </c>
      <c r="F13" s="289">
        <v>1.6924999999999999</v>
      </c>
      <c r="G13" s="289">
        <v>1.7049000000000001</v>
      </c>
      <c r="H13" s="289">
        <v>1.71</v>
      </c>
      <c r="I13" s="289">
        <v>1.6815</v>
      </c>
      <c r="J13" s="289">
        <v>1.641</v>
      </c>
      <c r="K13" s="289">
        <v>1.6485000000000001</v>
      </c>
      <c r="L13" s="289">
        <v>1.6568000000000001</v>
      </c>
      <c r="M13" s="289">
        <v>1.8051999999999999</v>
      </c>
      <c r="N13" s="289">
        <v>1.8394999999999999</v>
      </c>
      <c r="O13" s="289">
        <v>1.6316999999999999</v>
      </c>
      <c r="P13" s="289">
        <v>1.7575000000000001</v>
      </c>
      <c r="Q13" s="289">
        <v>1.8906000000000001</v>
      </c>
      <c r="R13" s="289">
        <v>1.9232</v>
      </c>
      <c r="S13" s="289">
        <v>1.9365000000000001</v>
      </c>
      <c r="T13" s="289">
        <v>1.9372</v>
      </c>
      <c r="U13" s="289">
        <v>1.9409000000000001</v>
      </c>
      <c r="V13" s="289">
        <v>1.8836999999999999</v>
      </c>
      <c r="W13" s="289">
        <v>1.8664000000000001</v>
      </c>
      <c r="X13" s="289">
        <v>1.8663000000000001</v>
      </c>
      <c r="Y13" s="289">
        <v>1.8896999999999999</v>
      </c>
      <c r="Z13" s="289">
        <v>1.8579000000000001</v>
      </c>
      <c r="AA13" s="289">
        <v>1.8199000000000001</v>
      </c>
      <c r="AB13" s="289">
        <v>1.847</v>
      </c>
      <c r="AC13" s="289">
        <v>1.8257000000000001</v>
      </c>
      <c r="AD13" s="289">
        <v>1.7989999999999999</v>
      </c>
      <c r="AE13" s="289">
        <v>1.8254999999999999</v>
      </c>
      <c r="AF13" s="289">
        <v>1.8827</v>
      </c>
      <c r="AG13" s="289">
        <v>1.8586</v>
      </c>
      <c r="AH13" s="289">
        <v>1.8848</v>
      </c>
      <c r="AI13" s="289">
        <v>1.8426</v>
      </c>
      <c r="AJ13" s="289">
        <v>1.8145</v>
      </c>
      <c r="AK13" s="289">
        <v>1.8633</v>
      </c>
      <c r="AL13" s="289">
        <v>1.8859999999999999</v>
      </c>
      <c r="AM13" s="289">
        <v>1.7718</v>
      </c>
      <c r="AN13" s="289">
        <v>1.8574999999999999</v>
      </c>
      <c r="AO13" s="289">
        <v>1.8684000000000001</v>
      </c>
      <c r="AP13" s="289">
        <v>1.8653</v>
      </c>
      <c r="AQ13" s="289">
        <v>1.9020999999999999</v>
      </c>
      <c r="AR13" s="289">
        <v>1.9113</v>
      </c>
      <c r="AS13" s="289">
        <v>1.9424999999999999</v>
      </c>
      <c r="AT13" s="289">
        <v>1.8953</v>
      </c>
      <c r="AU13" s="289">
        <v>1.8129999999999999</v>
      </c>
      <c r="AV13" s="289">
        <v>1.776</v>
      </c>
      <c r="AW13" s="289">
        <v>1.8184</v>
      </c>
      <c r="AX13" s="289">
        <v>1.7838000000000001</v>
      </c>
      <c r="AY13" s="872">
        <v>1.7190000000000001</v>
      </c>
      <c r="AZ13" s="872">
        <v>1.8</v>
      </c>
      <c r="BA13" s="872">
        <v>1.7346999999999999</v>
      </c>
      <c r="BB13" s="872">
        <v>1.8018000000000001</v>
      </c>
      <c r="BC13" s="872">
        <v>1.8161</v>
      </c>
      <c r="BD13" s="872">
        <v>1.8580000000000001</v>
      </c>
      <c r="BE13" s="872">
        <v>1.8514999999999999</v>
      </c>
      <c r="BF13" s="872">
        <v>1.8732731342</v>
      </c>
      <c r="BG13" s="872">
        <v>1.8231748811999999</v>
      </c>
      <c r="BH13" s="872">
        <v>1.8243541876</v>
      </c>
      <c r="BI13" s="355">
        <v>1.805119661</v>
      </c>
      <c r="BJ13" s="355">
        <v>1.7956024085</v>
      </c>
      <c r="BK13" s="355">
        <v>1.7829972304999999</v>
      </c>
      <c r="BL13" s="355">
        <v>1.8471911123</v>
      </c>
      <c r="BM13" s="355">
        <v>1.8363094743999999</v>
      </c>
      <c r="BN13" s="355">
        <v>1.8626907968999999</v>
      </c>
      <c r="BO13" s="355">
        <v>1.8540469771999999</v>
      </c>
      <c r="BP13" s="355">
        <v>1.8988720065</v>
      </c>
      <c r="BQ13" s="355">
        <v>1.8832118512</v>
      </c>
      <c r="BR13" s="355">
        <v>1.8662194436999999</v>
      </c>
      <c r="BS13" s="355">
        <v>1.8164487976000001</v>
      </c>
      <c r="BT13" s="355">
        <v>1.8176203921</v>
      </c>
      <c r="BU13" s="355">
        <v>1.7984462528</v>
      </c>
      <c r="BV13" s="355">
        <v>1.7887296648</v>
      </c>
    </row>
    <row r="14" spans="1:74" ht="11.1"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19.789279000000001</v>
      </c>
      <c r="AN14" s="289">
        <v>19.972377999999999</v>
      </c>
      <c r="AO14" s="289">
        <v>20.011388</v>
      </c>
      <c r="AP14" s="289">
        <v>20.155279</v>
      </c>
      <c r="AQ14" s="289">
        <v>20.887834000000002</v>
      </c>
      <c r="AR14" s="289">
        <v>20.536577000000001</v>
      </c>
      <c r="AS14" s="289">
        <v>20.593178000000002</v>
      </c>
      <c r="AT14" s="289">
        <v>20.984949</v>
      </c>
      <c r="AU14" s="289">
        <v>20.356294999999999</v>
      </c>
      <c r="AV14" s="289">
        <v>21.249372000000001</v>
      </c>
      <c r="AW14" s="289">
        <v>20.367203</v>
      </c>
      <c r="AX14" s="289">
        <v>20.615046</v>
      </c>
      <c r="AY14" s="872">
        <v>20.735623</v>
      </c>
      <c r="AZ14" s="872">
        <v>20.225491000000002</v>
      </c>
      <c r="BA14" s="872">
        <v>19.949864000000002</v>
      </c>
      <c r="BB14" s="872">
        <v>20.212610999999999</v>
      </c>
      <c r="BC14" s="872">
        <v>20.322932000000002</v>
      </c>
      <c r="BD14" s="872">
        <v>21.007196</v>
      </c>
      <c r="BE14" s="872">
        <v>20.984271</v>
      </c>
      <c r="BF14" s="872">
        <v>20.884491000000001</v>
      </c>
      <c r="BG14" s="872">
        <v>20.468517767000002</v>
      </c>
      <c r="BH14" s="872">
        <v>20.408527505999999</v>
      </c>
      <c r="BI14" s="355">
        <v>20.322109999999999</v>
      </c>
      <c r="BJ14" s="355">
        <v>20.323650000000001</v>
      </c>
      <c r="BK14" s="355">
        <v>20.060659999999999</v>
      </c>
      <c r="BL14" s="355">
        <v>20.185130000000001</v>
      </c>
      <c r="BM14" s="355">
        <v>20.18084</v>
      </c>
      <c r="BN14" s="355">
        <v>20.392040000000001</v>
      </c>
      <c r="BO14" s="355">
        <v>20.467369999999999</v>
      </c>
      <c r="BP14" s="355">
        <v>20.82077</v>
      </c>
      <c r="BQ14" s="355">
        <v>20.765910000000002</v>
      </c>
      <c r="BR14" s="355">
        <v>20.903410000000001</v>
      </c>
      <c r="BS14" s="355">
        <v>20.333860000000001</v>
      </c>
      <c r="BT14" s="355">
        <v>20.67841</v>
      </c>
      <c r="BU14" s="355">
        <v>20.495460000000001</v>
      </c>
      <c r="BV14" s="355">
        <v>20.447389999999999</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2"/>
      <c r="AZ15" s="872"/>
      <c r="BA15" s="872"/>
      <c r="BB15" s="872"/>
      <c r="BC15" s="872"/>
      <c r="BD15" s="872"/>
      <c r="BE15" s="872"/>
      <c r="BF15" s="872"/>
      <c r="BG15" s="872"/>
      <c r="BH15" s="872"/>
      <c r="BI15" s="355"/>
      <c r="BJ15" s="355"/>
      <c r="BK15" s="355"/>
      <c r="BL15" s="355"/>
      <c r="BM15" s="355"/>
      <c r="BN15" s="355"/>
      <c r="BO15" s="355"/>
      <c r="BP15" s="355"/>
      <c r="BQ15" s="355"/>
      <c r="BR15" s="355"/>
      <c r="BS15" s="355"/>
      <c r="BT15" s="355"/>
      <c r="BU15" s="355"/>
      <c r="BV15" s="355"/>
    </row>
    <row r="16" spans="1:74" s="425" customFormat="1" ht="11.1" customHeight="1" x14ac:dyDescent="0.2">
      <c r="A16" s="418" t="s">
        <v>304</v>
      </c>
      <c r="B16" s="416" t="s">
        <v>964</v>
      </c>
      <c r="C16" s="105">
        <v>5.9163250227999997</v>
      </c>
      <c r="D16" s="105">
        <v>6.2388007811000001</v>
      </c>
      <c r="E16" s="105">
        <v>6.278693874</v>
      </c>
      <c r="F16" s="105">
        <v>6.3082787099999997</v>
      </c>
      <c r="G16" s="105">
        <v>6.1989328253</v>
      </c>
      <c r="H16" s="105">
        <v>6.3836503321000002</v>
      </c>
      <c r="I16" s="105">
        <v>6.4507429902000002</v>
      </c>
      <c r="J16" s="105">
        <v>6.4613292118999999</v>
      </c>
      <c r="K16" s="105">
        <v>6.5152987042000001</v>
      </c>
      <c r="L16" s="105">
        <v>6.444566515</v>
      </c>
      <c r="M16" s="105">
        <v>6.3728094854000004</v>
      </c>
      <c r="N16" s="105">
        <v>6.4644975432000003</v>
      </c>
      <c r="O16" s="105">
        <v>6.2607874247000002</v>
      </c>
      <c r="P16" s="105">
        <v>6.5739943221999999</v>
      </c>
      <c r="Q16" s="105">
        <v>6.6204468747999998</v>
      </c>
      <c r="R16" s="105">
        <v>6.6878887104000002</v>
      </c>
      <c r="S16" s="105">
        <v>6.5499357959999998</v>
      </c>
      <c r="T16" s="105">
        <v>6.7213379905000004</v>
      </c>
      <c r="U16" s="105">
        <v>6.7278692120999999</v>
      </c>
      <c r="V16" s="105">
        <v>6.7716822538999999</v>
      </c>
      <c r="W16" s="105">
        <v>6.8252388632000001</v>
      </c>
      <c r="X16" s="105">
        <v>6.7505533741999999</v>
      </c>
      <c r="Y16" s="105">
        <v>6.6749835860999998</v>
      </c>
      <c r="Z16" s="105">
        <v>6.7668739601999999</v>
      </c>
      <c r="AA16" s="105">
        <v>6.3761572629999996</v>
      </c>
      <c r="AB16" s="105">
        <v>6.6986433449999998</v>
      </c>
      <c r="AC16" s="105">
        <v>6.7495132700999996</v>
      </c>
      <c r="AD16" s="105">
        <v>6.7933210938000004</v>
      </c>
      <c r="AE16" s="105">
        <v>6.6694712906999998</v>
      </c>
      <c r="AF16" s="105">
        <v>6.8480222492999996</v>
      </c>
      <c r="AG16" s="105">
        <v>6.8668732193000004</v>
      </c>
      <c r="AH16" s="105">
        <v>6.8948448379</v>
      </c>
      <c r="AI16" s="105">
        <v>6.958409971</v>
      </c>
      <c r="AJ16" s="105">
        <v>6.8812172936999998</v>
      </c>
      <c r="AK16" s="105">
        <v>6.8074031634000001</v>
      </c>
      <c r="AL16" s="105">
        <v>6.8985986588000001</v>
      </c>
      <c r="AM16" s="105">
        <v>6.4269948891000004</v>
      </c>
      <c r="AN16" s="105">
        <v>6.7639576320000003</v>
      </c>
      <c r="AO16" s="105">
        <v>6.7827187092000001</v>
      </c>
      <c r="AP16" s="105">
        <v>6.8742879087000004</v>
      </c>
      <c r="AQ16" s="105">
        <v>6.7403563581999997</v>
      </c>
      <c r="AR16" s="105">
        <v>6.9209559971000001</v>
      </c>
      <c r="AS16" s="105">
        <v>6.9258982760999999</v>
      </c>
      <c r="AT16" s="105">
        <v>6.9792483146000004</v>
      </c>
      <c r="AU16" s="105">
        <v>7.0490119536</v>
      </c>
      <c r="AV16" s="105">
        <v>6.9613734972000003</v>
      </c>
      <c r="AW16" s="105">
        <v>6.8802116279999996</v>
      </c>
      <c r="AX16" s="105">
        <v>6.9678924269999998</v>
      </c>
      <c r="AY16" s="883">
        <v>6.5930967149999997</v>
      </c>
      <c r="AZ16" s="883">
        <v>6.8761675989000004</v>
      </c>
      <c r="BA16" s="883">
        <v>6.8991767307999998</v>
      </c>
      <c r="BB16" s="883">
        <v>6.9719414022999997</v>
      </c>
      <c r="BC16" s="883">
        <v>6.8412483149999996</v>
      </c>
      <c r="BD16" s="883">
        <v>6.9918528210000002</v>
      </c>
      <c r="BE16" s="883">
        <v>7.0038082419999999</v>
      </c>
      <c r="BF16" s="883">
        <v>7.0692359565</v>
      </c>
      <c r="BG16" s="883">
        <v>7.1158769349000002</v>
      </c>
      <c r="BH16" s="883">
        <v>7.0613823111</v>
      </c>
      <c r="BI16" s="388">
        <v>6.9603091642999999</v>
      </c>
      <c r="BJ16" s="388">
        <v>7.0468500609999998</v>
      </c>
      <c r="BK16" s="388">
        <v>6.6904067765999997</v>
      </c>
      <c r="BL16" s="388">
        <v>6.9746380811000002</v>
      </c>
      <c r="BM16" s="388">
        <v>6.9932590735</v>
      </c>
      <c r="BN16" s="388">
        <v>7.0749219252</v>
      </c>
      <c r="BO16" s="388">
        <v>6.9517672327</v>
      </c>
      <c r="BP16" s="388">
        <v>7.1195523921000001</v>
      </c>
      <c r="BQ16" s="388">
        <v>7.1332718890000004</v>
      </c>
      <c r="BR16" s="388">
        <v>7.1707714861999996</v>
      </c>
      <c r="BS16" s="388">
        <v>7.2190003106000002</v>
      </c>
      <c r="BT16" s="388">
        <v>7.1640317234999999</v>
      </c>
      <c r="BU16" s="388">
        <v>7.0606177309999998</v>
      </c>
      <c r="BV16" s="388">
        <v>7.1485973782999999</v>
      </c>
    </row>
    <row r="17" spans="1:74" ht="11.1"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2.8356057433999999</v>
      </c>
      <c r="P17" s="289">
        <v>3.0321168594999999</v>
      </c>
      <c r="Q17" s="289">
        <v>3.0857054173999998</v>
      </c>
      <c r="R17" s="289">
        <v>3.0595999176999999</v>
      </c>
      <c r="S17" s="289">
        <v>3.0003825111000002</v>
      </c>
      <c r="T17" s="289">
        <v>3.1033160907999999</v>
      </c>
      <c r="U17" s="289">
        <v>3.0847747846</v>
      </c>
      <c r="V17" s="289">
        <v>3.1514449036999999</v>
      </c>
      <c r="W17" s="289">
        <v>3.2031958661000002</v>
      </c>
      <c r="X17" s="289">
        <v>3.2093108652</v>
      </c>
      <c r="Y17" s="289">
        <v>3.1019068610999998</v>
      </c>
      <c r="Z17" s="289">
        <v>3.1339908025000001</v>
      </c>
      <c r="AA17" s="289">
        <v>2.9062315002000001</v>
      </c>
      <c r="AB17" s="289">
        <v>3.1076370719000002</v>
      </c>
      <c r="AC17" s="289">
        <v>3.1625603471999999</v>
      </c>
      <c r="AD17" s="289">
        <v>3.1358046440999998</v>
      </c>
      <c r="AE17" s="289">
        <v>3.0751123236</v>
      </c>
      <c r="AF17" s="289">
        <v>3.1806096454000001</v>
      </c>
      <c r="AG17" s="289">
        <v>3.1616065353999998</v>
      </c>
      <c r="AH17" s="289">
        <v>3.2299371911999999</v>
      </c>
      <c r="AI17" s="289">
        <v>3.2829771024999999</v>
      </c>
      <c r="AJ17" s="289">
        <v>3.2892444063999999</v>
      </c>
      <c r="AK17" s="289">
        <v>3.1791653164999998</v>
      </c>
      <c r="AL17" s="289">
        <v>3.2120483648999998</v>
      </c>
      <c r="AM17" s="289">
        <v>3.0059168130999998</v>
      </c>
      <c r="AN17" s="289">
        <v>3.2142307049999999</v>
      </c>
      <c r="AO17" s="289">
        <v>3.2710378783</v>
      </c>
      <c r="AP17" s="289">
        <v>3.2433644401000001</v>
      </c>
      <c r="AQ17" s="289">
        <v>3.1805903402000002</v>
      </c>
      <c r="AR17" s="289">
        <v>3.2897062772000001</v>
      </c>
      <c r="AS17" s="289">
        <v>3.2700513502000002</v>
      </c>
      <c r="AT17" s="289">
        <v>3.3407257846</v>
      </c>
      <c r="AU17" s="289">
        <v>3.3955849935</v>
      </c>
      <c r="AV17" s="289">
        <v>3.4020672692999998</v>
      </c>
      <c r="AW17" s="289">
        <v>3.2882124070000001</v>
      </c>
      <c r="AX17" s="289">
        <v>3.3222233617999999</v>
      </c>
      <c r="AY17" s="872">
        <v>3.1275920723000001</v>
      </c>
      <c r="AZ17" s="872">
        <v>3.3100248857999999</v>
      </c>
      <c r="BA17" s="872">
        <v>3.3432840911000001</v>
      </c>
      <c r="BB17" s="872">
        <v>3.3348999241000001</v>
      </c>
      <c r="BC17" s="872">
        <v>3.2732543996999999</v>
      </c>
      <c r="BD17" s="872">
        <v>3.3591314981</v>
      </c>
      <c r="BE17" s="872">
        <v>3.3461219358999998</v>
      </c>
      <c r="BF17" s="872">
        <v>3.4246337824999999</v>
      </c>
      <c r="BG17" s="872">
        <v>3.4723182618999999</v>
      </c>
      <c r="BH17" s="872">
        <v>3.4818031956</v>
      </c>
      <c r="BI17" s="355">
        <v>3.3576264135999998</v>
      </c>
      <c r="BJ17" s="355">
        <v>3.3802175393999998</v>
      </c>
      <c r="BK17" s="355">
        <v>3.1952324044</v>
      </c>
      <c r="BL17" s="355">
        <v>3.3816106864000002</v>
      </c>
      <c r="BM17" s="355">
        <v>3.4155891875000002</v>
      </c>
      <c r="BN17" s="355">
        <v>3.4070236963</v>
      </c>
      <c r="BO17" s="355">
        <v>3.3440449661999998</v>
      </c>
      <c r="BP17" s="355">
        <v>3.4317793258</v>
      </c>
      <c r="BQ17" s="355">
        <v>3.4184884061999998</v>
      </c>
      <c r="BR17" s="355">
        <v>3.4986982259000001</v>
      </c>
      <c r="BS17" s="355">
        <v>3.5474139761000001</v>
      </c>
      <c r="BT17" s="355">
        <v>3.5571040402</v>
      </c>
      <c r="BU17" s="355">
        <v>3.4302416908</v>
      </c>
      <c r="BV17" s="355">
        <v>3.4533213942000001</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425" customFormat="1" ht="11.1" customHeight="1" x14ac:dyDescent="0.2">
      <c r="A19" s="418" t="s">
        <v>306</v>
      </c>
      <c r="B19" s="416" t="s">
        <v>965</v>
      </c>
      <c r="C19" s="105">
        <v>11.979251655000001</v>
      </c>
      <c r="D19" s="105">
        <v>12.793125491</v>
      </c>
      <c r="E19" s="105">
        <v>13.204232786</v>
      </c>
      <c r="F19" s="105">
        <v>13.094853246</v>
      </c>
      <c r="G19" s="105">
        <v>12.915520518999999</v>
      </c>
      <c r="H19" s="105">
        <v>14.175357424</v>
      </c>
      <c r="I19" s="105">
        <v>14.534931144</v>
      </c>
      <c r="J19" s="105">
        <v>14.440057285</v>
      </c>
      <c r="K19" s="105">
        <v>14.990689954</v>
      </c>
      <c r="L19" s="105">
        <v>14.981607330999999</v>
      </c>
      <c r="M19" s="105">
        <v>14.64794652</v>
      </c>
      <c r="N19" s="105">
        <v>14.530175795</v>
      </c>
      <c r="O19" s="105">
        <v>13.191329136</v>
      </c>
      <c r="P19" s="105">
        <v>14.561980004</v>
      </c>
      <c r="Q19" s="105">
        <v>14.316505217</v>
      </c>
      <c r="R19" s="105">
        <v>14.052113828</v>
      </c>
      <c r="S19" s="105">
        <v>14.244709178000001</v>
      </c>
      <c r="T19" s="105">
        <v>14.654779507000001</v>
      </c>
      <c r="U19" s="105">
        <v>14.642452083</v>
      </c>
      <c r="V19" s="105">
        <v>14.93113556</v>
      </c>
      <c r="W19" s="105">
        <v>15.042867553000001</v>
      </c>
      <c r="X19" s="105">
        <v>14.098296564</v>
      </c>
      <c r="Y19" s="105">
        <v>14.272238904</v>
      </c>
      <c r="Z19" s="105">
        <v>14.251996975999999</v>
      </c>
      <c r="AA19" s="105">
        <v>13.127578753</v>
      </c>
      <c r="AB19" s="105">
        <v>14.370803301</v>
      </c>
      <c r="AC19" s="105">
        <v>14.144722380999999</v>
      </c>
      <c r="AD19" s="105">
        <v>13.846737211000001</v>
      </c>
      <c r="AE19" s="105">
        <v>14.466707863</v>
      </c>
      <c r="AF19" s="105">
        <v>14.729607398000001</v>
      </c>
      <c r="AG19" s="105">
        <v>14.431820785999999</v>
      </c>
      <c r="AH19" s="105">
        <v>14.374526669</v>
      </c>
      <c r="AI19" s="105">
        <v>14.617008558</v>
      </c>
      <c r="AJ19" s="105">
        <v>14.580144586999999</v>
      </c>
      <c r="AK19" s="105">
        <v>14.196562789</v>
      </c>
      <c r="AL19" s="105">
        <v>13.767106346</v>
      </c>
      <c r="AM19" s="105">
        <v>13.310841991</v>
      </c>
      <c r="AN19" s="105">
        <v>13.737612439999999</v>
      </c>
      <c r="AO19" s="105">
        <v>13.692685816999999</v>
      </c>
      <c r="AP19" s="105">
        <v>14.458594953</v>
      </c>
      <c r="AQ19" s="105">
        <v>14.226334293000001</v>
      </c>
      <c r="AR19" s="105">
        <v>14.50440805</v>
      </c>
      <c r="AS19" s="105">
        <v>15.026777027</v>
      </c>
      <c r="AT19" s="105">
        <v>14.658576965</v>
      </c>
      <c r="AU19" s="105">
        <v>14.780659826000001</v>
      </c>
      <c r="AV19" s="105">
        <v>14.941890298000001</v>
      </c>
      <c r="AW19" s="105">
        <v>14.232378723</v>
      </c>
      <c r="AX19" s="105">
        <v>13.697506676</v>
      </c>
      <c r="AY19" s="883">
        <v>13.232341984</v>
      </c>
      <c r="AZ19" s="883">
        <v>14.016637115</v>
      </c>
      <c r="BA19" s="883">
        <v>13.835321637</v>
      </c>
      <c r="BB19" s="883">
        <v>14.530344726999999</v>
      </c>
      <c r="BC19" s="883">
        <v>14.071270015</v>
      </c>
      <c r="BD19" s="883">
        <v>14.799322077999999</v>
      </c>
      <c r="BE19" s="883">
        <v>14.692631445</v>
      </c>
      <c r="BF19" s="883">
        <v>14.661066498</v>
      </c>
      <c r="BG19" s="883">
        <v>14.7468963</v>
      </c>
      <c r="BH19" s="883">
        <v>14.698616824</v>
      </c>
      <c r="BI19" s="388">
        <v>14.271077047</v>
      </c>
      <c r="BJ19" s="388">
        <v>14.05164927</v>
      </c>
      <c r="BK19" s="388">
        <v>13.442423333000001</v>
      </c>
      <c r="BL19" s="388">
        <v>14.267194523000001</v>
      </c>
      <c r="BM19" s="388">
        <v>14.100526866999999</v>
      </c>
      <c r="BN19" s="388">
        <v>14.330547267</v>
      </c>
      <c r="BO19" s="388">
        <v>14.225786837999999</v>
      </c>
      <c r="BP19" s="388">
        <v>14.594029465</v>
      </c>
      <c r="BQ19" s="388">
        <v>14.828447970999999</v>
      </c>
      <c r="BR19" s="388">
        <v>14.703614206999999</v>
      </c>
      <c r="BS19" s="388">
        <v>14.870056906</v>
      </c>
      <c r="BT19" s="388">
        <v>14.691069264999999</v>
      </c>
      <c r="BU19" s="388">
        <v>14.30211405</v>
      </c>
      <c r="BV19" s="388">
        <v>14.081945309</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3"/>
      <c r="AZ20" s="883"/>
      <c r="BA20" s="883"/>
      <c r="BB20" s="883"/>
      <c r="BC20" s="883"/>
      <c r="BD20" s="883"/>
      <c r="BE20" s="883"/>
      <c r="BF20" s="883"/>
      <c r="BG20" s="883"/>
      <c r="BH20" s="883"/>
      <c r="BI20" s="388"/>
      <c r="BJ20" s="388"/>
      <c r="BK20" s="388"/>
      <c r="BL20" s="388"/>
      <c r="BM20" s="388"/>
      <c r="BN20" s="388"/>
      <c r="BO20" s="388"/>
      <c r="BP20" s="388"/>
      <c r="BQ20" s="388"/>
      <c r="BR20" s="388"/>
      <c r="BS20" s="388"/>
      <c r="BT20" s="388"/>
      <c r="BU20" s="388"/>
      <c r="BV20" s="388"/>
    </row>
    <row r="21" spans="1:74" s="425" customFormat="1" ht="11.1" customHeight="1" x14ac:dyDescent="0.2">
      <c r="A21" s="418" t="s">
        <v>307</v>
      </c>
      <c r="B21" s="416" t="s">
        <v>966</v>
      </c>
      <c r="C21" s="105">
        <v>4.5393441277999997</v>
      </c>
      <c r="D21" s="105">
        <v>4.7767010556000002</v>
      </c>
      <c r="E21" s="105">
        <v>4.6671502821999997</v>
      </c>
      <c r="F21" s="105">
        <v>4.5932753052999997</v>
      </c>
      <c r="G21" s="105">
        <v>4.7311566199000001</v>
      </c>
      <c r="H21" s="105">
        <v>4.9323907304999999</v>
      </c>
      <c r="I21" s="105">
        <v>4.9970331288000001</v>
      </c>
      <c r="J21" s="105">
        <v>5.1172716121999997</v>
      </c>
      <c r="K21" s="105">
        <v>5.0236794441999999</v>
      </c>
      <c r="L21" s="105">
        <v>4.8455686467000003</v>
      </c>
      <c r="M21" s="105">
        <v>4.9131500426999999</v>
      </c>
      <c r="N21" s="105">
        <v>4.9581208972999997</v>
      </c>
      <c r="O21" s="105">
        <v>4.6102742780000003</v>
      </c>
      <c r="P21" s="105">
        <v>4.8515067744999998</v>
      </c>
      <c r="Q21" s="105">
        <v>4.7401745617</v>
      </c>
      <c r="R21" s="105">
        <v>4.6652836269</v>
      </c>
      <c r="S21" s="105">
        <v>4.8054157449000003</v>
      </c>
      <c r="T21" s="105">
        <v>5.0099369489000001</v>
      </c>
      <c r="U21" s="105">
        <v>5.0756734465999997</v>
      </c>
      <c r="V21" s="105">
        <v>5.1978778529999996</v>
      </c>
      <c r="W21" s="105">
        <v>5.1027604882000004</v>
      </c>
      <c r="X21" s="105">
        <v>4.9219993112999996</v>
      </c>
      <c r="Y21" s="105">
        <v>4.9906850134000003</v>
      </c>
      <c r="Z21" s="105">
        <v>5.0363857076</v>
      </c>
      <c r="AA21" s="105">
        <v>4.6511382905999996</v>
      </c>
      <c r="AB21" s="105">
        <v>4.8919538549999997</v>
      </c>
      <c r="AC21" s="105">
        <v>4.7808198849999997</v>
      </c>
      <c r="AD21" s="105">
        <v>4.7063575138999996</v>
      </c>
      <c r="AE21" s="105">
        <v>4.8462470255000003</v>
      </c>
      <c r="AF21" s="105">
        <v>5.0504159095999999</v>
      </c>
      <c r="AG21" s="105">
        <v>5.1161233122000001</v>
      </c>
      <c r="AH21" s="105">
        <v>5.2381187446000004</v>
      </c>
      <c r="AI21" s="105">
        <v>5.1431681724000002</v>
      </c>
      <c r="AJ21" s="105">
        <v>4.9630848978</v>
      </c>
      <c r="AK21" s="105">
        <v>5.0316526509999999</v>
      </c>
      <c r="AL21" s="105">
        <v>5.0772731557000004</v>
      </c>
      <c r="AM21" s="105">
        <v>4.7467304879999999</v>
      </c>
      <c r="AN21" s="105">
        <v>4.9936612564000002</v>
      </c>
      <c r="AO21" s="105">
        <v>4.8796970771000003</v>
      </c>
      <c r="AP21" s="105">
        <v>4.8035221867000004</v>
      </c>
      <c r="AQ21" s="105">
        <v>4.9469636091</v>
      </c>
      <c r="AR21" s="105">
        <v>5.1563152145000002</v>
      </c>
      <c r="AS21" s="105">
        <v>5.2237719145000003</v>
      </c>
      <c r="AT21" s="105">
        <v>5.3488618732999997</v>
      </c>
      <c r="AU21" s="105">
        <v>5.2514956920999998</v>
      </c>
      <c r="AV21" s="105">
        <v>5.0670124145999997</v>
      </c>
      <c r="AW21" s="105">
        <v>5.1373193447999999</v>
      </c>
      <c r="AX21" s="105">
        <v>5.1841049353999997</v>
      </c>
      <c r="AY21" s="883">
        <v>4.7133854077999997</v>
      </c>
      <c r="AZ21" s="883">
        <v>4.9812756154000004</v>
      </c>
      <c r="BA21" s="883">
        <v>4.8429375351999999</v>
      </c>
      <c r="BB21" s="883">
        <v>4.8210102597000004</v>
      </c>
      <c r="BC21" s="883">
        <v>4.9859593882000004</v>
      </c>
      <c r="BD21" s="883">
        <v>5.2024388294000001</v>
      </c>
      <c r="BE21" s="883">
        <v>5.2837033096999999</v>
      </c>
      <c r="BF21" s="883">
        <v>5.4030334079999998</v>
      </c>
      <c r="BG21" s="883">
        <v>5.2895121918000001</v>
      </c>
      <c r="BH21" s="883">
        <v>5.1821850577999999</v>
      </c>
      <c r="BI21" s="388">
        <v>5.2241597642000004</v>
      </c>
      <c r="BJ21" s="388">
        <v>5.2484152328000002</v>
      </c>
      <c r="BK21" s="388">
        <v>4.7351942637000004</v>
      </c>
      <c r="BL21" s="388">
        <v>5.0060408092999999</v>
      </c>
      <c r="BM21" s="388">
        <v>4.8661584073000004</v>
      </c>
      <c r="BN21" s="388">
        <v>4.8439440984999997</v>
      </c>
      <c r="BO21" s="388">
        <v>5.0107479333000002</v>
      </c>
      <c r="BP21" s="388">
        <v>5.2296497593</v>
      </c>
      <c r="BQ21" s="388">
        <v>5.3118131738000001</v>
      </c>
      <c r="BR21" s="388">
        <v>5.4324827142999998</v>
      </c>
      <c r="BS21" s="388">
        <v>5.3176808226999999</v>
      </c>
      <c r="BT21" s="388">
        <v>5.2090653905000002</v>
      </c>
      <c r="BU21" s="388">
        <v>5.2515324206000003</v>
      </c>
      <c r="BV21" s="388">
        <v>5.2761022067000001</v>
      </c>
    </row>
    <row r="22" spans="1:74" ht="11.1" customHeight="1" x14ac:dyDescent="0.2">
      <c r="A22" s="335" t="s">
        <v>308</v>
      </c>
      <c r="B22" s="406" t="s">
        <v>205</v>
      </c>
      <c r="C22" s="289">
        <v>3.3510371373000001</v>
      </c>
      <c r="D22" s="289">
        <v>3.5883736329999998</v>
      </c>
      <c r="E22" s="289">
        <v>3.4785005159</v>
      </c>
      <c r="F22" s="289">
        <v>3.3973041072000001</v>
      </c>
      <c r="G22" s="289">
        <v>3.5351626616999998</v>
      </c>
      <c r="H22" s="289">
        <v>3.7362958014999998</v>
      </c>
      <c r="I22" s="289">
        <v>3.7988034705999998</v>
      </c>
      <c r="J22" s="289">
        <v>3.9188862860999998</v>
      </c>
      <c r="K22" s="289">
        <v>3.8251274065</v>
      </c>
      <c r="L22" s="289">
        <v>3.6390185906000001</v>
      </c>
      <c r="M22" s="289">
        <v>3.7065127387999999</v>
      </c>
      <c r="N22" s="289">
        <v>3.7516505848000001</v>
      </c>
      <c r="O22" s="289">
        <v>3.4057520764000002</v>
      </c>
      <c r="P22" s="289">
        <v>3.6469637461</v>
      </c>
      <c r="Q22" s="289">
        <v>3.5352966469</v>
      </c>
      <c r="R22" s="289">
        <v>3.4527744824000002</v>
      </c>
      <c r="S22" s="289">
        <v>3.5928839586999999</v>
      </c>
      <c r="T22" s="289">
        <v>3.7973011525999998</v>
      </c>
      <c r="U22" s="289">
        <v>3.8608294321000001</v>
      </c>
      <c r="V22" s="289">
        <v>3.9828729314000002</v>
      </c>
      <c r="W22" s="289">
        <v>3.8875831789999999</v>
      </c>
      <c r="X22" s="289">
        <v>3.6984356225999999</v>
      </c>
      <c r="Y22" s="289">
        <v>3.7670317992000002</v>
      </c>
      <c r="Z22" s="289">
        <v>3.8129066452</v>
      </c>
      <c r="AA22" s="289">
        <v>3.3998667720000002</v>
      </c>
      <c r="AB22" s="289">
        <v>3.6406616163000001</v>
      </c>
      <c r="AC22" s="289">
        <v>3.5291874831999999</v>
      </c>
      <c r="AD22" s="289">
        <v>3.446807921</v>
      </c>
      <c r="AE22" s="289">
        <v>3.5866752812999998</v>
      </c>
      <c r="AF22" s="289">
        <v>3.7907392325</v>
      </c>
      <c r="AG22" s="289">
        <v>3.8541577321</v>
      </c>
      <c r="AH22" s="289">
        <v>3.9759903342</v>
      </c>
      <c r="AI22" s="289">
        <v>3.8808652472</v>
      </c>
      <c r="AJ22" s="289">
        <v>3.6920445469000001</v>
      </c>
      <c r="AK22" s="289">
        <v>3.7605221860000002</v>
      </c>
      <c r="AL22" s="289">
        <v>3.8063177580000001</v>
      </c>
      <c r="AM22" s="289">
        <v>3.4862152221999998</v>
      </c>
      <c r="AN22" s="289">
        <v>3.7331256770999999</v>
      </c>
      <c r="AO22" s="289">
        <v>3.6188203687999998</v>
      </c>
      <c r="AP22" s="289">
        <v>3.5343485636</v>
      </c>
      <c r="AQ22" s="289">
        <v>3.6777682189999998</v>
      </c>
      <c r="AR22" s="289">
        <v>3.8870149043</v>
      </c>
      <c r="AS22" s="289">
        <v>3.9520440815</v>
      </c>
      <c r="AT22" s="289">
        <v>4.0769709390999997</v>
      </c>
      <c r="AU22" s="289">
        <v>3.9794299033999998</v>
      </c>
      <c r="AV22" s="289">
        <v>3.7858136108</v>
      </c>
      <c r="AW22" s="289">
        <v>3.8560304174</v>
      </c>
      <c r="AX22" s="289">
        <v>3.9029890869999999</v>
      </c>
      <c r="AY22" s="872">
        <v>3.5054699292999998</v>
      </c>
      <c r="AZ22" s="872">
        <v>3.7307103480000001</v>
      </c>
      <c r="BA22" s="872">
        <v>3.5995073482</v>
      </c>
      <c r="BB22" s="872">
        <v>3.5431168290000001</v>
      </c>
      <c r="BC22" s="872">
        <v>3.7107756309000002</v>
      </c>
      <c r="BD22" s="872">
        <v>3.9209258007000001</v>
      </c>
      <c r="BE22" s="872">
        <v>3.9910462045999999</v>
      </c>
      <c r="BF22" s="872">
        <v>4.1103832683999997</v>
      </c>
      <c r="BG22" s="872">
        <v>3.9914333337999999</v>
      </c>
      <c r="BH22" s="872">
        <v>3.8136830185999999</v>
      </c>
      <c r="BI22" s="355">
        <v>3.8734958996</v>
      </c>
      <c r="BJ22" s="355">
        <v>3.933184389</v>
      </c>
      <c r="BK22" s="355">
        <v>3.5151542066000001</v>
      </c>
      <c r="BL22" s="355">
        <v>3.7429228615999999</v>
      </c>
      <c r="BM22" s="355">
        <v>3.6102471591</v>
      </c>
      <c r="BN22" s="355">
        <v>3.5532236782000002</v>
      </c>
      <c r="BO22" s="355">
        <v>3.7227643850000001</v>
      </c>
      <c r="BP22" s="355">
        <v>3.9352734089000001</v>
      </c>
      <c r="BQ22" s="355">
        <v>4.0061808871000002</v>
      </c>
      <c r="BR22" s="355">
        <v>4.1268574631000003</v>
      </c>
      <c r="BS22" s="355">
        <v>4.0065723616</v>
      </c>
      <c r="BT22" s="355">
        <v>3.8268268682</v>
      </c>
      <c r="BU22" s="355">
        <v>3.8873111256000001</v>
      </c>
      <c r="BV22" s="355">
        <v>3.9476695950999998</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2"/>
      <c r="AZ23" s="872"/>
      <c r="BA23" s="872"/>
      <c r="BB23" s="872"/>
      <c r="BC23" s="872"/>
      <c r="BD23" s="872"/>
      <c r="BE23" s="872"/>
      <c r="BF23" s="872"/>
      <c r="BG23" s="872"/>
      <c r="BH23" s="872"/>
      <c r="BI23" s="355"/>
      <c r="BJ23" s="355"/>
      <c r="BK23" s="355"/>
      <c r="BL23" s="355"/>
      <c r="BM23" s="355"/>
      <c r="BN23" s="355"/>
      <c r="BO23" s="355"/>
      <c r="BP23" s="355"/>
      <c r="BQ23" s="355"/>
      <c r="BR23" s="355"/>
      <c r="BS23" s="355"/>
      <c r="BT23" s="355"/>
      <c r="BU23" s="355"/>
      <c r="BV23" s="355"/>
    </row>
    <row r="24" spans="1:74" s="425" customFormat="1" ht="11.1"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8.7493647191000008</v>
      </c>
      <c r="P24" s="105">
        <v>8.7096143422000001</v>
      </c>
      <c r="Q24" s="105">
        <v>8.7266012942</v>
      </c>
      <c r="R24" s="105">
        <v>8.8154040433999992</v>
      </c>
      <c r="S24" s="105">
        <v>9.4105948728000008</v>
      </c>
      <c r="T24" s="105">
        <v>9.8130818715999997</v>
      </c>
      <c r="U24" s="105">
        <v>9.7077960324999992</v>
      </c>
      <c r="V24" s="105">
        <v>9.8030534971000005</v>
      </c>
      <c r="W24" s="105">
        <v>9.5693423205000006</v>
      </c>
      <c r="X24" s="105">
        <v>9.3924015319999992</v>
      </c>
      <c r="Y24" s="105">
        <v>8.9935641033000007</v>
      </c>
      <c r="Z24" s="105">
        <v>8.9491792862999997</v>
      </c>
      <c r="AA24" s="105">
        <v>9.0002970838999996</v>
      </c>
      <c r="AB24" s="105">
        <v>8.9438870097999992</v>
      </c>
      <c r="AC24" s="105">
        <v>8.9594593539999998</v>
      </c>
      <c r="AD24" s="105">
        <v>9.0317378986999994</v>
      </c>
      <c r="AE24" s="105">
        <v>9.6299596505</v>
      </c>
      <c r="AF24" s="105">
        <v>10.040539130999999</v>
      </c>
      <c r="AG24" s="105">
        <v>9.9456428530000007</v>
      </c>
      <c r="AH24" s="105">
        <v>10.041771954</v>
      </c>
      <c r="AI24" s="105">
        <v>9.7782576895000002</v>
      </c>
      <c r="AJ24" s="105">
        <v>9.6031205087</v>
      </c>
      <c r="AK24" s="105">
        <v>9.1773954986999993</v>
      </c>
      <c r="AL24" s="105">
        <v>9.1391730209999995</v>
      </c>
      <c r="AM24" s="105">
        <v>9.7669421300000003</v>
      </c>
      <c r="AN24" s="105">
        <v>9.6198317899999992</v>
      </c>
      <c r="AO24" s="105">
        <v>9.0713669570000004</v>
      </c>
      <c r="AP24" s="105">
        <v>8.8230303469999996</v>
      </c>
      <c r="AQ24" s="105">
        <v>9.3988062439999993</v>
      </c>
      <c r="AR24" s="105">
        <v>9.9317568630000004</v>
      </c>
      <c r="AS24" s="105">
        <v>9.9301100889999994</v>
      </c>
      <c r="AT24" s="105">
        <v>9.9912123620000006</v>
      </c>
      <c r="AU24" s="105">
        <v>9.8170935610000001</v>
      </c>
      <c r="AV24" s="105">
        <v>9.419558168</v>
      </c>
      <c r="AW24" s="105">
        <v>9.193524064</v>
      </c>
      <c r="AX24" s="105">
        <v>9.5508072459999998</v>
      </c>
      <c r="AY24" s="883">
        <v>9.2932158358999999</v>
      </c>
      <c r="AZ24" s="883">
        <v>9.2337592508000004</v>
      </c>
      <c r="BA24" s="883">
        <v>9.2167868452999997</v>
      </c>
      <c r="BB24" s="883">
        <v>9.2487330052000001</v>
      </c>
      <c r="BC24" s="883">
        <v>9.8401249310000001</v>
      </c>
      <c r="BD24" s="883">
        <v>10.311361446999999</v>
      </c>
      <c r="BE24" s="883">
        <v>10.311620681999999</v>
      </c>
      <c r="BF24" s="883">
        <v>10.392591530000001</v>
      </c>
      <c r="BG24" s="883">
        <v>10.10141724</v>
      </c>
      <c r="BH24" s="883">
        <v>9.7740877506999997</v>
      </c>
      <c r="BI24" s="388">
        <v>9.3879689522999996</v>
      </c>
      <c r="BJ24" s="388">
        <v>9.4118805054999992</v>
      </c>
      <c r="BK24" s="388">
        <v>9.3550289166000002</v>
      </c>
      <c r="BL24" s="388">
        <v>9.2998786668999998</v>
      </c>
      <c r="BM24" s="388">
        <v>9.2797001051999999</v>
      </c>
      <c r="BN24" s="388">
        <v>9.3084052833000008</v>
      </c>
      <c r="BO24" s="388">
        <v>9.9137352140000008</v>
      </c>
      <c r="BP24" s="388">
        <v>10.415524506000001</v>
      </c>
      <c r="BQ24" s="388">
        <v>10.404705603</v>
      </c>
      <c r="BR24" s="388">
        <v>10.482971725000001</v>
      </c>
      <c r="BS24" s="388">
        <v>10.188585851999999</v>
      </c>
      <c r="BT24" s="388">
        <v>9.8560414086999995</v>
      </c>
      <c r="BU24" s="388">
        <v>9.4642112707999999</v>
      </c>
      <c r="BV24" s="388">
        <v>9.4886034482999992</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3"/>
      <c r="AZ25" s="883"/>
      <c r="BA25" s="883"/>
      <c r="BB25" s="883"/>
      <c r="BC25" s="883"/>
      <c r="BD25" s="883"/>
      <c r="BE25" s="883"/>
      <c r="BF25" s="883"/>
      <c r="BG25" s="883"/>
      <c r="BH25" s="883"/>
      <c r="BI25" s="388"/>
      <c r="BJ25" s="388"/>
      <c r="BK25" s="388"/>
      <c r="BL25" s="388"/>
      <c r="BM25" s="388"/>
      <c r="BN25" s="388"/>
      <c r="BO25" s="388"/>
      <c r="BP25" s="388"/>
      <c r="BQ25" s="388"/>
      <c r="BR25" s="388"/>
      <c r="BS25" s="388"/>
      <c r="BT25" s="388"/>
      <c r="BU25" s="388"/>
      <c r="BV25" s="388"/>
    </row>
    <row r="26" spans="1:74" s="425" customFormat="1" ht="11.1"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4.5460471719999997</v>
      </c>
      <c r="AN26" s="105">
        <v>4.6505074579999999</v>
      </c>
      <c r="AO26" s="105">
        <v>4.6277606740000001</v>
      </c>
      <c r="AP26" s="105">
        <v>4.6372223569999997</v>
      </c>
      <c r="AQ26" s="105">
        <v>4.5799202120000002</v>
      </c>
      <c r="AR26" s="105">
        <v>4.6520036859999996</v>
      </c>
      <c r="AS26" s="105">
        <v>4.4863619100000003</v>
      </c>
      <c r="AT26" s="105">
        <v>4.5269931310000002</v>
      </c>
      <c r="AU26" s="105">
        <v>4.6055687949999999</v>
      </c>
      <c r="AV26" s="105">
        <v>4.6305801420000003</v>
      </c>
      <c r="AW26" s="105">
        <v>4.7299001049999996</v>
      </c>
      <c r="AX26" s="105">
        <v>4.7452340450000001</v>
      </c>
      <c r="AY26" s="883">
        <v>4.8799058857000004</v>
      </c>
      <c r="AZ26" s="883">
        <v>4.8821860978</v>
      </c>
      <c r="BA26" s="883">
        <v>4.9076793692000003</v>
      </c>
      <c r="BB26" s="883">
        <v>4.9054711012999999</v>
      </c>
      <c r="BC26" s="883">
        <v>4.8671262420000003</v>
      </c>
      <c r="BD26" s="883">
        <v>4.8752651558000002</v>
      </c>
      <c r="BE26" s="883">
        <v>4.7460565432999999</v>
      </c>
      <c r="BF26" s="883">
        <v>4.7660600667999997</v>
      </c>
      <c r="BG26" s="883">
        <v>4.7798317856999999</v>
      </c>
      <c r="BH26" s="883">
        <v>4.8489271077999998</v>
      </c>
      <c r="BI26" s="388">
        <v>4.9435160002999998</v>
      </c>
      <c r="BJ26" s="388">
        <v>4.9572266443000004</v>
      </c>
      <c r="BK26" s="388">
        <v>5.0264973692000003</v>
      </c>
      <c r="BL26" s="388">
        <v>5.0288380973000004</v>
      </c>
      <c r="BM26" s="388">
        <v>5.0550079504000003</v>
      </c>
      <c r="BN26" s="388">
        <v>5.0527410759000002</v>
      </c>
      <c r="BO26" s="388">
        <v>5.0133785586000004</v>
      </c>
      <c r="BP26" s="388">
        <v>5.0217334760999996</v>
      </c>
      <c r="BQ26" s="388">
        <v>4.8890957162999999</v>
      </c>
      <c r="BR26" s="388">
        <v>4.9096301256999997</v>
      </c>
      <c r="BS26" s="388">
        <v>4.9237673407999996</v>
      </c>
      <c r="BT26" s="388">
        <v>4.9946964263</v>
      </c>
      <c r="BU26" s="388">
        <v>5.0917956719999999</v>
      </c>
      <c r="BV26" s="388">
        <v>5.1058701913000002</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3"/>
      <c r="AZ27" s="883"/>
      <c r="BA27" s="883"/>
      <c r="BB27" s="883"/>
      <c r="BC27" s="883"/>
      <c r="BD27" s="883"/>
      <c r="BE27" s="883"/>
      <c r="BF27" s="883"/>
      <c r="BG27" s="883"/>
      <c r="BH27" s="883"/>
      <c r="BI27" s="388"/>
      <c r="BJ27" s="388"/>
      <c r="BK27" s="388"/>
      <c r="BL27" s="388"/>
      <c r="BM27" s="388"/>
      <c r="BN27" s="388"/>
      <c r="BO27" s="388"/>
      <c r="BP27" s="388"/>
      <c r="BQ27" s="388"/>
      <c r="BR27" s="388"/>
      <c r="BS27" s="388"/>
      <c r="BT27" s="388"/>
      <c r="BU27" s="388"/>
      <c r="BV27" s="388"/>
    </row>
    <row r="28" spans="1:74" s="425" customFormat="1" ht="11.1" customHeight="1" x14ac:dyDescent="0.2">
      <c r="A28" s="418" t="s">
        <v>310</v>
      </c>
      <c r="B28" s="416" t="s">
        <v>969</v>
      </c>
      <c r="C28" s="105">
        <v>34.852381663999999</v>
      </c>
      <c r="D28" s="105">
        <v>36.038563543999999</v>
      </c>
      <c r="E28" s="105">
        <v>35.503995691999997</v>
      </c>
      <c r="F28" s="105">
        <v>35.304551961000001</v>
      </c>
      <c r="G28" s="105">
        <v>34.895556157000001</v>
      </c>
      <c r="H28" s="105">
        <v>34.855354843999997</v>
      </c>
      <c r="I28" s="105">
        <v>34.483720640999998</v>
      </c>
      <c r="J28" s="105">
        <v>33.843816881999999</v>
      </c>
      <c r="K28" s="105">
        <v>35.054979576000001</v>
      </c>
      <c r="L28" s="105">
        <v>34.251583515999997</v>
      </c>
      <c r="M28" s="105">
        <v>35.714450231999997</v>
      </c>
      <c r="N28" s="105">
        <v>37.120258258</v>
      </c>
      <c r="O28" s="105">
        <v>36.306192172000003</v>
      </c>
      <c r="P28" s="105">
        <v>36.882714059000001</v>
      </c>
      <c r="Q28" s="105">
        <v>35.755415593999999</v>
      </c>
      <c r="R28" s="105">
        <v>35.330571065000001</v>
      </c>
      <c r="S28" s="105">
        <v>35.631131240000002</v>
      </c>
      <c r="T28" s="105">
        <v>35.400309823999997</v>
      </c>
      <c r="U28" s="105">
        <v>35.242505876000003</v>
      </c>
      <c r="V28" s="105">
        <v>35.051390482999999</v>
      </c>
      <c r="W28" s="105">
        <v>35.649376113000002</v>
      </c>
      <c r="X28" s="105">
        <v>34.888033882000002</v>
      </c>
      <c r="Y28" s="105">
        <v>36.322788566</v>
      </c>
      <c r="Z28" s="105">
        <v>37.70839685</v>
      </c>
      <c r="AA28" s="105">
        <v>37.381313597000002</v>
      </c>
      <c r="AB28" s="105">
        <v>38.549999974999999</v>
      </c>
      <c r="AC28" s="105">
        <v>38.080107638000001</v>
      </c>
      <c r="AD28" s="105">
        <v>37.684640270000003</v>
      </c>
      <c r="AE28" s="105">
        <v>37.433085785000003</v>
      </c>
      <c r="AF28" s="105">
        <v>37.170519546999998</v>
      </c>
      <c r="AG28" s="105">
        <v>36.932115113999998</v>
      </c>
      <c r="AH28" s="105">
        <v>36.326381785000002</v>
      </c>
      <c r="AI28" s="105">
        <v>37.251123499000002</v>
      </c>
      <c r="AJ28" s="105">
        <v>36.478278555999999</v>
      </c>
      <c r="AK28" s="105">
        <v>38.209584737999997</v>
      </c>
      <c r="AL28" s="105">
        <v>38.978211709999997</v>
      </c>
      <c r="AM28" s="105">
        <v>38.185141283999997</v>
      </c>
      <c r="AN28" s="105">
        <v>39.094713132000003</v>
      </c>
      <c r="AO28" s="105">
        <v>38.793334768000001</v>
      </c>
      <c r="AP28" s="105">
        <v>38.518819983</v>
      </c>
      <c r="AQ28" s="105">
        <v>38.164473586</v>
      </c>
      <c r="AR28" s="105">
        <v>37.849037955999997</v>
      </c>
      <c r="AS28" s="105">
        <v>37.323472568</v>
      </c>
      <c r="AT28" s="105">
        <v>36.649376212999996</v>
      </c>
      <c r="AU28" s="105">
        <v>37.32557181</v>
      </c>
      <c r="AV28" s="105">
        <v>36.999152825000003</v>
      </c>
      <c r="AW28" s="105">
        <v>38.562550465000001</v>
      </c>
      <c r="AX28" s="105">
        <v>39.154719960999998</v>
      </c>
      <c r="AY28" s="883">
        <v>38.423425016000003</v>
      </c>
      <c r="AZ28" s="883">
        <v>39.054903326000002</v>
      </c>
      <c r="BA28" s="883">
        <v>38.551539714</v>
      </c>
      <c r="BB28" s="883">
        <v>38.709248252999998</v>
      </c>
      <c r="BC28" s="883">
        <v>38.251372449999998</v>
      </c>
      <c r="BD28" s="883">
        <v>38.301062940999998</v>
      </c>
      <c r="BE28" s="883">
        <v>37.914291329000001</v>
      </c>
      <c r="BF28" s="883">
        <v>37.281629420999998</v>
      </c>
      <c r="BG28" s="883">
        <v>38.237267817999999</v>
      </c>
      <c r="BH28" s="883">
        <v>37.539297466999997</v>
      </c>
      <c r="BI28" s="388">
        <v>39.476562608000002</v>
      </c>
      <c r="BJ28" s="388">
        <v>40.473365659999999</v>
      </c>
      <c r="BK28" s="388">
        <v>39.312005323000001</v>
      </c>
      <c r="BL28" s="388">
        <v>39.960254458000001</v>
      </c>
      <c r="BM28" s="388">
        <v>39.166255972999998</v>
      </c>
      <c r="BN28" s="388">
        <v>39.419864031000003</v>
      </c>
      <c r="BO28" s="388">
        <v>38.937777330000003</v>
      </c>
      <c r="BP28" s="388">
        <v>38.749767843999997</v>
      </c>
      <c r="BQ28" s="388">
        <v>38.420776130999997</v>
      </c>
      <c r="BR28" s="388">
        <v>37.903797365000003</v>
      </c>
      <c r="BS28" s="388">
        <v>38.889830881000002</v>
      </c>
      <c r="BT28" s="388">
        <v>37.898464574000002</v>
      </c>
      <c r="BU28" s="388">
        <v>39.878647350000001</v>
      </c>
      <c r="BV28" s="388">
        <v>40.968754666000002</v>
      </c>
    </row>
    <row r="29" spans="1:74" ht="11.1"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15.995278580000001</v>
      </c>
      <c r="AN29" s="289">
        <v>16.464857769999998</v>
      </c>
      <c r="AO29" s="289">
        <v>16.36218178</v>
      </c>
      <c r="AP29" s="289">
        <v>16.690882040000002</v>
      </c>
      <c r="AQ29" s="289">
        <v>16.44969227</v>
      </c>
      <c r="AR29" s="289">
        <v>16.262073820000001</v>
      </c>
      <c r="AS29" s="289">
        <v>16.193429729999998</v>
      </c>
      <c r="AT29" s="289">
        <v>15.70000769</v>
      </c>
      <c r="AU29" s="289">
        <v>16.530637460000001</v>
      </c>
      <c r="AV29" s="289">
        <v>15.57238669</v>
      </c>
      <c r="AW29" s="289">
        <v>16.526236860000001</v>
      </c>
      <c r="AX29" s="289">
        <v>16.974302009999999</v>
      </c>
      <c r="AY29" s="872">
        <v>16.217868625000001</v>
      </c>
      <c r="AZ29" s="872">
        <v>16.615574773999999</v>
      </c>
      <c r="BA29" s="872">
        <v>16.365478190000001</v>
      </c>
      <c r="BB29" s="872">
        <v>16.725041825000002</v>
      </c>
      <c r="BC29" s="872">
        <v>16.605386112000001</v>
      </c>
      <c r="BD29" s="872">
        <v>16.624397392999999</v>
      </c>
      <c r="BE29" s="872">
        <v>16.384603085999998</v>
      </c>
      <c r="BF29" s="872">
        <v>15.904795266000001</v>
      </c>
      <c r="BG29" s="872">
        <v>16.963510742</v>
      </c>
      <c r="BH29" s="872">
        <v>15.831452777999999</v>
      </c>
      <c r="BI29" s="355">
        <v>16.976908366</v>
      </c>
      <c r="BJ29" s="355">
        <v>17.514282844</v>
      </c>
      <c r="BK29" s="355">
        <v>16.674631526999999</v>
      </c>
      <c r="BL29" s="355">
        <v>16.957532372999999</v>
      </c>
      <c r="BM29" s="355">
        <v>16.600886976000002</v>
      </c>
      <c r="BN29" s="355">
        <v>17.181162344000001</v>
      </c>
      <c r="BO29" s="355">
        <v>16.723095493999999</v>
      </c>
      <c r="BP29" s="355">
        <v>16.793397680999998</v>
      </c>
      <c r="BQ29" s="355">
        <v>16.639782656000001</v>
      </c>
      <c r="BR29" s="355">
        <v>16.086821220000001</v>
      </c>
      <c r="BS29" s="355">
        <v>17.229519201999999</v>
      </c>
      <c r="BT29" s="355">
        <v>15.956077992999999</v>
      </c>
      <c r="BU29" s="355">
        <v>17.136203337000001</v>
      </c>
      <c r="BV29" s="355">
        <v>17.772257195000002</v>
      </c>
    </row>
    <row r="30" spans="1:74" ht="11.1" customHeight="1" x14ac:dyDescent="0.2">
      <c r="A30" s="335" t="s">
        <v>311</v>
      </c>
      <c r="B30" s="406" t="s">
        <v>961</v>
      </c>
      <c r="C30" s="289">
        <v>4.6122520203999997</v>
      </c>
      <c r="D30" s="289">
        <v>4.9682917933999997</v>
      </c>
      <c r="E30" s="289">
        <v>4.9416052291000003</v>
      </c>
      <c r="F30" s="289">
        <v>4.8756195983000001</v>
      </c>
      <c r="G30" s="289">
        <v>4.9472730775000002</v>
      </c>
      <c r="H30" s="289">
        <v>4.8676755871999999</v>
      </c>
      <c r="I30" s="289">
        <v>4.6161828582000002</v>
      </c>
      <c r="J30" s="289">
        <v>4.5135119328000002</v>
      </c>
      <c r="K30" s="289">
        <v>4.5903268918000002</v>
      </c>
      <c r="L30" s="289">
        <v>4.7114257102000003</v>
      </c>
      <c r="M30" s="289">
        <v>4.9085441506</v>
      </c>
      <c r="N30" s="289">
        <v>4.9642682991999996</v>
      </c>
      <c r="O30" s="289">
        <v>4.9596535673000002</v>
      </c>
      <c r="P30" s="289">
        <v>5.3425107751000001</v>
      </c>
      <c r="Q30" s="289">
        <v>5.3138141398999998</v>
      </c>
      <c r="R30" s="289">
        <v>5.2428583751</v>
      </c>
      <c r="S30" s="289">
        <v>5.3199088988999996</v>
      </c>
      <c r="T30" s="289">
        <v>5.2343160094999996</v>
      </c>
      <c r="U30" s="289">
        <v>4.9638804815000004</v>
      </c>
      <c r="V30" s="289">
        <v>4.8534762323000002</v>
      </c>
      <c r="W30" s="289">
        <v>4.9360770060999997</v>
      </c>
      <c r="X30" s="289">
        <v>5.0662971639999999</v>
      </c>
      <c r="Y30" s="289">
        <v>5.2782628527000002</v>
      </c>
      <c r="Z30" s="289">
        <v>5.3381842255</v>
      </c>
      <c r="AA30" s="289">
        <v>5.1798397613000002</v>
      </c>
      <c r="AB30" s="289">
        <v>5.5796940981000001</v>
      </c>
      <c r="AC30" s="289">
        <v>5.5497234621000002</v>
      </c>
      <c r="AD30" s="289">
        <v>5.4756175821999999</v>
      </c>
      <c r="AE30" s="289">
        <v>5.5560888007999996</v>
      </c>
      <c r="AF30" s="289">
        <v>5.4666959741000003</v>
      </c>
      <c r="AG30" s="289">
        <v>5.1842543314</v>
      </c>
      <c r="AH30" s="289">
        <v>5.0689486326999997</v>
      </c>
      <c r="AI30" s="289">
        <v>5.1552165073999996</v>
      </c>
      <c r="AJ30" s="289">
        <v>5.2912178515999999</v>
      </c>
      <c r="AK30" s="289">
        <v>5.5125938584999998</v>
      </c>
      <c r="AL30" s="289">
        <v>5.5751754693000004</v>
      </c>
      <c r="AM30" s="289">
        <v>5.4823328984000002</v>
      </c>
      <c r="AN30" s="289">
        <v>5.8707002759</v>
      </c>
      <c r="AO30" s="289">
        <v>5.8495786343000002</v>
      </c>
      <c r="AP30" s="289">
        <v>5.6668097467000003</v>
      </c>
      <c r="AQ30" s="289">
        <v>5.7297634719000001</v>
      </c>
      <c r="AR30" s="289">
        <v>5.6267118953999997</v>
      </c>
      <c r="AS30" s="289">
        <v>5.5443213967</v>
      </c>
      <c r="AT30" s="289">
        <v>5.0867637739999996</v>
      </c>
      <c r="AU30" s="289">
        <v>5.0426868659000004</v>
      </c>
      <c r="AV30" s="289">
        <v>5.542751795</v>
      </c>
      <c r="AW30" s="289">
        <v>5.8223979643000003</v>
      </c>
      <c r="AX30" s="289">
        <v>5.6899576372</v>
      </c>
      <c r="AY30" s="872">
        <v>5.6677183177000003</v>
      </c>
      <c r="AZ30" s="872">
        <v>5.7016067184999999</v>
      </c>
      <c r="BA30" s="872">
        <v>5.7227845035999998</v>
      </c>
      <c r="BB30" s="872">
        <v>5.6824616869</v>
      </c>
      <c r="BC30" s="872">
        <v>5.8706917672000003</v>
      </c>
      <c r="BD30" s="872">
        <v>5.6620765629000003</v>
      </c>
      <c r="BE30" s="872">
        <v>5.4252321827000003</v>
      </c>
      <c r="BF30" s="872">
        <v>5.3006937526</v>
      </c>
      <c r="BG30" s="872">
        <v>5.3404467139999996</v>
      </c>
      <c r="BH30" s="872">
        <v>5.6305652350999997</v>
      </c>
      <c r="BI30" s="355">
        <v>5.8623056685000003</v>
      </c>
      <c r="BJ30" s="355">
        <v>5.8824888903000003</v>
      </c>
      <c r="BK30" s="355">
        <v>5.7638049956000001</v>
      </c>
      <c r="BL30" s="355">
        <v>5.8944680384000003</v>
      </c>
      <c r="BM30" s="355">
        <v>5.8529355373999996</v>
      </c>
      <c r="BN30" s="355">
        <v>5.8815164165000002</v>
      </c>
      <c r="BO30" s="355">
        <v>6.0508539039000002</v>
      </c>
      <c r="BP30" s="355">
        <v>5.8703078979000001</v>
      </c>
      <c r="BQ30" s="355">
        <v>5.6149387646999998</v>
      </c>
      <c r="BR30" s="355">
        <v>5.5323434523000001</v>
      </c>
      <c r="BS30" s="355">
        <v>5.5175034423999998</v>
      </c>
      <c r="BT30" s="355">
        <v>5.7561666126000004</v>
      </c>
      <c r="BU30" s="355">
        <v>5.9992584989999997</v>
      </c>
      <c r="BV30" s="355">
        <v>6.0204303652000002</v>
      </c>
    </row>
    <row r="31" spans="1:74" ht="11.1" customHeight="1" x14ac:dyDescent="0.2">
      <c r="A31" s="335" t="s">
        <v>165</v>
      </c>
      <c r="B31" s="406" t="s">
        <v>946</v>
      </c>
      <c r="C31" s="329">
        <v>3.8090999999999999</v>
      </c>
      <c r="D31" s="329">
        <v>3.8679000000000001</v>
      </c>
      <c r="E31" s="329">
        <v>3.6118999999999999</v>
      </c>
      <c r="F31" s="329">
        <v>3.2250999999999999</v>
      </c>
      <c r="G31" s="329">
        <v>2.8965000000000001</v>
      </c>
      <c r="H31" s="329">
        <v>3.0312999999999999</v>
      </c>
      <c r="I31" s="329">
        <v>3.0924</v>
      </c>
      <c r="J31" s="329">
        <v>3.0798000000000001</v>
      </c>
      <c r="K31" s="329">
        <v>3.2871999999999999</v>
      </c>
      <c r="L31" s="329">
        <v>3.3134000000000001</v>
      </c>
      <c r="M31" s="329">
        <v>3.4885000000000002</v>
      </c>
      <c r="N31" s="329">
        <v>4.1078999999999999</v>
      </c>
      <c r="O31" s="329">
        <v>3.7709999999999999</v>
      </c>
      <c r="P31" s="329">
        <v>3.8090999999999999</v>
      </c>
      <c r="Q31" s="329">
        <v>3.4796999999999998</v>
      </c>
      <c r="R31" s="329">
        <v>2.9710999999999999</v>
      </c>
      <c r="S31" s="329">
        <v>2.9194</v>
      </c>
      <c r="T31" s="329">
        <v>3.0842999999999998</v>
      </c>
      <c r="U31" s="329">
        <v>3.0636999999999999</v>
      </c>
      <c r="V31" s="329">
        <v>3.2801999999999998</v>
      </c>
      <c r="W31" s="329">
        <v>3.1183999999999998</v>
      </c>
      <c r="X31" s="329">
        <v>3.1932</v>
      </c>
      <c r="Y31" s="329">
        <v>3.4176000000000002</v>
      </c>
      <c r="Z31" s="329">
        <v>3.9664999999999999</v>
      </c>
      <c r="AA31" s="329">
        <v>3.7176</v>
      </c>
      <c r="AB31" s="329">
        <v>3.8746</v>
      </c>
      <c r="AC31" s="329">
        <v>3.4718</v>
      </c>
      <c r="AD31" s="329">
        <v>3.1440999999999999</v>
      </c>
      <c r="AE31" s="329">
        <v>2.9523000000000001</v>
      </c>
      <c r="AF31" s="329">
        <v>3.0402999999999998</v>
      </c>
      <c r="AG31" s="329">
        <v>3.0221</v>
      </c>
      <c r="AH31" s="329">
        <v>3.0800999999999998</v>
      </c>
      <c r="AI31" s="329">
        <v>3.0510000000000002</v>
      </c>
      <c r="AJ31" s="329">
        <v>3.0369000000000002</v>
      </c>
      <c r="AK31" s="329">
        <v>3.3893</v>
      </c>
      <c r="AL31" s="329">
        <v>3.6996000000000002</v>
      </c>
      <c r="AM31" s="329">
        <v>3.4416000000000002</v>
      </c>
      <c r="AN31" s="329">
        <v>3.5148000000000001</v>
      </c>
      <c r="AO31" s="329">
        <v>3.3511000000000002</v>
      </c>
      <c r="AP31" s="329">
        <v>3.0954999999999999</v>
      </c>
      <c r="AQ31" s="329">
        <v>2.8754</v>
      </c>
      <c r="AR31" s="329">
        <v>2.8786</v>
      </c>
      <c r="AS31" s="329">
        <v>2.8611</v>
      </c>
      <c r="AT31" s="329">
        <v>2.9569999999999999</v>
      </c>
      <c r="AU31" s="329">
        <v>2.9098000000000002</v>
      </c>
      <c r="AV31" s="329">
        <v>2.9548000000000001</v>
      </c>
      <c r="AW31" s="329">
        <v>3.2989000000000002</v>
      </c>
      <c r="AX31" s="329">
        <v>3.5568</v>
      </c>
      <c r="AY31" s="885">
        <v>3.3774000000000002</v>
      </c>
      <c r="AZ31" s="885">
        <v>3.4581</v>
      </c>
      <c r="BA31" s="885">
        <v>3.2111000000000001</v>
      </c>
      <c r="BB31" s="885">
        <v>3.0531000000000001</v>
      </c>
      <c r="BC31" s="885">
        <v>2.7181000000000002</v>
      </c>
      <c r="BD31" s="885">
        <v>2.8574999999999999</v>
      </c>
      <c r="BE31" s="885">
        <v>2.8277999999999999</v>
      </c>
      <c r="BF31" s="885">
        <v>2.9236103471999999</v>
      </c>
      <c r="BG31" s="885">
        <v>2.8518325755</v>
      </c>
      <c r="BH31" s="885">
        <v>2.8765425258000001</v>
      </c>
      <c r="BI31" s="400">
        <v>3.1629545962000001</v>
      </c>
      <c r="BJ31" s="400">
        <v>3.5215545967000002</v>
      </c>
      <c r="BK31" s="400">
        <v>3.3592261506000001</v>
      </c>
      <c r="BL31" s="400">
        <v>3.5423018288999999</v>
      </c>
      <c r="BM31" s="400">
        <v>3.2342847697999999</v>
      </c>
      <c r="BN31" s="400">
        <v>2.9118640977000001</v>
      </c>
      <c r="BO31" s="400">
        <v>2.7041976028999999</v>
      </c>
      <c r="BP31" s="400">
        <v>2.6996946146999998</v>
      </c>
      <c r="BQ31" s="400">
        <v>2.7984840172999998</v>
      </c>
      <c r="BR31" s="400">
        <v>2.8648678579000002</v>
      </c>
      <c r="BS31" s="400">
        <v>2.7945322773000001</v>
      </c>
      <c r="BT31" s="400">
        <v>2.8187457443000001</v>
      </c>
      <c r="BU31" s="400">
        <v>3.099403095</v>
      </c>
      <c r="BV31" s="400">
        <v>3.4507979436</v>
      </c>
    </row>
    <row r="32" spans="1:74" ht="28.35" customHeight="1" x14ac:dyDescent="0.2">
      <c r="B32" s="1040" t="s">
        <v>890</v>
      </c>
      <c r="C32" s="1041"/>
      <c r="D32" s="1041"/>
      <c r="E32" s="1041"/>
      <c r="F32" s="1041"/>
      <c r="G32" s="1041"/>
      <c r="H32" s="1041"/>
      <c r="I32" s="1041"/>
      <c r="J32" s="1041"/>
      <c r="K32" s="1041"/>
      <c r="L32" s="1041"/>
      <c r="M32" s="1041"/>
      <c r="N32" s="1041"/>
      <c r="O32" s="1041"/>
      <c r="P32" s="1041"/>
      <c r="Q32" s="1041"/>
    </row>
    <row r="33" spans="2:17" ht="34.5" customHeight="1" x14ac:dyDescent="0.2">
      <c r="B33" s="1041" t="s">
        <v>891</v>
      </c>
      <c r="C33" s="1041"/>
      <c r="D33" s="1041"/>
      <c r="E33" s="1041"/>
      <c r="F33" s="1041"/>
      <c r="G33" s="1041"/>
      <c r="H33" s="1041"/>
      <c r="I33" s="1041"/>
      <c r="J33" s="1041"/>
      <c r="K33" s="1041"/>
      <c r="L33" s="1041"/>
      <c r="M33" s="1041"/>
      <c r="N33" s="1041"/>
      <c r="O33" s="1041"/>
      <c r="P33" s="1041"/>
      <c r="Q33" s="1041"/>
    </row>
    <row r="34" spans="2:17" ht="12" customHeight="1" x14ac:dyDescent="0.2">
      <c r="B34" s="776" t="s">
        <v>813</v>
      </c>
      <c r="C34" s="791"/>
      <c r="D34" s="791"/>
      <c r="E34" s="791"/>
      <c r="F34" s="791"/>
      <c r="G34" s="791"/>
      <c r="H34" s="791"/>
      <c r="I34" s="791"/>
      <c r="J34" s="791"/>
      <c r="K34" s="791"/>
      <c r="L34" s="791"/>
      <c r="M34" s="791"/>
      <c r="N34" s="791"/>
      <c r="O34" s="791"/>
      <c r="P34" s="791"/>
      <c r="Q34" s="791"/>
    </row>
    <row r="35" spans="2:17" ht="12" customHeight="1" x14ac:dyDescent="0.2">
      <c r="B35" s="994" t="str">
        <f>Dates!$G$2</f>
        <v>EIA completed modeling and analysis for this report on Thursday, November 6, 2025.</v>
      </c>
      <c r="C35" s="981"/>
      <c r="D35" s="981"/>
      <c r="E35" s="981"/>
      <c r="F35" s="981"/>
      <c r="G35" s="981"/>
      <c r="H35" s="981"/>
      <c r="I35" s="981"/>
      <c r="J35" s="981"/>
      <c r="K35" s="981"/>
      <c r="L35" s="981"/>
      <c r="M35" s="981"/>
      <c r="N35" s="981"/>
      <c r="O35" s="981"/>
      <c r="P35" s="981"/>
      <c r="Q35" s="981"/>
    </row>
    <row r="36" spans="2:17" ht="12" customHeight="1" x14ac:dyDescent="0.2">
      <c r="B36" s="1027" t="s">
        <v>483</v>
      </c>
      <c r="C36" s="1028"/>
      <c r="D36" s="1028"/>
      <c r="E36" s="1028"/>
      <c r="F36" s="1028"/>
      <c r="G36" s="1028"/>
      <c r="H36" s="1028"/>
      <c r="I36" s="1028"/>
      <c r="J36" s="1028"/>
      <c r="K36" s="1028"/>
      <c r="L36" s="1028"/>
      <c r="M36" s="1028"/>
      <c r="N36" s="1028"/>
      <c r="O36" s="1028"/>
      <c r="P36" s="1028"/>
      <c r="Q36" s="1028"/>
    </row>
    <row r="37" spans="2:17" ht="12" customHeight="1" x14ac:dyDescent="0.2">
      <c r="B37" s="1003" t="s">
        <v>1418</v>
      </c>
      <c r="C37" s="990"/>
      <c r="D37" s="990"/>
      <c r="E37" s="990"/>
      <c r="F37" s="990"/>
      <c r="G37" s="990"/>
      <c r="H37" s="990"/>
      <c r="I37" s="990"/>
      <c r="J37" s="990"/>
      <c r="K37" s="990"/>
      <c r="L37" s="990"/>
      <c r="M37" s="990"/>
      <c r="N37" s="990"/>
      <c r="O37" s="990"/>
      <c r="P37" s="990"/>
      <c r="Q37" s="990"/>
    </row>
    <row r="38" spans="2:17" ht="12" customHeight="1" x14ac:dyDescent="0.2">
      <c r="B38" s="998" t="s">
        <v>492</v>
      </c>
      <c r="C38" s="1019"/>
      <c r="D38" s="1019"/>
      <c r="E38" s="1019"/>
      <c r="F38" s="1019"/>
      <c r="G38" s="1019"/>
      <c r="H38" s="1019"/>
      <c r="I38" s="1019"/>
      <c r="J38" s="1019"/>
      <c r="K38" s="1019"/>
      <c r="L38" s="1019"/>
      <c r="M38" s="1019"/>
      <c r="N38" s="1019"/>
      <c r="O38" s="1019"/>
      <c r="P38" s="1019"/>
      <c r="Q38" s="1019"/>
    </row>
    <row r="39" spans="2:17" ht="12" customHeight="1" x14ac:dyDescent="0.2">
      <c r="B39" s="793" t="s">
        <v>827</v>
      </c>
      <c r="C39" s="794"/>
      <c r="D39" s="794"/>
      <c r="E39" s="794"/>
      <c r="F39" s="794"/>
      <c r="G39" s="794"/>
      <c r="H39" s="794"/>
      <c r="I39" s="794"/>
      <c r="J39" s="794"/>
      <c r="K39" s="794"/>
      <c r="L39" s="794"/>
      <c r="M39" s="794"/>
      <c r="N39" s="794"/>
      <c r="O39" s="794"/>
      <c r="P39" s="794"/>
      <c r="Q39" s="792"/>
    </row>
    <row r="40" spans="2:17" ht="12.75" x14ac:dyDescent="0.2">
      <c r="B40" s="1038" t="s">
        <v>828</v>
      </c>
      <c r="C40" s="1039"/>
      <c r="D40" s="1039"/>
      <c r="E40" s="1039"/>
      <c r="F40" s="1039"/>
      <c r="G40" s="1039"/>
      <c r="H40" s="1039"/>
      <c r="I40" s="1039"/>
      <c r="J40" s="1039"/>
      <c r="K40" s="1039"/>
      <c r="L40" s="1039"/>
      <c r="M40" s="1039"/>
      <c r="N40" s="1039"/>
      <c r="O40" s="1039"/>
      <c r="P40" s="1039"/>
      <c r="Q40" s="1039"/>
    </row>
    <row r="41" spans="2:17" ht="12.75" x14ac:dyDescent="0.2">
      <c r="B41" s="1005" t="s">
        <v>829</v>
      </c>
      <c r="C41" s="1039"/>
      <c r="D41" s="1039"/>
      <c r="E41" s="1039"/>
      <c r="F41" s="1039"/>
      <c r="G41" s="1039"/>
      <c r="H41" s="1039"/>
      <c r="I41" s="1039"/>
      <c r="J41" s="1039"/>
      <c r="K41" s="1039"/>
      <c r="L41" s="1039"/>
      <c r="M41" s="1039"/>
      <c r="N41" s="1039"/>
      <c r="O41" s="1039"/>
      <c r="P41" s="1039"/>
      <c r="Q41" s="1039"/>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2025-11-06T20:53:30Z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