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A:\Nov24\"/>
    </mc:Choice>
  </mc:AlternateContent>
  <xr:revisionPtr revIDLastSave="0" documentId="13_ncr:1_{A011319F-7EC4-4B76-9F23-399004235D66}" xr6:coauthVersionLast="47" xr6:coauthVersionMax="47" xr10:uidLastSave="{00000000-0000-0000-0000-000000000000}"/>
  <bookViews>
    <workbookView xWindow="-120" yWindow="-120" windowWidth="29040" windowHeight="15840" tabRatio="824" activeTab="1"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iterateDelta="9.999999999999445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D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O11" i="33" l="1"/>
  <c r="C13" i="33"/>
  <c r="P11" i="33"/>
  <c r="E11" i="33"/>
  <c r="D13" i="33"/>
  <c r="O13" i="33" l="1"/>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<sst xmlns="http://schemas.openxmlformats.org/spreadsheetml/2006/main" count="6074" uniqueCount="1604">
  <si>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</si>
  <si>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</si>
  <si>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</si>
  <si>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</si>
  <si>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</si>
  <si>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</si>
  <si>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</si>
  <si>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</si>
  <si>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</si>
  <si>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</si>
  <si>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</si>
  <si>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</si>
  <si>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</si>
  <si>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</si>
  <si>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</si>
  <si>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</si>
  <si>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</si>
  <si>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</si>
  <si>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</si>
  <si>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</si>
  <si>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</si>
  <si>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</si>
  <si>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</si>
  <si>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</si>
  <si>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</si>
  <si>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</si>
  <si>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</si>
  <si>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</si>
  <si>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</si>
  <si>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</si>
  <si>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</si>
  <si>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</si>
  <si>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</si>
  <si>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</si>
  <si>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</si>
  <si>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</si>
  <si>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</si>
  <si>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</si>
  <si>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</si>
  <si>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</si>
  <si>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</si>
  <si>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</si>
  <si>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</si>
  <si>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</si>
  <si>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</si>
  <si>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</si>
  <si>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</si>
  <si>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</si>
  <si>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</si>
  <si>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</si>
  <si>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</si>
  <si>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</si>
  <si>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</si>
  <si>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</si>
  <si>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</si>
  <si>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</si>
  <si>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</si>
  <si>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</si>
  <si>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</si>
  <si>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</si>
  <si>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</si>
  <si>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</si>
  <si>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</si>
  <si>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</si>
  <si>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</si>
  <si>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</si>
  <si>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</si>
  <si>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</si>
  <si>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</si>
  <si>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</si>
  <si>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</si>
  <si>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</si>
  <si>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</si>
  <si>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</si>
  <si>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</si>
  <si>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</si>
  <si>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</si>
  <si>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</si>
  <si>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</si>
  <si>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</si>
  <si>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</si>
  <si>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</si>
  <si>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</si>
  <si>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</si>
  <si>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</si>
  <si>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</si>
  <si>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</si>
  <si>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</si>
  <si>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</si>
  <si>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</si>
  <si>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</si>
  <si>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</si>
  <si>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</si>
  <si>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</si>
  <si>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</si>
  <si>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</si>
  <si>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</si>
  <si>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</si>
  <si>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</si>
  <si>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</si>
  <si>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</si>
  <si>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</si>
  <si>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</si>
  <si>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</si>
  <si>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</si>
  <si>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</si>
  <si>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</si>
  <si>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</si>
  <si>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</si>
  <si>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</si>
  <si>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</si>
  <si>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</si>
  <si>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</si>
  <si>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</si>
  <si>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</si>
  <si>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</si>
  <si>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</si>
  <si>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</si>
  <si>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</si>
  <si>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</si>
  <si>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</si>
  <si>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</si>
  <si>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</si>
  <si>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</si>
  <si>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</si>
  <si>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</si>
  <si>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</si>
  <si>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</si>
  <si>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</si>
  <si>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</si>
  <si>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</si>
  <si>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</si>
  <si>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</si>
  <si>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</si>
  <si>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</si>
  <si>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</si>
  <si>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</si>
  <si>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</si>
  <si>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</si>
  <si>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</si>
  <si>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</si>
  <si>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</si>
  <si>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</si>
  <si>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</si>
  <si>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</si>
  <si>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</si>
  <si>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</si>
  <si>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</si>
  <si>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</si>
  <si>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</si>
  <si>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</si>
  <si>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</si>
  <si>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</si>
  <si>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</si>
  <si>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</si>
  <si>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</si>
  <si>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</si>
  <si>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</si>
  <si>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</si>
  <si>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</si>
  <si>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</si>
  <si>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</si>
  <si>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</si>
  <si>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</si>
  <si>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</si>
  <si>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</si>
  <si>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</si>
  <si>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</si>
  <si>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</si>
  <si>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</si>
  <si>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</si>
  <si>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</si>
  <si>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</si>
  <si>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</si>
  <si>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</si>
  <si>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</si>
  <si>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</si>
  <si>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</si>
  <si>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</si>
  <si>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</si>
  <si>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</si>
  <si>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</si>
  <si>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</si>
  <si>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</si>
  <si>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</si>
  <si>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</si>
  <si>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</si>
  <si>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</si>
  <si>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</si>
  <si>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</si>
  <si>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</si>
  <si>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</si>
  <si>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</si>
  <si>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</si>
  <si>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</si>
  <si>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</si>
  <si>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</si>
  <si>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</si>
  <si>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</si>
  <si>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</si>
  <si>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</si>
  <si>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</si>
  <si>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</si>
  <si>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</si>
  <si>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</si>
  <si>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</si>
  <si>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</si>
  <si>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</si>
  <si>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</si>
  <si>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</si>
  <si>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</si>
  <si>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</si>
  <si>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</si>
  <si>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</si>
  <si>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</si>
  <si>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</si>
  <si>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</si>
  <si>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</si>
  <si>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</si>
  <si>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</si>
  <si>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</si>
  <si>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</si>
  <si>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</si>
  <si>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</si>
  <si>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</si>
  <si>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</si>
  <si>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</si>
  <si>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</si>
  <si>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</si>
  <si>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</si>
  <si>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</si>
  <si>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</si>
  <si>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</si>
  <si>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</si>
  <si>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</si>
  <si>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</si>
  <si>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</si>
  <si>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</si>
  <si>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</si>
  <si>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</si>
  <si>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</si>
  <si>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</si>
  <si>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</si>
  <si>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</si>
  <si>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</si>
  <si>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</si>
  <si>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</si>
  <si>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</si>
  <si>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</si>
  <si>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</si>
  <si>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</si>
  <si>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</si>
  <si>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</si>
  <si>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</si>
  <si>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</si>
  <si>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</si>
  <si>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</si>
  <si>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</si>
  <si>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</si>
  <si>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</si>
  <si>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</si>
  <si>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</si>
  <si>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</si>
  <si>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</si>
  <si>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</si>
  <si>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</si>
  <si>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</si>
  <si>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</si>
  <si>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</si>
  <si>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</si>
  <si>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</si>
  <si>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</si>
  <si>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</si>
  <si>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</si>
  <si>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</si>
  <si>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</si>
  <si>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</si>
  <si>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</si>
  <si>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</si>
  <si>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</si>
  <si>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</si>
  <si>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</si>
  <si>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</si>
  <si>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</si>
  <si>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</si>
  <si>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</si>
  <si>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</si>
  <si>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</si>
  <si>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</si>
  <si>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</si>
  <si>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</si>
  <si>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</si>
  <si>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</si>
  <si>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</si>
  <si>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</si>
  <si>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</si>
  <si>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</si>
  <si>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</si>
  <si>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</si>
  <si>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</si>
  <si>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</si>
  <si>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</si>
  <si>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</si>
  <si>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</si>
  <si>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</si>
  <si>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</si>
  <si>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</si>
  <si>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</si>
  <si>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</si>
  <si>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</si>
  <si>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</si>
  <si>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</si>
  <si>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</si>
  <si>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</si>
  <si>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</si>
  <si>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</si>
  <si>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</si>
  <si>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</si>
  <si>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</si>
  <si>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</si>
  <si>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</si>
  <si>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</si>
  <si>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</si>
  <si>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</si>
  <si>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</si>
  <si>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</si>
  <si>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</si>
  <si>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</si>
  <si>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</si>
  <si>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</si>
  <si>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</si>
  <si>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</si>
  <si>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</si>
  <si>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</si>
  <si>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</si>
  <si>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</si>
  <si>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</si>
  <si>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</si>
  <si>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</si>
  <si>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</si>
  <si>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</si>
  <si>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</si>
  <si>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</si>
  <si>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</si>
  <si>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</si>
  <si>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</si>
  <si>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</si>
  <si>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</si>
  <si>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</si>
  <si>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</si>
  <si>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</si>
  <si>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</si>
  <si>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</si>
  <si>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</si>
  <si>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</si>
  <si>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</si>
  <si>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</si>
  <si>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</si>
  <si>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</si>
  <si>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</si>
  <si>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</si>
  <si>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</si>
  <si>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</si>
  <si>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</si>
  <si>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</si>
  <si>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</si>
  <si>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</si>
  <si>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</si>
  <si>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</si>
  <si>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</si>
  <si>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</si>
  <si>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</si>
  <si>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</si>
  <si>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</si>
  <si>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</si>
  <si>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</si>
  <si>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</si>
  <si>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</si>
  <si>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</si>
  <si>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</si>
  <si>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</si>
  <si>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</si>
  <si>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</si>
  <si>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</si>
  <si>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</si>
  <si>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</si>
  <si>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</si>
  <si>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</si>
  <si>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</si>
  <si>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</si>
  <si>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</si>
  <si>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</si>
  <si>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</si>
  <si>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</si>
  <si>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</si>
  <si>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</si>
  <si>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</si>
  <si>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</si>
  <si>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</si>
  <si>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</si>
  <si>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</si>
  <si>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</si>
  <si>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</si>
  <si>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</si>
  <si>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</si>
  <si>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</si>
  <si>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</si>
  <si>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</si>
  <si>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</si>
  <si>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</si>
  <si>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</si>
  <si>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</si>
  <si>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</si>
  <si>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</si>
  <si>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</si>
  <si>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</si>
  <si>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</si>
  <si>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</si>
  <si>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</si>
  <si>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</si>
  <si>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</si>
  <si>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</si>
  <si>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</si>
  <si>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</si>
  <si>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</si>
  <si>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</si>
  <si>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</si>
  <si>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</si>
  <si>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</si>
  <si>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</si>
  <si>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</si>
  <si>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</si>
  <si>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</si>
  <si>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</si>
  <si>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</si>
  <si>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</si>
  <si>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</si>
  <si>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</si>
  <si>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</si>
  <si>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</si>
  <si>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</si>
  <si>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</si>
  <si>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</si>
  <si>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</si>
  <si>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</si>
  <si>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</si>
  <si>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</si>
  <si>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</si>
  <si>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</si>
  <si>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</si>
  <si>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</si>
  <si>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</si>
  <si>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</si>
  <si>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</si>
  <si>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</si>
  <si>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</si>
  <si>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</si>
  <si>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</si>
  <si>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</si>
  <si>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</si>
  <si>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</si>
  <si>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</si>
  <si>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</si>
  <si>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</si>
  <si>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</si>
  <si>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</si>
  <si>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</si>
  <si>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</si>
  <si>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</si>
  <si>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</si>
  <si>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</si>
  <si>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</si>
  <si>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</si>
  <si>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</si>
  <si>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</si>
  <si>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</si>
  <si>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</si>
  <si>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</si>
  <si>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</si>
  <si>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</si>
  <si>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</si>
  <si>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</si>
  <si>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</si>
  <si>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</si>
  <si>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</si>
  <si>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</si>
  <si>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</si>
  <si>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</si>
  <si>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</si>
  <si>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</si>
  <si>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</si>
  <si>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</si>
  <si>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r>
      <t>Petroleum Supply Annual</t>
    </r>
    <r>
      <rPr>
        <sz val="8"/>
        <rFont val="Arial"/>
        <family val="2"/>
      </rPr>
      <t xml:space="preserve">, DOE/EIA-0340/2; </t>
    </r>
    <r>
      <rPr>
        <i/>
        <sz val="8"/>
        <rFont val="Arial"/>
        <family val="2"/>
      </rPr>
      <t>Weekly Petroleum Status Report</t>
    </r>
    <r>
      <rPr>
        <sz val="8"/>
        <rFont val="Arial"/>
        <family val="2"/>
      </rPr>
      <t xml:space="preserve">, DOE/EIA-0208; </t>
    </r>
    <r>
      <rPr>
        <i/>
        <sz val="8"/>
        <rFont val="Arial"/>
        <family val="2"/>
      </rPr>
      <t>Petroleum Marketing Monthly</t>
    </r>
    <r>
      <rPr>
        <sz val="8"/>
        <rFont val="Arial"/>
        <family val="2"/>
      </rPr>
      <t xml:space="preserve">, DOE/EIA-0380; </t>
    </r>
    <r>
      <rPr>
        <i/>
        <sz val="8"/>
        <rFont val="Arial"/>
        <family val="2"/>
      </rPr>
      <t>Natural Gas Monthly</t>
    </r>
    <r>
      <rPr>
        <sz val="8"/>
        <rFont val="Arial"/>
        <family val="2"/>
      </rPr>
      <t xml:space="preserve">, DOE/EIA-0130; </t>
    </r>
  </si>
  <si>
    <r>
      <t>Electric Power Monthly</t>
    </r>
    <r>
      <rPr>
        <sz val="8"/>
        <rFont val="Arial"/>
        <family val="2"/>
      </rPr>
      <t xml:space="preserve">, DOE/EIA-0226; </t>
    </r>
    <r>
      <rPr>
        <i/>
        <sz val="8"/>
        <rFont val="Arial"/>
        <family val="2"/>
      </rPr>
      <t>Quarterly Coal Report</t>
    </r>
    <r>
      <rPr>
        <sz val="8"/>
        <rFont val="Arial"/>
        <family val="2"/>
      </rPr>
      <t xml:space="preserve">, DOE/EIA-0121; and </t>
    </r>
    <r>
      <rPr>
        <i/>
        <sz val="8"/>
        <rFont val="Arial"/>
        <family val="2"/>
      </rPr>
      <t>International Petroleum Monthly</t>
    </r>
    <r>
      <rPr>
        <sz val="8"/>
        <rFont val="Arial"/>
        <family val="2"/>
      </rPr>
      <t>, DOE/EIA-0520.</t>
    </r>
  </si>
  <si>
    <t xml:space="preserve">Minor discrepancies with published historical data are due to independent rounding. </t>
  </si>
  <si>
    <t>OWCCBUS</t>
  </si>
  <si>
    <r>
      <t>Petroleum Supply Annual</t>
    </r>
    <r>
      <rPr>
        <sz val="8"/>
        <rFont val="Arial"/>
        <family val="2"/>
      </rPr>
      <t xml:space="preserve">, DOE/EIA-0340/2; </t>
    </r>
    <r>
      <rPr>
        <i/>
        <sz val="8"/>
        <rFont val="Arial"/>
        <family val="2"/>
      </rPr>
      <t>Weekly Petroleum Status Report</t>
    </r>
    <r>
      <rPr>
        <sz val="8"/>
        <rFont val="Arial"/>
        <family val="2"/>
      </rPr>
      <t>, DOE/EIA-0208.</t>
    </r>
  </si>
  <si>
    <t>See “Petroleum for Administration Defense District” in EIA’s Energy Glossary (http://www.eia.doe.gov/glossary/index.html) for a list of States in each region.</t>
  </si>
  <si>
    <r>
      <t>Petroleum Supply Monthly</t>
    </r>
    <r>
      <rPr>
        <sz val="8"/>
        <rFont val="Arial"/>
        <family val="2"/>
      </rPr>
      <t xml:space="preserve">, DOE/EIA-0109; </t>
    </r>
    <r>
      <rPr>
        <i/>
        <sz val="8"/>
        <rFont val="Arial"/>
        <family val="2"/>
      </rPr>
      <t>Petroleum Supply Annual</t>
    </r>
    <r>
      <rPr>
        <sz val="8"/>
        <rFont val="Arial"/>
        <family val="2"/>
      </rPr>
      <t xml:space="preserve">, DOE/EIA-0340/2; and </t>
    </r>
    <r>
      <rPr>
        <i/>
        <sz val="8"/>
        <rFont val="Arial"/>
        <family val="2"/>
      </rPr>
      <t>Weekly Petroleum Status Report</t>
    </r>
    <r>
      <rPr>
        <sz val="8"/>
        <rFont val="Arial"/>
        <family val="2"/>
      </rPr>
      <t>, DOE/EIA-0208.</t>
    </r>
  </si>
  <si>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</si>
  <si>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</si>
  <si>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</si>
  <si>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</si>
  <si>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</si>
  <si>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</si>
  <si>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</si>
  <si>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</si>
  <si>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</si>
  <si>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</si>
  <si>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</si>
  <si>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</si>
  <si>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</si>
  <si>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</si>
  <si>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</si>
  <si>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</si>
  <si>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</si>
  <si>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</si>
  <si>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</si>
  <si>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</si>
  <si>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</si>
  <si>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</si>
  <si>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</si>
  <si>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</si>
  <si>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</si>
  <si>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</si>
  <si>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</si>
  <si>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</si>
  <si>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</si>
  <si>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</si>
  <si>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</si>
  <si>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</si>
  <si>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</si>
  <si>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</si>
  <si>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</si>
  <si>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</si>
  <si>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</si>
  <si>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</si>
  <si>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</si>
  <si>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</si>
  <si>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</si>
  <si>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</si>
  <si>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</si>
  <si>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</si>
  <si>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</si>
  <si>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</si>
  <si>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</si>
  <si>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</si>
  <si>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</si>
  <si>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</si>
  <si>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</si>
  <si>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</si>
  <si>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</si>
  <si>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</si>
  <si>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</si>
  <si>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</si>
  <si>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</si>
  <si>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</si>
  <si>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</si>
  <si>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</si>
  <si>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</si>
  <si>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</si>
  <si>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</si>
  <si>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</si>
  <si>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</si>
  <si>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</si>
  <si>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</si>
  <si>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</si>
  <si>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</si>
  <si>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</si>
  <si>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</si>
  <si>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</si>
  <si>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</si>
  <si>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</si>
  <si>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</si>
  <si>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</si>
  <si>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</si>
  <si>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</si>
  <si>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</si>
  <si>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</si>
  <si>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</si>
  <si>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</si>
  <si>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</si>
  <si>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</si>
  <si>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</si>
  <si>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</si>
  <si>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</si>
  <si>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</si>
  <si>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</si>
  <si>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</si>
  <si>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</si>
  <si>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</si>
  <si>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</si>
  <si>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</si>
  <si>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</si>
  <si>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</si>
  <si>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</si>
  <si>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</si>
  <si>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</si>
  <si>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</si>
  <si>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</si>
  <si>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</si>
  <si>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</si>
  <si>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</si>
  <si>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</si>
  <si>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</si>
  <si>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</si>
  <si>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</si>
  <si>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</si>
  <si>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</si>
  <si>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</si>
  <si>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</si>
  <si>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</si>
  <si>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</si>
  <si>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</si>
  <si>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</si>
  <si>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</si>
  <si>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</si>
  <si>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</si>
  <si>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</si>
  <si>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</si>
  <si>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</si>
  <si>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</si>
  <si>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</si>
  <si>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</si>
  <si>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</si>
  <si>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</si>
  <si>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</si>
  <si>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</si>
  <si>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</si>
  <si>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</si>
  <si>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</si>
  <si>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</si>
  <si>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</si>
  <si>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</si>
  <si>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</si>
  <si>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</si>
  <si>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</si>
  <si>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</si>
  <si>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</si>
  <si>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</si>
  <si>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</si>
  <si>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</si>
  <si>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</si>
  <si>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</si>
  <si>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</si>
  <si>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</si>
  <si>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</si>
  <si>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</si>
  <si>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</si>
  <si>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</si>
  <si>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</si>
  <si>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</si>
  <si>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</si>
  <si>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</si>
  <si>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</si>
  <si>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</si>
  <si>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</si>
  <si>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</si>
  <si>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</si>
  <si>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</si>
  <si>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</si>
  <si>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</si>
  <si>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</si>
  <si>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</si>
  <si>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</si>
  <si>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</si>
  <si>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</si>
  <si>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</si>
  <si>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</si>
  <si>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</si>
  <si>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</si>
  <si>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</si>
  <si>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</si>
  <si>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</si>
  <si>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</si>
  <si>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</si>
  <si>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</si>
  <si>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</si>
  <si>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</si>
  <si>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</si>
  <si>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</si>
  <si>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</si>
  <si>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</si>
  <si>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</si>
  <si>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</si>
  <si>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</si>
  <si>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</si>
  <si>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</si>
  <si>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</si>
  <si>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</si>
  <si>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</si>
  <si>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</si>
  <si>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</si>
  <si>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</si>
  <si>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</si>
  <si>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</si>
  <si>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</si>
  <si>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</si>
  <si>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</si>
  <si>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</si>
  <si>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</si>
  <si>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</si>
  <si>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</si>
  <si>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</si>
  <si>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</si>
  <si>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</si>
  <si>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</si>
  <si>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</si>
  <si>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</si>
  <si>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</si>
  <si>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</si>
  <si>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</si>
  <si>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</si>
  <si>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</si>
  <si>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</si>
  <si>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</si>
  <si>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</si>
  <si>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</si>
  <si>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</si>
  <si>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</si>
  <si>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</si>
  <si>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</si>
  <si>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</si>
  <si>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</si>
  <si>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</si>
  <si>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</si>
  <si>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</si>
  <si>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</si>
  <si>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</si>
  <si>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</si>
  <si>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</si>
  <si>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</si>
  <si>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</si>
  <si>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</si>
  <si>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</si>
  <si>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</si>
  <si>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</si>
  <si>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</si>
  <si>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</si>
  <si>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</si>
  <si>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</si>
  <si>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</si>
  <si>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</si>
  <si>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</si>
  <si>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</si>
  <si>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</si>
  <si>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</si>
  <si>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</si>
  <si>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</si>
  <si>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</si>
  <si>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</si>
  <si>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</si>
  <si>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</si>
  <si>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</si>
  <si>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</si>
  <si>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</si>
  <si>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</si>
  <si>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</si>
  <si>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</si>
  <si>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</si>
  <si>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</si>
  <si>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</si>
  <si>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</si>
  <si>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</si>
  <si>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</si>
  <si>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</si>
  <si>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</si>
  <si>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</si>
  <si>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</si>
  <si>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</si>
  <si>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</si>
  <si>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</si>
  <si>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</si>
  <si>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</si>
  <si>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</si>
  <si>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</si>
  <si>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</si>
  <si>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</si>
  <si>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</si>
  <si>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</si>
  <si>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</si>
  <si>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</si>
  <si>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</si>
  <si>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</si>
  <si>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</si>
  <si>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</si>
  <si>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</si>
  <si>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</si>
  <si>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</si>
  <si>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</si>
  <si>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</si>
  <si>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</si>
  <si>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</si>
  <si>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</si>
  <si>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</si>
  <si>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</si>
  <si>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</si>
  <si>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</si>
  <si>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</si>
  <si>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</si>
  <si>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</si>
  <si>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</si>
  <si>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</si>
  <si>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</si>
  <si>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</si>
  <si>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</si>
  <si>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</si>
  <si>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</si>
  <si>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</si>
  <si>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</si>
  <si>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</si>
  <si>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</si>
  <si>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</si>
  <si>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</si>
  <si>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</si>
  <si>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</si>
  <si>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</si>
  <si>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</si>
  <si>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</si>
  <si>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</si>
  <si>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</si>
  <si>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</si>
  <si>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</si>
  <si>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</si>
  <si>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</si>
  <si>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</si>
  <si>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</si>
  <si>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</si>
  <si>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</si>
  <si>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</si>
  <si>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</si>
  <si>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</si>
  <si>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</si>
  <si>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</si>
  <si>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</si>
  <si>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</si>
  <si>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</si>
  <si>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</si>
  <si>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</si>
  <si>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</si>
  <si>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</si>
  <si>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</si>
  <si>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</si>
  <si>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</si>
  <si>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</si>
  <si>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</si>
  <si>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</si>
  <si>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</si>
  <si>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</si>
  <si>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</si>
  <si>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</si>
  <si>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</si>
  <si>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</si>
  <si>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</si>
  <si>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</si>
  <si>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</si>
  <si>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</si>
  <si>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</si>
  <si>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</si>
  <si>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</si>
  <si>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</si>
  <si>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</si>
  <si>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</si>
  <si>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</si>
  <si>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</si>
  <si>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</si>
  <si>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</si>
  <si>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</si>
  <si>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</si>
  <si>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</si>
  <si>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</si>
  <si>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</si>
  <si>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</si>
  <si>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</si>
  <si>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</si>
  <si>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</si>
  <si>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</si>
  <si>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</si>
  <si>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</si>
  <si>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</si>
  <si>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</si>
  <si>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</si>
  <si>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</si>
  <si>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</si>
  <si>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</si>
  <si>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</si>
  <si>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</si>
  <si>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</si>
  <si>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</si>
  <si>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</si>
  <si>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</si>
  <si>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</si>
  <si>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</si>
  <si>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</si>
  <si>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</si>
  <si>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</si>
  <si>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</si>
  <si>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</si>
  <si>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</si>
  <si>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</si>
  <si>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</si>
  <si>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</si>
  <si>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</si>
  <si>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</si>
  <si>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</si>
  <si>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</si>
  <si>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</si>
  <si>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</si>
  <si>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</si>
  <si>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</si>
  <si>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</si>
  <si>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</si>
  <si>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</si>
  <si>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</si>
  <si>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</si>
  <si>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</si>
  <si>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</si>
  <si>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</si>
  <si>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</si>
  <si>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</si>
  <si>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</si>
  <si>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</si>
  <si>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</si>
  <si>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</si>
  <si>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</si>
  <si>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</si>
  <si>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</si>
  <si>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</si>
  <si>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</si>
  <si>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</si>
  <si>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</si>
  <si>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</si>
  <si>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</si>
  <si>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</si>
  <si>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</si>
  <si>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</si>
  <si>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</si>
  <si>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</si>
  <si>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</si>
  <si>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</si>
  <si>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</si>
  <si>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</si>
  <si>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</si>
  <si>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</si>
  <si>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</si>
  <si>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</si>
  <si>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</si>
  <si>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</si>
  <si>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</si>
  <si>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</si>
  <si>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</si>
  <si>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</si>
  <si>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</si>
  <si>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</si>
  <si>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</si>
  <si>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</si>
  <si>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</si>
  <si>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</si>
  <si>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</si>
  <si>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</si>
  <si>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</si>
  <si>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</si>
  <si>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</si>
  <si>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</si>
  <si>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</si>
  <si>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</si>
  <si>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</si>
  <si>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</si>
  <si>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</si>
  <si>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</si>
  <si>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</si>
  <si>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</si>
  <si>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</si>
  <si>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</si>
  <si>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</si>
  <si>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</si>
  <si>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</si>
  <si>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</si>
  <si>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</si>
  <si>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</si>
  <si>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</si>
  <si>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</si>
  <si>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</si>
  <si>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</si>
  <si>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</si>
  <si>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</si>
  <si>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</si>
  <si>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</si>
  <si>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</si>
  <si>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</si>
  <si>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</si>
  <si>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</si>
  <si>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</si>
  <si>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</si>
  <si>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</si>
  <si>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</si>
  <si>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</si>
  <si>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</si>
  <si>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</si>
  <si>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</si>
  <si>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</si>
  <si>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</si>
  <si>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</si>
  <si>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</si>
  <si>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</si>
  <si>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</si>
  <si>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</si>
  <si>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</si>
  <si>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</si>
  <si>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</si>
  <si>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</si>
  <si>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</si>
  <si>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</si>
  <si>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</si>
  <si>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</si>
  <si>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</si>
  <si>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</si>
  <si>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</si>
  <si>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</si>
  <si>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</si>
  <si>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</si>
  <si>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</si>
  <si>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</si>
  <si>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</si>
  <si>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</si>
  <si>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</si>
  <si>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</si>
  <si>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</si>
  <si>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</si>
  <si>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</si>
  <si>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</si>
  <si>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</si>
  <si>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</si>
  <si>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</si>
  <si>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</si>
  <si>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</si>
  <si>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</si>
  <si>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</si>
  <si>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</si>
  <si>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</si>
  <si>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</si>
  <si>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</si>
  <si>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</si>
  <si>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</si>
  <si>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</si>
  <si>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</si>
  <si>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</si>
  <si>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</si>
  <si>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</si>
  <si>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</si>
  <si>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</si>
  <si>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</si>
  <si>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</si>
  <si>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</si>
  <si>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</si>
  <si>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</si>
  <si>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</si>
  <si>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</si>
  <si>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</si>
  <si>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</si>
  <si>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</si>
  <si>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</si>
  <si>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</si>
  <si>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</si>
  <si>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</si>
  <si>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</si>
  <si>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</si>
  <si>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</si>
  <si>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</si>
  <si>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</si>
  <si>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</si>
  <si>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</si>
  <si>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</si>
  <si>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</si>
  <si>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</si>
  <si>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</si>
  <si>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</si>
  <si>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</si>
  <si>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</si>
  <si>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</si>
  <si>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</si>
  <si>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</si>
  <si>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</si>
  <si>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</si>
  <si>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</si>
  <si>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</si>
  <si>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</si>
  <si>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</si>
  <si>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</si>
  <si>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</si>
  <si>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</si>
  <si>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</si>
  <si>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</si>
  <si>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</si>
  <si>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</si>
  <si>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</si>
  <si>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</si>
  <si>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</si>
  <si>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</si>
  <si>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</si>
  <si>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</si>
  <si>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Petroleum Supply Annual, DOE/EIA-0340/2; and Weekly Petroleum Status Report, DOE/EIA-0208. </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</si>
  <si>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</si>
  <si>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</si>
  <si>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</si>
  <si>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</si>
  <si>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</si>
  <si>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</si>
  <si>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</si>
  <si>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</si>
  <si>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</si>
  <si>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</si>
  <si>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</si>
  <si>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</si>
  <si>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</si>
  <si>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</si>
  <si>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</si>
  <si>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</si>
  <si>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</si>
  <si>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</si>
  <si>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</si>
  <si>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</si>
  <si>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</si>
  <si>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</si>
  <si>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</si>
  <si>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</si>
  <si>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</si>
  <si>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</si>
  <si>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</si>
  <si>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</si>
  <si>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</si>
  <si>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</si>
  <si>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</si>
  <si>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</si>
  <si>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</si>
  <si>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</si>
  <si>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</si>
  <si>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</si>
  <si>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</si>
  <si>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</si>
  <si>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</si>
  <si>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</si>
  <si>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</si>
  <si>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</si>
  <si>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</si>
  <si>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</si>
  <si>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</si>
  <si>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</si>
  <si>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</si>
  <si>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</si>
  <si>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</si>
  <si>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</si>
  <si>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</si>
  <si>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</si>
  <si>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</si>
  <si>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</si>
  <si>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</si>
  <si>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</si>
  <si>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</si>
  <si>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</si>
  <si>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</si>
  <si>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</si>
  <si>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</si>
  <si>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</si>
  <si>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</si>
  <si>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</si>
  <si>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</si>
  <si>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</si>
  <si>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</si>
  <si>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</si>
  <si>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</si>
  <si>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</si>
  <si>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</si>
  <si>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</si>
  <si>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</si>
  <si>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</si>
  <si>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</si>
  <si>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</si>
  <si>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</si>
  <si>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</si>
  <si>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r>
      <rPr>
        <sz val="8"/>
        <rFont val="Arial"/>
        <family val="2"/>
      </rP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</si>
  <si>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</si>
  <si>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</si>
  <si>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</si>
  <si>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</si>
  <si>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</si>
  <si>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</si>
  <si>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</si>
  <si>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</si>
  <si>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</si>
  <si>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</si>
  <si>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</si>
  <si>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</si>
  <si>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</si>
  <si>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</si>
  <si>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</si>
  <si>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</si>
  <si>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</si>
  <si>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</si>
  <si>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</si>
  <si>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</si>
  <si>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</si>
  <si>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</si>
  <si>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</si>
  <si>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</si>
  <si>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</si>
  <si>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</si>
  <si>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</si>
  <si>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</si>
  <si>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</si>
  <si>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</si>
  <si>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</si>
  <si>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</si>
  <si>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</si>
  <si>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</si>
  <si>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</si>
  <si>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</si>
  <si>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</si>
  <si>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</si>
  <si>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</si>
  <si>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</si>
  <si>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</si>
  <si>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</si>
  <si>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</si>
  <si>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</si>
  <si>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</si>
  <si>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</si>
  <si>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</si>
  <si>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</si>
  <si>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</si>
  <si>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</si>
  <si>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</si>
  <si>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</si>
  <si>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</si>
  <si>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</si>
  <si>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</si>
  <si>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</si>
  <si>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</si>
  <si>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</si>
  <si>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</si>
  <si>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</si>
  <si>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</si>
  <si>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</si>
  <si>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</si>
  <si>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</si>
  <si>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</si>
  <si>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</si>
  <si>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t xml:space="preserve">Historical data: Latest data available from Energy Information Administration databases supporting the </t>
    </r>
    <r>
      <rPr>
        <i/>
        <sz val="8"/>
        <rFont val="Arial"/>
        <family val="2"/>
      </rPr>
      <t>Natural Gas Monthly</t>
    </r>
    <r>
      <rPr>
        <sz val="8"/>
        <rFont val="Arial"/>
        <family val="2"/>
      </rPr>
      <t>, DOE/EIA-0130. Henry Hub spot price is from Refinitiv,an LSEG company, via EIA (https://www.eia.gov/dnav/pet/pet_pri_spt_s1_d.htm).</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</si>
  <si>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</si>
  <si>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</si>
  <si>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</si>
  <si>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</si>
  <si>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</si>
  <si>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</si>
  <si>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sz val="8"/>
        <rFont val="Arial"/>
        <family val="2"/>
      </rPr>
      <t xml:space="preserve">Historical data: Latest data available from Energy Information Administration databases supporting the following reports: </t>
    </r>
    <r>
      <rPr>
        <i/>
        <sz val="8"/>
        <rFont val="Arial"/>
        <family val="2"/>
      </rPr>
      <t>Natural Gas Monthly</t>
    </r>
    <r>
      <rPr>
        <sz val="8"/>
        <rFont val="Arial"/>
        <family val="2"/>
      </rPr>
      <t xml:space="preserve">, DOE/EIA-0130; and </t>
    </r>
    <r>
      <rPr>
        <i/>
        <sz val="8"/>
        <rFont val="Arial"/>
        <family val="2"/>
      </rPr>
      <t>Electric Power Monthly</t>
    </r>
    <r>
      <rPr>
        <sz val="8"/>
        <rFont val="Arial"/>
        <family val="2"/>
      </rPr>
      <t>, DOE/EIA-0226.</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</si>
  <si>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</si>
  <si>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</si>
  <si>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sz val="8"/>
        <rFont val="Arial"/>
        <family val="2"/>
      </rPr>
      <t xml:space="preserve">Historical data: Latest data available from Energy Information Administration databases supporting the following reports: </t>
    </r>
    <r>
      <rPr>
        <i/>
        <sz val="8"/>
        <rFont val="Arial"/>
        <family val="2"/>
      </rPr>
      <t>Petroleum Marketing Monthly</t>
    </r>
    <r>
      <rPr>
        <sz val="8"/>
        <rFont val="Arial"/>
        <family val="2"/>
      </rPr>
      <t>, DOE/EIA-0380;</t>
    </r>
    <r>
      <rPr>
        <i/>
        <sz val="8"/>
        <rFont val="Arial"/>
        <family val="2"/>
      </rPr>
      <t xml:space="preserve"> </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</si>
  <si>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</si>
  <si>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</si>
  <si>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</si>
  <si>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</si>
  <si>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</si>
  <si>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</si>
  <si>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</si>
  <si>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</si>
  <si>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</si>
  <si>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</si>
  <si>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</si>
  <si>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</si>
  <si>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</si>
  <si>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</si>
  <si>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</si>
  <si>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</si>
  <si>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</si>
  <si>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</si>
  <si>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</si>
  <si>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</si>
  <si>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</si>
  <si>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</si>
  <si>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</si>
  <si>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</si>
  <si>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</si>
  <si>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</si>
  <si>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</si>
  <si>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</si>
  <si>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</si>
  <si>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</si>
  <si>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</si>
  <si>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</si>
  <si>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</si>
  <si>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</si>
  <si>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</si>
  <si>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</si>
  <si>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</si>
  <si>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</si>
  <si>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</si>
  <si>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</si>
  <si>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</si>
  <si>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</si>
  <si>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</si>
  <si>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</si>
  <si>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</si>
  <si>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</si>
  <si>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</si>
  <si>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</si>
  <si>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</si>
  <si>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</si>
  <si>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</si>
  <si>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</si>
  <si>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</si>
  <si>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</si>
  <si>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</si>
  <si>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</si>
  <si>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</si>
  <si>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</si>
  <si>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</si>
  <si>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</si>
  <si>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</si>
  <si>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</si>
  <si>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</si>
  <si>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</si>
  <si>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</si>
  <si>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</si>
  <si>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</si>
  <si>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</si>
  <si>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</si>
  <si>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</si>
  <si>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</si>
  <si>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</si>
  <si>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</si>
  <si>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</si>
  <si>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</si>
  <si>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</si>
  <si>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</si>
  <si>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</si>
  <si>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</si>
  <si>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</si>
  <si>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</si>
  <si>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</si>
  <si>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</si>
  <si>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</si>
  <si>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</si>
  <si>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</si>
  <si>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</si>
  <si>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</si>
  <si>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</si>
  <si>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</si>
  <si>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</si>
  <si>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</si>
  <si>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</si>
  <si>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</si>
  <si>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</si>
  <si>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</si>
  <si>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</si>
  <si>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</si>
  <si>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</si>
  <si>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</si>
  <si>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</si>
  <si>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</si>
  <si>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</si>
  <si>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</si>
  <si>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</si>
  <si>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</si>
  <si>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</si>
  <si>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</si>
  <si>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</si>
  <si>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</si>
  <si>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</si>
  <si>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</si>
  <si>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</si>
  <si>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</si>
  <si>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</si>
  <si>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</si>
  <si>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</si>
  <si>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</si>
  <si>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</si>
  <si>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</si>
  <si>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</si>
  <si>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</si>
  <si>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</si>
  <si>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</si>
  <si>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</si>
  <si>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</si>
  <si>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</si>
  <si>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</si>
  <si>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</si>
  <si>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</si>
  <si>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</si>
  <si>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</si>
  <si>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</si>
  <si>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</si>
  <si>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</si>
  <si>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</si>
  <si>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</si>
  <si>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</si>
  <si>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</si>
  <si>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</si>
  <si>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</si>
  <si>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</si>
  <si>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</si>
  <si>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</si>
  <si>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</si>
  <si>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</si>
  <si>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</si>
  <si>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</si>
  <si>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</si>
  <si>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</si>
  <si>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</si>
  <si>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</si>
  <si>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</si>
  <si>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</si>
  <si>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</si>
  <si>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</si>
  <si>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</si>
  <si>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</si>
  <si>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</si>
  <si>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</si>
  <si>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</si>
  <si>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</si>
  <si>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</si>
  <si>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</si>
  <si>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</si>
  <si>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</si>
  <si>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</si>
  <si>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</si>
  <si>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</si>
  <si>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</si>
  <si>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</si>
  <si>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</si>
  <si>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</si>
  <si>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</si>
  <si>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</si>
  <si>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</si>
  <si>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</si>
  <si>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</si>
  <si>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</si>
  <si>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</si>
  <si>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</si>
  <si>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</si>
  <si>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</si>
  <si>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</si>
  <si>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</si>
  <si>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</si>
  <si>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</si>
  <si>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</si>
  <si>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</si>
  <si>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</si>
  <si>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</si>
  <si>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</si>
  <si>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</si>
  <si>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</si>
  <si>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r>
      <t xml:space="preserve">Historical data: Latest data available from Energy Information Administration databases supporting the following reports: </t>
    </r>
    <r>
      <rPr>
        <i/>
        <sz val="8"/>
        <rFont val="Arial"/>
        <family val="2"/>
      </rPr>
      <t>Petroleum Supply Monthly</t>
    </r>
    <r>
      <rPr>
        <sz val="8"/>
        <rFont val="Arial"/>
        <family val="2"/>
      </rPr>
      <t>, DOE/EIA-0109;</t>
    </r>
  </si>
  <si>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</si>
  <si>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</si>
  <si>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</si>
  <si>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</si>
  <si>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</si>
  <si>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</si>
  <si>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</si>
  <si>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</si>
  <si>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t xml:space="preserve">Historical data: Latest data available from Energy Information Administration databases supporting the following reports: </t>
    </r>
    <r>
      <rPr>
        <i/>
        <sz val="8"/>
        <rFont val="Arial"/>
        <family val="2"/>
      </rPr>
      <t>Quarterly Coal Report</t>
    </r>
    <r>
      <rPr>
        <sz val="8"/>
        <rFont val="Arial"/>
        <family val="2"/>
      </rPr>
      <t xml:space="preserve">, DOE/EIA-0121; and </t>
    </r>
    <r>
      <rPr>
        <i/>
        <sz val="8"/>
        <rFont val="Arial"/>
        <family val="2"/>
      </rPr>
      <t>Electric Power Monthly</t>
    </r>
    <r>
      <rPr>
        <sz val="8"/>
        <rFont val="Arial"/>
        <family val="2"/>
      </rPr>
      <t>, DOE/EIA-0226.</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</si>
  <si>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</si>
  <si>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</si>
  <si>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</si>
  <si>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</si>
  <si>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</si>
  <si>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</si>
  <si>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</si>
  <si>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</si>
  <si>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</si>
  <si>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</si>
  <si>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</si>
  <si>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</si>
  <si>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</si>
  <si>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</si>
  <si>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</si>
  <si>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</si>
  <si>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</si>
  <si>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</si>
  <si>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</si>
  <si>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</si>
  <si>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</si>
  <si>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</si>
  <si>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</si>
  <si>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</si>
  <si>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</si>
  <si>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</si>
  <si>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</si>
  <si>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</si>
  <si>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</si>
  <si>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</si>
  <si>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</si>
  <si>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</si>
  <si>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</si>
  <si>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</si>
  <si>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</si>
  <si>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</si>
  <si>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</si>
  <si>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</si>
  <si>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</si>
  <si>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</si>
  <si>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</si>
  <si>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</si>
  <si>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</si>
  <si>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</si>
  <si>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</si>
  <si>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</si>
  <si>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</si>
  <si>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</si>
  <si>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</si>
  <si>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</si>
  <si>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</si>
  <si>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</si>
  <si>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</si>
  <si>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</si>
  <si>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</si>
  <si>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</si>
  <si>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</si>
  <si>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</si>
  <si>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</si>
  <si>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</si>
  <si>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DOE/EIA-0380; </t>
    </r>
  </si>
  <si>
    <r>
      <t>Weekly Petroleum Status Report, DOE/EIA-0208; Natural Gas Monthly</t>
    </r>
    <r>
      <rPr>
        <sz val="8"/>
        <rFont val="Arial"/>
        <family val="2"/>
      </rPr>
      <t xml:space="preserve">, DOE/EIA-0130; </t>
    </r>
    <r>
      <rPr>
        <i/>
        <sz val="8"/>
        <rFont val="Arial"/>
        <family val="2"/>
      </rPr>
      <t>Electric Power Monthly</t>
    </r>
    <r>
      <rPr>
        <sz val="8"/>
        <rFont val="Arial"/>
        <family val="2"/>
      </rPr>
      <t xml:space="preserve">, DOE/EIA-0226;  </t>
    </r>
    <r>
      <rPr>
        <i/>
        <sz val="8"/>
        <rFont val="Arial"/>
        <family val="2"/>
      </rPr>
      <t>Monthly Energy Review</t>
    </r>
    <r>
      <rPr>
        <sz val="8"/>
        <rFont val="Arial"/>
        <family val="2"/>
      </rPr>
      <t xml:space="preserve">, DOE/EIA-0035; </t>
    </r>
    <r>
      <rPr>
        <i/>
        <sz val="8"/>
        <rFont val="Arial"/>
        <family val="2"/>
      </rPr>
      <t>Heating Oil and Propoane Update</t>
    </r>
    <r>
      <rPr>
        <sz val="8"/>
        <rFont val="Arial"/>
        <family val="2"/>
      </rPr>
      <t>.</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</si>
  <si>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</si>
  <si>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</si>
  <si>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 xml:space="preserve">Historical data:  Latest data available from Energy Information Administration databases supporting the following reports:  Petroleum Supply Monthly, DOE/EIA-0109; Petroleum Supply Annual, DOE/EIA-0340/2; and Weekly Petroleum Status Report, DOE/EIA-0208. </t>
  </si>
  <si>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</si>
  <si>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</si>
  <si>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</si>
  <si>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</si>
  <si>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</si>
  <si>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</si>
  <si>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</si>
  <si>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</si>
  <si>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</si>
  <si>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</si>
  <si>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</si>
  <si>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</si>
  <si>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</si>
  <si>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</si>
  <si>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</si>
  <si>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</si>
  <si>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</si>
  <si>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</si>
  <si>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</si>
  <si>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</si>
  <si>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</si>
  <si>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</si>
  <si>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</si>
  <si>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</si>
  <si>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</si>
  <si>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</si>
  <si>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</si>
  <si>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</si>
  <si>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</si>
  <si>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</si>
  <si>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</si>
  <si>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</si>
  <si>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</si>
  <si>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</si>
  <si>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</si>
  <si>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</si>
  <si>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</si>
  <si>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</si>
  <si>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</si>
  <si>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</si>
  <si>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</si>
  <si>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</si>
  <si>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</si>
  <si>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</si>
  <si>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</si>
  <si>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</si>
  <si>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</si>
  <si>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</si>
  <si>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</si>
  <si>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</si>
  <si>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</si>
  <si>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</si>
  <si>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</si>
  <si>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</si>
  <si>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</si>
  <si>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</si>
  <si>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</si>
  <si>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</si>
  <si>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</si>
  <si>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</si>
  <si>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</si>
  <si>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</si>
  <si>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</si>
  <si>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</si>
  <si>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</si>
  <si>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</si>
  <si>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</si>
  <si>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</si>
  <si>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</si>
  <si>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</si>
  <si>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</si>
  <si>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</si>
  <si>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November 2024</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</si>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</sst>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28">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0" fillId="8" borderId="0" xfId="22" applyNumberFormat="1" applyFont="1" applyFill="1" applyAlignment="1">
      <alignment horizontal="center"/>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17" fillId="8"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0" fillId="8" borderId="2" xfId="16"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0" fillId="8" borderId="2" xfId="18" applyNumberFormat="1" applyFont="1" applyFill="1" applyBorder="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17" fillId="8" borderId="0" xfId="8" applyFont="1" applyFill="1" applyAlignment="1">
      <alignment horizontal="center"/>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0" fontId="17" fillId="8" borderId="2" xfId="14" applyFont="1" applyFill="1" applyBorder="1" applyAlignment="1">
      <alignment horizontal="right"/>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0" fillId="8" borderId="2" xfId="19" applyFont="1" applyFill="1" applyBorder="1" applyAlignment="1">
      <alignment horizontal="center"/>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17" fillId="8" borderId="0" xfId="9" applyFont="1" applyFill="1" applyAlignment="1">
      <alignment horizontal="center"/>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3" fillId="8" borderId="0" xfId="9" applyFont="1" applyFill="1" applyAlignment="1">
      <alignment horizontal="center"/>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17" fillId="8" borderId="0" xfId="23" applyNumberFormat="1" applyFont="1" applyFill="1"/>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0" fillId="8" borderId="0" xfId="13" applyFont="1" applyFill="1" applyAlignment="1">
      <alignment horizontal="center"/>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0" fillId="8" borderId="2" xfId="2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1" fontId="21" fillId="6" borderId="0" xfId="23" applyNumberFormat="1" applyFont="1" applyFill="1" applyAlignment="1">
      <alignment horizontal="right" indent="1"/>
    </xf>
    <xf numFmtId="0" fontId="21" fillId="6" borderId="2" xfId="23" applyFont="1" applyFill="1" applyBorder="1" applyAlignment="1">
      <alignment horizontal="center"/>
    </xf>
    <xf numFmtId="2" fontId="30" fillId="6" borderId="0" xfId="23" applyNumberFormat="1" applyFont="1" applyFill="1"/>
    <xf numFmtId="0" fontId="8" fillId="6" borderId="0" xfId="11" applyFont="1" applyFill="1" applyAlignment="1">
      <alignment horizontal="center"/>
    </xf>
    <xf numFmtId="0" fontId="20" fillId="6" borderId="2" xfId="16" applyFont="1" applyFill="1" applyBorder="1" applyAlignment="1">
      <alignment horizontal="right"/>
    </xf>
    <xf numFmtId="3" fontId="19" fillId="6" borderId="0" xfId="23" applyNumberFormat="1" applyFont="1" applyFill="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cellXfs>
  <cellStyles count="30">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C22" sqref="C22"/>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1" t="s">
        <v>137</v>
      </c>
      <c r="D1" s="987" t="s">
        <v>1599</v>
      </c>
      <c r="E1" s="987"/>
      <c r="F1" s="987"/>
    </row>
    <row r="2" spans="1:74" x14ac:dyDescent="0.2">
      <c r="A2" s="346" t="s">
        <v>767</v>
      </c>
      <c r="D2" s="986">
        <v>45603</v>
      </c>
      <c r="E2" s="986"/>
      <c r="F2" s="986"/>
      <c r="G2" s="348" t="str">
        <f>"EIA completed modeling and analysis for this report on "&amp;TEXT(Dates!$D$2,"dddd, mmmm d, yyyy")&amp;"."</f>
        <v>EIA completed modeling and analysis for this report on Thursday, November 7, 2024.</v>
      </c>
      <c r="H2" s="348"/>
      <c r="I2" s="348"/>
      <c r="J2" s="348"/>
      <c r="K2" s="348"/>
      <c r="L2" s="348"/>
      <c r="M2" s="348"/>
    </row>
    <row r="3" spans="1:74" x14ac:dyDescent="0.2">
      <c r="A3" t="s">
        <v>63</v>
      </c>
      <c r="D3" s="324">
        <f>YEAR(D1)-4</f>
        <v>2020</v>
      </c>
      <c r="G3" s="347"/>
      <c r="H3" s="7"/>
      <c r="I3" s="7"/>
      <c r="J3" s="7"/>
      <c r="K3" s="7"/>
      <c r="L3" s="7"/>
      <c r="M3" s="7"/>
    </row>
    <row r="4" spans="1:74" x14ac:dyDescent="0.2">
      <c r="D4" s="110"/>
    </row>
    <row r="5" spans="1:74" x14ac:dyDescent="0.2">
      <c r="A5" t="s">
        <v>566</v>
      </c>
      <c r="D5" s="110">
        <f>+D3*100+1</f>
        <v>202001</v>
      </c>
    </row>
    <row r="7" spans="1:74" x14ac:dyDescent="0.2">
      <c r="A7" t="s">
        <v>568</v>
      </c>
      <c r="D7" s="110">
        <f>IF(MONTH(D1)&gt;1,100*YEAR(D1)+MONTH(D1)-1,100*(YEAR(D1)-1)+12)</f>
        <v>202410</v>
      </c>
    </row>
    <row r="9" spans="1:74" x14ac:dyDescent="0.2">
      <c r="A9" t="s">
        <v>829</v>
      </c>
      <c r="D9" s="985">
        <v>45603.662534722222</v>
      </c>
      <c r="E9" s="985"/>
    </row>
    <row r="10" spans="1:74" s="118" customFormat="1" x14ac:dyDescent="0.2">
      <c r="A10" s="118" t="s">
        <v>138</v>
      </c>
    </row>
    <row r="11" spans="1:74" s="7" customFormat="1" ht="11.25" x14ac:dyDescent="0.2">
      <c r="A11" s="20"/>
      <c r="B11" s="21" t="s">
        <v>442</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1.25" x14ac:dyDescent="0.2">
      <c r="A12" s="20"/>
      <c r="B12" s="24" t="s">
        <v>141</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8" customFormat="1" x14ac:dyDescent="0.2">
      <c r="B13" s="24" t="s">
        <v>567</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1</v>
      </c>
      <c r="BH13" s="25">
        <f t="shared" si="1"/>
        <v>1</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B22" sqref="BB22"/>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151" customWidth="1"/>
    <col min="56" max="56" width="6.5703125" style="712" customWidth="1"/>
    <col min="57" max="57" width="6.5703125" style="300" customWidth="1"/>
    <col min="58" max="58" width="6.5703125" style="712" customWidth="1"/>
    <col min="59" max="60" width="6.5703125" style="719" customWidth="1"/>
    <col min="61" max="62" width="6.5703125" style="151" customWidth="1"/>
    <col min="63" max="74" width="6.5703125" style="24" customWidth="1"/>
    <col min="75" max="16384" width="9.5703125" style="24"/>
  </cols>
  <sheetData>
    <row r="1" spans="1:74" ht="13.35" customHeight="1" x14ac:dyDescent="0.2">
      <c r="A1" s="988" t="s">
        <v>479</v>
      </c>
      <c r="B1" s="1056" t="s">
        <v>909</v>
      </c>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c r="AK1" s="1057"/>
      <c r="AL1" s="1057"/>
    </row>
    <row r="2" spans="1:74"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0"/>
      <c r="B5" s="31" t="s">
        <v>457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165"/>
      <c r="AZ5" s="165"/>
      <c r="BA5" s="165"/>
      <c r="BB5" s="165"/>
      <c r="BC5" s="165"/>
      <c r="BD5" s="713"/>
      <c r="BE5" s="713"/>
      <c r="BF5" s="713"/>
      <c r="BG5" s="713"/>
      <c r="BH5" s="980"/>
      <c r="BI5" s="606"/>
      <c r="BJ5" s="606"/>
      <c r="BK5" s="606"/>
      <c r="BL5" s="606"/>
      <c r="BM5" s="606"/>
      <c r="BN5" s="606"/>
      <c r="BO5" s="606"/>
      <c r="BP5" s="606"/>
      <c r="BQ5" s="606"/>
      <c r="BR5" s="606"/>
      <c r="BS5" s="606"/>
      <c r="BT5" s="606"/>
      <c r="BU5" s="606"/>
      <c r="BV5" s="606"/>
    </row>
    <row r="6" spans="1:74" s="300" customFormat="1" ht="11.1" customHeight="1" x14ac:dyDescent="0.2">
      <c r="A6" s="591" t="s">
        <v>233</v>
      </c>
      <c r="B6" s="592" t="s">
        <v>1103</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13.201128000000001</v>
      </c>
      <c r="BD6" s="714">
        <v>13.239855</v>
      </c>
      <c r="BE6" s="714">
        <v>13.206481999999999</v>
      </c>
      <c r="BF6" s="714">
        <v>13.401021999999999</v>
      </c>
      <c r="BG6" s="714">
        <v>13.205034208000001</v>
      </c>
      <c r="BH6" s="714">
        <v>13.446111885000001</v>
      </c>
      <c r="BI6" s="607">
        <v>13.441789999999999</v>
      </c>
      <c r="BJ6" s="607">
        <v>13.519</v>
      </c>
      <c r="BK6" s="607">
        <v>13.524850000000001</v>
      </c>
      <c r="BL6" s="607">
        <v>13.34587</v>
      </c>
      <c r="BM6" s="607">
        <v>13.52186</v>
      </c>
      <c r="BN6" s="607">
        <v>13.52181</v>
      </c>
      <c r="BO6" s="607">
        <v>13.527010000000001</v>
      </c>
      <c r="BP6" s="607">
        <v>13.528790000000001</v>
      </c>
      <c r="BQ6" s="607">
        <v>13.541119999999999</v>
      </c>
      <c r="BR6" s="607">
        <v>13.5261</v>
      </c>
      <c r="BS6" s="607">
        <v>13.54655</v>
      </c>
      <c r="BT6" s="607">
        <v>13.488799999999999</v>
      </c>
      <c r="BU6" s="607">
        <v>13.649699999999999</v>
      </c>
      <c r="BV6" s="607">
        <v>13.66052</v>
      </c>
    </row>
    <row r="7" spans="1:74" ht="11.1" customHeight="1" x14ac:dyDescent="0.2">
      <c r="A7" s="290" t="s">
        <v>234</v>
      </c>
      <c r="B7" s="593" t="s">
        <v>1104</v>
      </c>
      <c r="C7" s="378">
        <v>0.48244900000000002</v>
      </c>
      <c r="D7" s="378">
        <v>0.47666599999999998</v>
      </c>
      <c r="E7" s="378">
        <v>0.469553</v>
      </c>
      <c r="F7" s="378">
        <v>0.46270299999999998</v>
      </c>
      <c r="G7" s="378">
        <v>0.40412100000000001</v>
      </c>
      <c r="H7" s="378">
        <v>0.36097499999999999</v>
      </c>
      <c r="I7" s="378">
        <v>0.44400499999999998</v>
      </c>
      <c r="J7" s="378">
        <v>0.44358199999999998</v>
      </c>
      <c r="K7" s="378">
        <v>0.44173499999999999</v>
      </c>
      <c r="L7" s="378">
        <v>0.45936100000000002</v>
      </c>
      <c r="M7" s="378">
        <v>0.463976</v>
      </c>
      <c r="N7" s="378">
        <v>0.46295999999999998</v>
      </c>
      <c r="O7" s="378">
        <v>0.45829399999999998</v>
      </c>
      <c r="P7" s="378">
        <v>0.45663999999999999</v>
      </c>
      <c r="Q7" s="378">
        <v>0.45331399999999999</v>
      </c>
      <c r="R7" s="378">
        <v>0.44631700000000002</v>
      </c>
      <c r="S7" s="378">
        <v>0.443326</v>
      </c>
      <c r="T7" s="378">
        <v>0.43998199999999998</v>
      </c>
      <c r="U7" s="378">
        <v>0.37997999999999998</v>
      </c>
      <c r="V7" s="378">
        <v>0.40851500000000002</v>
      </c>
      <c r="W7" s="378">
        <v>0.42968299999999998</v>
      </c>
      <c r="X7" s="378">
        <v>0.43696299999999999</v>
      </c>
      <c r="Y7" s="378">
        <v>0.44602399999999998</v>
      </c>
      <c r="Z7" s="378">
        <v>0.45112400000000002</v>
      </c>
      <c r="AA7" s="378">
        <v>0.44961600000000002</v>
      </c>
      <c r="AB7" s="378">
        <v>0.450264</v>
      </c>
      <c r="AC7" s="378">
        <v>0.43985299999999999</v>
      </c>
      <c r="AD7" s="378">
        <v>0.441523</v>
      </c>
      <c r="AE7" s="378">
        <v>0.44727099999999997</v>
      </c>
      <c r="AF7" s="378">
        <v>0.41863099999999998</v>
      </c>
      <c r="AG7" s="378">
        <v>0.43156800000000001</v>
      </c>
      <c r="AH7" s="378">
        <v>0.41315099999999999</v>
      </c>
      <c r="AI7" s="378">
        <v>0.43018099999999998</v>
      </c>
      <c r="AJ7" s="378">
        <v>0.43493100000000001</v>
      </c>
      <c r="AK7" s="378">
        <v>0.44467699999999999</v>
      </c>
      <c r="AL7" s="378">
        <v>0.44663199999999997</v>
      </c>
      <c r="AM7" s="378">
        <v>0.44840600000000003</v>
      </c>
      <c r="AN7" s="378">
        <v>0.44623099999999999</v>
      </c>
      <c r="AO7" s="378">
        <v>0.43522100000000002</v>
      </c>
      <c r="AP7" s="378">
        <v>0.43446699999999999</v>
      </c>
      <c r="AQ7" s="378">
        <v>0.43016599999999999</v>
      </c>
      <c r="AR7" s="378">
        <v>0.42319000000000001</v>
      </c>
      <c r="AS7" s="378">
        <v>0.39722099999999999</v>
      </c>
      <c r="AT7" s="378">
        <v>0.39592500000000003</v>
      </c>
      <c r="AU7" s="378">
        <v>0.41540100000000002</v>
      </c>
      <c r="AV7" s="378">
        <v>0.42596800000000001</v>
      </c>
      <c r="AW7" s="378">
        <v>0.42787500000000001</v>
      </c>
      <c r="AX7" s="378">
        <v>0.43298599999999998</v>
      </c>
      <c r="AY7" s="378">
        <v>0.42653099999999999</v>
      </c>
      <c r="AZ7" s="378">
        <v>0.43226100000000001</v>
      </c>
      <c r="BA7" s="378">
        <v>0.43286200000000002</v>
      </c>
      <c r="BB7" s="378">
        <v>0.42990099999999998</v>
      </c>
      <c r="BC7" s="378">
        <v>0.41689700000000002</v>
      </c>
      <c r="BD7" s="685">
        <v>0.399482</v>
      </c>
      <c r="BE7" s="685">
        <v>0.40780899999999998</v>
      </c>
      <c r="BF7" s="685">
        <v>0.39613300000000001</v>
      </c>
      <c r="BG7" s="685">
        <v>0.41084931926000001</v>
      </c>
      <c r="BH7" s="685">
        <v>0.42454956428000001</v>
      </c>
      <c r="BI7" s="389">
        <v>0.41406856104</v>
      </c>
      <c r="BJ7" s="389">
        <v>0.41821853059000003</v>
      </c>
      <c r="BK7" s="389">
        <v>0.41640607350999997</v>
      </c>
      <c r="BL7" s="389">
        <v>0.42044913925999999</v>
      </c>
      <c r="BM7" s="389">
        <v>0.41882271396999998</v>
      </c>
      <c r="BN7" s="389">
        <v>0.41623866935999998</v>
      </c>
      <c r="BO7" s="389">
        <v>0.40579899302</v>
      </c>
      <c r="BP7" s="389">
        <v>0.38970569109999997</v>
      </c>
      <c r="BQ7" s="389">
        <v>0.39507287418999998</v>
      </c>
      <c r="BR7" s="389">
        <v>0.38472961414000001</v>
      </c>
      <c r="BS7" s="389">
        <v>0.40030921451000001</v>
      </c>
      <c r="BT7" s="389">
        <v>0.41747708762000002</v>
      </c>
      <c r="BU7" s="389">
        <v>0.40201153005000001</v>
      </c>
      <c r="BV7" s="389">
        <v>0.40762170790000002</v>
      </c>
    </row>
    <row r="8" spans="1:74" ht="11.1" customHeight="1" x14ac:dyDescent="0.2">
      <c r="A8" s="290" t="s">
        <v>235</v>
      </c>
      <c r="B8" s="593" t="s">
        <v>1105</v>
      </c>
      <c r="C8" s="378">
        <v>1.9882280000000001</v>
      </c>
      <c r="D8" s="378">
        <v>1.994669</v>
      </c>
      <c r="E8" s="378">
        <v>1.976407</v>
      </c>
      <c r="F8" s="378">
        <v>1.9105030000000001</v>
      </c>
      <c r="G8" s="378">
        <v>1.604447</v>
      </c>
      <c r="H8" s="378">
        <v>1.5585290000000001</v>
      </c>
      <c r="I8" s="378">
        <v>1.6566669999999999</v>
      </c>
      <c r="J8" s="378">
        <v>1.18974</v>
      </c>
      <c r="K8" s="378">
        <v>1.538735</v>
      </c>
      <c r="L8" s="378">
        <v>1.072343</v>
      </c>
      <c r="M8" s="378">
        <v>1.721978</v>
      </c>
      <c r="N8" s="378">
        <v>1.8168759999999999</v>
      </c>
      <c r="O8" s="378">
        <v>1.810611</v>
      </c>
      <c r="P8" s="378">
        <v>1.795309</v>
      </c>
      <c r="Q8" s="378">
        <v>1.878849</v>
      </c>
      <c r="R8" s="378">
        <v>1.7945580000000001</v>
      </c>
      <c r="S8" s="378">
        <v>1.816324</v>
      </c>
      <c r="T8" s="378">
        <v>1.783469</v>
      </c>
      <c r="U8" s="378">
        <v>1.8482510000000001</v>
      </c>
      <c r="V8" s="378">
        <v>1.5522609999999999</v>
      </c>
      <c r="W8" s="378">
        <v>1.060325</v>
      </c>
      <c r="X8" s="378">
        <v>1.6777280000000001</v>
      </c>
      <c r="Y8" s="378">
        <v>1.7719320000000001</v>
      </c>
      <c r="Z8" s="378">
        <v>1.693052</v>
      </c>
      <c r="AA8" s="378">
        <v>1.6843699999999999</v>
      </c>
      <c r="AB8" s="378">
        <v>1.6128199999999999</v>
      </c>
      <c r="AC8" s="378">
        <v>1.6846140000000001</v>
      </c>
      <c r="AD8" s="378">
        <v>1.7537210000000001</v>
      </c>
      <c r="AE8" s="378">
        <v>1.6063499999999999</v>
      </c>
      <c r="AF8" s="378">
        <v>1.7351289999999999</v>
      </c>
      <c r="AG8" s="378">
        <v>1.7278199999999999</v>
      </c>
      <c r="AH8" s="378">
        <v>1.7611570000000001</v>
      </c>
      <c r="AI8" s="378">
        <v>1.8248340000000001</v>
      </c>
      <c r="AJ8" s="378">
        <v>1.7928269999999999</v>
      </c>
      <c r="AK8" s="378">
        <v>1.7970870000000001</v>
      </c>
      <c r="AL8" s="378">
        <v>1.7883370000000001</v>
      </c>
      <c r="AM8" s="378">
        <v>1.9144600000000001</v>
      </c>
      <c r="AN8" s="378">
        <v>1.853556</v>
      </c>
      <c r="AO8" s="378">
        <v>1.8768959999999999</v>
      </c>
      <c r="AP8" s="378">
        <v>1.749533</v>
      </c>
      <c r="AQ8" s="378">
        <v>1.7207699999999999</v>
      </c>
      <c r="AR8" s="378">
        <v>1.844633</v>
      </c>
      <c r="AS8" s="378">
        <v>1.925476</v>
      </c>
      <c r="AT8" s="378">
        <v>1.8762840000000001</v>
      </c>
      <c r="AU8" s="378">
        <v>1.973943</v>
      </c>
      <c r="AV8" s="378">
        <v>1.935111</v>
      </c>
      <c r="AW8" s="378">
        <v>1.8558840000000001</v>
      </c>
      <c r="AX8" s="378">
        <v>1.8524210000000001</v>
      </c>
      <c r="AY8" s="378">
        <v>1.743107</v>
      </c>
      <c r="AZ8" s="378">
        <v>1.7895639999999999</v>
      </c>
      <c r="BA8" s="378">
        <v>1.814711</v>
      </c>
      <c r="BB8" s="378">
        <v>1.826301</v>
      </c>
      <c r="BC8" s="378">
        <v>1.776931</v>
      </c>
      <c r="BD8" s="685">
        <v>1.8035650000000001</v>
      </c>
      <c r="BE8" s="685">
        <v>1.805839</v>
      </c>
      <c r="BF8" s="685">
        <v>1.808721</v>
      </c>
      <c r="BG8" s="685">
        <v>1.6278488496000001</v>
      </c>
      <c r="BH8" s="685">
        <v>1.8028426009</v>
      </c>
      <c r="BI8" s="389">
        <v>1.7841831567999999</v>
      </c>
      <c r="BJ8" s="389">
        <v>1.8477983214</v>
      </c>
      <c r="BK8" s="389">
        <v>1.8480181143000001</v>
      </c>
      <c r="BL8" s="389">
        <v>1.8490974429</v>
      </c>
      <c r="BM8" s="389">
        <v>1.8564892513</v>
      </c>
      <c r="BN8" s="389">
        <v>1.853577842</v>
      </c>
      <c r="BO8" s="389">
        <v>1.8533494018000001</v>
      </c>
      <c r="BP8" s="389">
        <v>1.8406244057000001</v>
      </c>
      <c r="BQ8" s="389">
        <v>1.8283637811</v>
      </c>
      <c r="BR8" s="389">
        <v>1.7884071734</v>
      </c>
      <c r="BS8" s="389">
        <v>1.7798576901000001</v>
      </c>
      <c r="BT8" s="389">
        <v>1.6874020205</v>
      </c>
      <c r="BU8" s="389">
        <v>1.8577162923999999</v>
      </c>
      <c r="BV8" s="389">
        <v>1.8785182482</v>
      </c>
    </row>
    <row r="9" spans="1:74" ht="11.1" customHeight="1" x14ac:dyDescent="0.2">
      <c r="A9" s="290" t="s">
        <v>236</v>
      </c>
      <c r="B9" s="593" t="s">
        <v>1106</v>
      </c>
      <c r="C9" s="378">
        <v>10.380687</v>
      </c>
      <c r="D9" s="378">
        <v>10.372788</v>
      </c>
      <c r="E9" s="378">
        <v>10.350223</v>
      </c>
      <c r="F9" s="378">
        <v>9.5379939999999994</v>
      </c>
      <c r="G9" s="378">
        <v>7.7054159999999996</v>
      </c>
      <c r="H9" s="378">
        <v>8.5265360000000001</v>
      </c>
      <c r="I9" s="378">
        <v>8.9072019999999998</v>
      </c>
      <c r="J9" s="378">
        <v>8.9514580000000006</v>
      </c>
      <c r="K9" s="378">
        <v>8.9537119999999994</v>
      </c>
      <c r="L9" s="378">
        <v>8.9374459999999996</v>
      </c>
      <c r="M9" s="378">
        <v>9.0235629999999993</v>
      </c>
      <c r="N9" s="378">
        <v>8.8992850000000008</v>
      </c>
      <c r="O9" s="378">
        <v>8.8831129999999998</v>
      </c>
      <c r="P9" s="378">
        <v>7.6862959999999996</v>
      </c>
      <c r="Q9" s="378">
        <v>9.0402480000000001</v>
      </c>
      <c r="R9" s="378">
        <v>9.1119640000000004</v>
      </c>
      <c r="S9" s="378">
        <v>9.1630409999999998</v>
      </c>
      <c r="T9" s="378">
        <v>9.1703069999999993</v>
      </c>
      <c r="U9" s="378">
        <v>9.1880670000000002</v>
      </c>
      <c r="V9" s="378">
        <v>9.3533010000000001</v>
      </c>
      <c r="W9" s="378">
        <v>9.4671540000000007</v>
      </c>
      <c r="X9" s="378">
        <v>9.5222829999999998</v>
      </c>
      <c r="Y9" s="378">
        <v>9.6495099999999994</v>
      </c>
      <c r="Z9" s="378">
        <v>9.6081310000000002</v>
      </c>
      <c r="AA9" s="378">
        <v>9.3084670000000003</v>
      </c>
      <c r="AB9" s="378">
        <v>9.4040669999999995</v>
      </c>
      <c r="AC9" s="378">
        <v>9.7508309999999998</v>
      </c>
      <c r="AD9" s="378">
        <v>9.6169270000000004</v>
      </c>
      <c r="AE9" s="378">
        <v>9.6880590000000009</v>
      </c>
      <c r="AF9" s="378">
        <v>9.7590730000000008</v>
      </c>
      <c r="AG9" s="378">
        <v>9.8322050000000001</v>
      </c>
      <c r="AH9" s="378">
        <v>9.9482210000000002</v>
      </c>
      <c r="AI9" s="378">
        <v>10.183611000000001</v>
      </c>
      <c r="AJ9" s="378">
        <v>10.203509</v>
      </c>
      <c r="AK9" s="378">
        <v>10.224988</v>
      </c>
      <c r="AL9" s="378">
        <v>9.9401510000000002</v>
      </c>
      <c r="AM9" s="378">
        <v>10.247714</v>
      </c>
      <c r="AN9" s="378">
        <v>10.290728</v>
      </c>
      <c r="AO9" s="378">
        <v>10.503356</v>
      </c>
      <c r="AP9" s="378">
        <v>10.496328</v>
      </c>
      <c r="AQ9" s="378">
        <v>10.578702</v>
      </c>
      <c r="AR9" s="378">
        <v>10.597752</v>
      </c>
      <c r="AS9" s="378">
        <v>10.612596999999999</v>
      </c>
      <c r="AT9" s="378">
        <v>10.775167</v>
      </c>
      <c r="AU9" s="378">
        <v>10.787318000000001</v>
      </c>
      <c r="AV9" s="378">
        <v>10.787804</v>
      </c>
      <c r="AW9" s="378">
        <v>10.997335</v>
      </c>
      <c r="AX9" s="378">
        <v>11.022551</v>
      </c>
      <c r="AY9" s="378">
        <v>10.383927999999999</v>
      </c>
      <c r="AZ9" s="378">
        <v>10.880255</v>
      </c>
      <c r="BA9" s="378">
        <v>10.923209999999999</v>
      </c>
      <c r="BB9" s="378">
        <v>10.992426999999999</v>
      </c>
      <c r="BC9" s="378">
        <v>11.007300000000001</v>
      </c>
      <c r="BD9" s="685">
        <v>11.036808000000001</v>
      </c>
      <c r="BE9" s="685">
        <v>10.992834</v>
      </c>
      <c r="BF9" s="685">
        <v>11.196168</v>
      </c>
      <c r="BG9" s="685">
        <v>11.166336039000001</v>
      </c>
      <c r="BH9" s="685">
        <v>11.218719719999999</v>
      </c>
      <c r="BI9" s="389">
        <v>11.243539999999999</v>
      </c>
      <c r="BJ9" s="389">
        <v>11.252980000000001</v>
      </c>
      <c r="BK9" s="389">
        <v>11.260429999999999</v>
      </c>
      <c r="BL9" s="389">
        <v>11.076320000000001</v>
      </c>
      <c r="BM9" s="389">
        <v>11.246549999999999</v>
      </c>
      <c r="BN9" s="389">
        <v>11.251989999999999</v>
      </c>
      <c r="BO9" s="389">
        <v>11.267860000000001</v>
      </c>
      <c r="BP9" s="389">
        <v>11.29846</v>
      </c>
      <c r="BQ9" s="389">
        <v>11.317679999999999</v>
      </c>
      <c r="BR9" s="389">
        <v>11.352969999999999</v>
      </c>
      <c r="BS9" s="389">
        <v>11.366379999999999</v>
      </c>
      <c r="BT9" s="389">
        <v>11.38392</v>
      </c>
      <c r="BU9" s="389">
        <v>11.38997</v>
      </c>
      <c r="BV9" s="389">
        <v>11.37438</v>
      </c>
    </row>
    <row r="10" spans="1:74" ht="11.1" customHeight="1" x14ac:dyDescent="0.2">
      <c r="A10" s="290" t="s">
        <v>1107</v>
      </c>
      <c r="B10" s="594" t="s">
        <v>1108</v>
      </c>
      <c r="C10" s="378">
        <v>0.15600546644999999</v>
      </c>
      <c r="D10" s="378">
        <v>0.15430515792999999</v>
      </c>
      <c r="E10" s="378">
        <v>0.14655011419</v>
      </c>
      <c r="F10" s="378">
        <v>0.13088024200000001</v>
      </c>
      <c r="G10" s="378">
        <v>0.12829647193999999</v>
      </c>
      <c r="H10" s="378">
        <v>0.13279655033000001</v>
      </c>
      <c r="I10" s="378">
        <v>0.13774283871000001</v>
      </c>
      <c r="J10" s="378">
        <v>0.14732578031999999</v>
      </c>
      <c r="K10" s="378">
        <v>0.15364808732999999</v>
      </c>
      <c r="L10" s="378">
        <v>0.13773652354999999</v>
      </c>
      <c r="M10" s="378">
        <v>0.13413561066999999</v>
      </c>
      <c r="N10" s="378">
        <v>0.13588465290000001</v>
      </c>
      <c r="O10" s="378">
        <v>0.13641080806</v>
      </c>
      <c r="P10" s="378">
        <v>0.12945469357</v>
      </c>
      <c r="Q10" s="378">
        <v>0.13508924257999999</v>
      </c>
      <c r="R10" s="378">
        <v>0.13357029767</v>
      </c>
      <c r="S10" s="378">
        <v>0.13234693289999999</v>
      </c>
      <c r="T10" s="378">
        <v>0.12921477967</v>
      </c>
      <c r="U10" s="378">
        <v>0.11728074935</v>
      </c>
      <c r="V10" s="378">
        <v>0.1216896571</v>
      </c>
      <c r="W10" s="378">
        <v>0.123501455</v>
      </c>
      <c r="X10" s="378">
        <v>0.11566947515999999</v>
      </c>
      <c r="Y10" s="378">
        <v>0.11195328033</v>
      </c>
      <c r="Z10" s="378">
        <v>0.1122239329</v>
      </c>
      <c r="AA10" s="378">
        <v>0.11730355805999999</v>
      </c>
      <c r="AB10" s="378">
        <v>0.11860254464</v>
      </c>
      <c r="AC10" s="378">
        <v>0.12221627161</v>
      </c>
      <c r="AD10" s="378">
        <v>0.12979780566999999</v>
      </c>
      <c r="AE10" s="378">
        <v>0.12771002323</v>
      </c>
      <c r="AF10" s="378">
        <v>0.124958185</v>
      </c>
      <c r="AG10" s="378">
        <v>0.12792972257999999</v>
      </c>
      <c r="AH10" s="378">
        <v>0.12558564871</v>
      </c>
      <c r="AI10" s="378">
        <v>0.125386411</v>
      </c>
      <c r="AJ10" s="378">
        <v>0.13340186935000001</v>
      </c>
      <c r="AK10" s="378">
        <v>0.13582889233000001</v>
      </c>
      <c r="AL10" s="378">
        <v>0.13388136322999999</v>
      </c>
      <c r="AM10" s="378">
        <v>0.14976130355</v>
      </c>
      <c r="AN10" s="378">
        <v>0.15491896607</v>
      </c>
      <c r="AO10" s="378">
        <v>0.15210392774000001</v>
      </c>
      <c r="AP10" s="378">
        <v>0.15343773632999999</v>
      </c>
      <c r="AQ10" s="378">
        <v>0.15416318194</v>
      </c>
      <c r="AR10" s="378">
        <v>0.15600509933000001</v>
      </c>
      <c r="AS10" s="378">
        <v>0.15200370387000001</v>
      </c>
      <c r="AT10" s="378">
        <v>0.15362648676999999</v>
      </c>
      <c r="AU10" s="378">
        <v>0.14896052200000001</v>
      </c>
      <c r="AV10" s="378">
        <v>0.16549175967999999</v>
      </c>
      <c r="AW10" s="378">
        <v>0.16289756732999999</v>
      </c>
      <c r="AX10" s="378">
        <v>0.15543002806</v>
      </c>
      <c r="AY10" s="378">
        <v>0.15569411839</v>
      </c>
      <c r="AZ10" s="378">
        <v>0.14265969000000001</v>
      </c>
      <c r="BA10" s="378">
        <v>0.14138705903000001</v>
      </c>
      <c r="BB10" s="378">
        <v>0.15689331333000001</v>
      </c>
      <c r="BC10" s="378">
        <v>0.15665149903</v>
      </c>
      <c r="BD10" s="685">
        <v>0.15381909866999999</v>
      </c>
      <c r="BE10" s="685">
        <v>0.15772410258</v>
      </c>
      <c r="BF10" s="685">
        <v>0.16416237418999999</v>
      </c>
      <c r="BG10" s="685">
        <v>0.17227198826000001</v>
      </c>
      <c r="BH10" s="685">
        <v>0.17849228969</v>
      </c>
      <c r="BI10" s="389">
        <v>0.18530962834</v>
      </c>
      <c r="BJ10" s="389">
        <v>0.19240158411</v>
      </c>
      <c r="BK10" s="389">
        <v>0.19892968373</v>
      </c>
      <c r="BL10" s="389">
        <v>0.20443951104999999</v>
      </c>
      <c r="BM10" s="389">
        <v>0.20910314615</v>
      </c>
      <c r="BN10" s="389">
        <v>0.21297479335</v>
      </c>
      <c r="BO10" s="389">
        <v>0.21593745329</v>
      </c>
      <c r="BP10" s="389">
        <v>0.21838981052000001</v>
      </c>
      <c r="BQ10" s="389">
        <v>0.22067562070999999</v>
      </c>
      <c r="BR10" s="389">
        <v>0.22300579763</v>
      </c>
      <c r="BS10" s="389">
        <v>0.225473069</v>
      </c>
      <c r="BT10" s="389">
        <v>0.22804149451</v>
      </c>
      <c r="BU10" s="389">
        <v>0.23107061648999999</v>
      </c>
      <c r="BV10" s="389">
        <v>0.23471639259999999</v>
      </c>
    </row>
    <row r="11" spans="1:74" ht="11.1" customHeight="1" x14ac:dyDescent="0.2">
      <c r="A11" s="290" t="s">
        <v>1109</v>
      </c>
      <c r="B11" s="594" t="s">
        <v>1110</v>
      </c>
      <c r="C11" s="378">
        <v>1.4390178813000001</v>
      </c>
      <c r="D11" s="378">
        <v>1.4619270079</v>
      </c>
      <c r="E11" s="378">
        <v>1.4477863032</v>
      </c>
      <c r="F11" s="378">
        <v>1.2289917067</v>
      </c>
      <c r="G11" s="378">
        <v>0.86045349645000002</v>
      </c>
      <c r="H11" s="378">
        <v>0.89978837833000003</v>
      </c>
      <c r="I11" s="378">
        <v>1.0528881826000001</v>
      </c>
      <c r="J11" s="378">
        <v>1.1741857125999999</v>
      </c>
      <c r="K11" s="378">
        <v>1.2285500433000001</v>
      </c>
      <c r="L11" s="378">
        <v>1.2357034205999999</v>
      </c>
      <c r="M11" s="378">
        <v>1.2309876603000001</v>
      </c>
      <c r="N11" s="378">
        <v>1.1952492077000001</v>
      </c>
      <c r="O11" s="378">
        <v>1.1582250167999999</v>
      </c>
      <c r="P11" s="378">
        <v>1.0944523861</v>
      </c>
      <c r="Q11" s="378">
        <v>1.1204328244999999</v>
      </c>
      <c r="R11" s="378">
        <v>1.1330566897000001</v>
      </c>
      <c r="S11" s="378">
        <v>1.1399085806</v>
      </c>
      <c r="T11" s="378">
        <v>1.1428810513000001</v>
      </c>
      <c r="U11" s="378">
        <v>1.0877192655000001</v>
      </c>
      <c r="V11" s="378">
        <v>1.1201168694000001</v>
      </c>
      <c r="W11" s="378">
        <v>1.127121963</v>
      </c>
      <c r="X11" s="378">
        <v>1.1251478184000001</v>
      </c>
      <c r="Y11" s="378">
        <v>1.1742610723</v>
      </c>
      <c r="Z11" s="378">
        <v>1.1573969606000001</v>
      </c>
      <c r="AA11" s="378">
        <v>1.1021199513</v>
      </c>
      <c r="AB11" s="378">
        <v>1.1054456907000001</v>
      </c>
      <c r="AC11" s="378">
        <v>1.1416411047999999</v>
      </c>
      <c r="AD11" s="378">
        <v>0.92542049999999998</v>
      </c>
      <c r="AE11" s="378">
        <v>1.072631729</v>
      </c>
      <c r="AF11" s="378">
        <v>1.1198152633</v>
      </c>
      <c r="AG11" s="378">
        <v>1.0909792170999999</v>
      </c>
      <c r="AH11" s="378">
        <v>1.0920134134999999</v>
      </c>
      <c r="AI11" s="378">
        <v>1.1391877592999999</v>
      </c>
      <c r="AJ11" s="378">
        <v>1.1314723090000001</v>
      </c>
      <c r="AK11" s="378">
        <v>1.1157298556999999</v>
      </c>
      <c r="AL11" s="378">
        <v>0.97932864839</v>
      </c>
      <c r="AM11" s="378">
        <v>1.0841364902999999</v>
      </c>
      <c r="AN11" s="378">
        <v>1.1795510489000001</v>
      </c>
      <c r="AO11" s="378">
        <v>1.1454223132000001</v>
      </c>
      <c r="AP11" s="378">
        <v>1.152069306</v>
      </c>
      <c r="AQ11" s="378">
        <v>1.1547921884000001</v>
      </c>
      <c r="AR11" s="378">
        <v>1.1867713257000001</v>
      </c>
      <c r="AS11" s="378">
        <v>1.1958646938999999</v>
      </c>
      <c r="AT11" s="378">
        <v>1.2352166367999999</v>
      </c>
      <c r="AU11" s="378">
        <v>1.315242169</v>
      </c>
      <c r="AV11" s="378">
        <v>1.2824217871000001</v>
      </c>
      <c r="AW11" s="378">
        <v>1.307504614</v>
      </c>
      <c r="AX11" s="378">
        <v>1.3031032226000001</v>
      </c>
      <c r="AY11" s="378">
        <v>1.1310341129000001</v>
      </c>
      <c r="AZ11" s="378">
        <v>1.2804779217</v>
      </c>
      <c r="BA11" s="378">
        <v>1.2506729642000001</v>
      </c>
      <c r="BB11" s="378">
        <v>1.2630245817000001</v>
      </c>
      <c r="BC11" s="378">
        <v>1.2184190355</v>
      </c>
      <c r="BD11" s="685">
        <v>1.2162894072999999</v>
      </c>
      <c r="BE11" s="685">
        <v>1.1944121935000001</v>
      </c>
      <c r="BF11" s="685">
        <v>1.2073573341999999</v>
      </c>
      <c r="BG11" s="685">
        <v>1.2863770738</v>
      </c>
      <c r="BH11" s="685">
        <v>1.3083542194</v>
      </c>
      <c r="BI11" s="389">
        <v>1.321157924</v>
      </c>
      <c r="BJ11" s="389">
        <v>1.3263979049000001</v>
      </c>
      <c r="BK11" s="389">
        <v>1.328352905</v>
      </c>
      <c r="BL11" s="389">
        <v>1.3263706989999999</v>
      </c>
      <c r="BM11" s="389">
        <v>1.3212456426999999</v>
      </c>
      <c r="BN11" s="389">
        <v>1.3191325878</v>
      </c>
      <c r="BO11" s="389">
        <v>1.3244082777999999</v>
      </c>
      <c r="BP11" s="389">
        <v>1.3341143500999999</v>
      </c>
      <c r="BQ11" s="389">
        <v>1.3435152794</v>
      </c>
      <c r="BR11" s="389">
        <v>1.3510173792</v>
      </c>
      <c r="BS11" s="389">
        <v>1.3580205366</v>
      </c>
      <c r="BT11" s="389">
        <v>1.3610553766</v>
      </c>
      <c r="BU11" s="389">
        <v>1.357905286</v>
      </c>
      <c r="BV11" s="389">
        <v>1.3486790384</v>
      </c>
    </row>
    <row r="12" spans="1:74" ht="11.1" customHeight="1" x14ac:dyDescent="0.2">
      <c r="A12" s="290" t="s">
        <v>1111</v>
      </c>
      <c r="B12" s="594" t="s">
        <v>1112</v>
      </c>
      <c r="C12" s="378">
        <v>1.4027182257999999</v>
      </c>
      <c r="D12" s="378">
        <v>1.3958138206999999</v>
      </c>
      <c r="E12" s="378">
        <v>1.3923190838999999</v>
      </c>
      <c r="F12" s="378">
        <v>1.2894811799999999</v>
      </c>
      <c r="G12" s="378">
        <v>0.92776993547999997</v>
      </c>
      <c r="H12" s="378">
        <v>1.0019653266999999</v>
      </c>
      <c r="I12" s="378">
        <v>1.1027388741999999</v>
      </c>
      <c r="J12" s="378">
        <v>1.1299334838999999</v>
      </c>
      <c r="K12" s="378">
        <v>1.1143104767000001</v>
      </c>
      <c r="L12" s="378">
        <v>1.1219353742</v>
      </c>
      <c r="M12" s="378">
        <v>1.1141969633</v>
      </c>
      <c r="N12" s="378">
        <v>1.0781393355</v>
      </c>
      <c r="O12" s="378">
        <v>1.0527172257999999</v>
      </c>
      <c r="P12" s="378">
        <v>0.89060798214000003</v>
      </c>
      <c r="Q12" s="378">
        <v>1.1022946323</v>
      </c>
      <c r="R12" s="378">
        <v>1.10727811</v>
      </c>
      <c r="S12" s="378">
        <v>1.0898250968000001</v>
      </c>
      <c r="T12" s="378">
        <v>1.08453358</v>
      </c>
      <c r="U12" s="378">
        <v>1.1032908677</v>
      </c>
      <c r="V12" s="378">
        <v>1.1088152032</v>
      </c>
      <c r="W12" s="378">
        <v>1.1200370132999999</v>
      </c>
      <c r="X12" s="378">
        <v>1.0823121741999999</v>
      </c>
      <c r="Y12" s="378">
        <v>1.0885793132999999</v>
      </c>
      <c r="Z12" s="378">
        <v>1.0854321226000001</v>
      </c>
      <c r="AA12" s="378">
        <v>1.0514388258</v>
      </c>
      <c r="AB12" s="378">
        <v>1.0605958285999999</v>
      </c>
      <c r="AC12" s="378">
        <v>1.0627416676999999</v>
      </c>
      <c r="AD12" s="378">
        <v>1.0860899433</v>
      </c>
      <c r="AE12" s="378">
        <v>1.0830861000000001</v>
      </c>
      <c r="AF12" s="378">
        <v>1.1212938299999999</v>
      </c>
      <c r="AG12" s="378">
        <v>1.1072323160999999</v>
      </c>
      <c r="AH12" s="378">
        <v>1.1198216000000001</v>
      </c>
      <c r="AI12" s="378">
        <v>1.14044214</v>
      </c>
      <c r="AJ12" s="378">
        <v>1.1393412547999999</v>
      </c>
      <c r="AK12" s="378">
        <v>1.1087794867</v>
      </c>
      <c r="AL12" s="378">
        <v>1.0838264741999999</v>
      </c>
      <c r="AM12" s="378">
        <v>1.1224175806000001</v>
      </c>
      <c r="AN12" s="378">
        <v>1.1402087393</v>
      </c>
      <c r="AO12" s="378">
        <v>1.1720615323000001</v>
      </c>
      <c r="AP12" s="378">
        <v>1.1550567433000001</v>
      </c>
      <c r="AQ12" s="378">
        <v>1.1894623226000001</v>
      </c>
      <c r="AR12" s="378">
        <v>1.2053812500000001</v>
      </c>
      <c r="AS12" s="378">
        <v>1.1957992773999999</v>
      </c>
      <c r="AT12" s="378">
        <v>1.1813115935</v>
      </c>
      <c r="AU12" s="378">
        <v>1.1767199433</v>
      </c>
      <c r="AV12" s="378">
        <v>1.1352562644999999</v>
      </c>
      <c r="AW12" s="378">
        <v>1.1221090899999999</v>
      </c>
      <c r="AX12" s="378">
        <v>1.0830858515999999</v>
      </c>
      <c r="AY12" s="378">
        <v>1.0410360968000001</v>
      </c>
      <c r="AZ12" s="378">
        <v>1.0794702586</v>
      </c>
      <c r="BA12" s="378">
        <v>1.1035170838999999</v>
      </c>
      <c r="BB12" s="378">
        <v>1.14503176</v>
      </c>
      <c r="BC12" s="378">
        <v>1.1802969903</v>
      </c>
      <c r="BD12" s="685">
        <v>1.2064832333</v>
      </c>
      <c r="BE12" s="685">
        <v>1.1867098903</v>
      </c>
      <c r="BF12" s="685">
        <v>1.2030128806</v>
      </c>
      <c r="BG12" s="685">
        <v>1.1968999226000001</v>
      </c>
      <c r="BH12" s="685">
        <v>1.1995068028</v>
      </c>
      <c r="BI12" s="389">
        <v>1.2002296703999999</v>
      </c>
      <c r="BJ12" s="389">
        <v>1.2009479811999999</v>
      </c>
      <c r="BK12" s="389">
        <v>1.2030691601000001</v>
      </c>
      <c r="BL12" s="389">
        <v>1.1658991966000001</v>
      </c>
      <c r="BM12" s="389">
        <v>1.1688657268</v>
      </c>
      <c r="BN12" s="389">
        <v>1.1716570575</v>
      </c>
      <c r="BO12" s="389">
        <v>1.1743603334999999</v>
      </c>
      <c r="BP12" s="389">
        <v>1.1666692061999999</v>
      </c>
      <c r="BQ12" s="389">
        <v>1.1584546039000001</v>
      </c>
      <c r="BR12" s="389">
        <v>1.1597085548999999</v>
      </c>
      <c r="BS12" s="389">
        <v>1.1501850035000001</v>
      </c>
      <c r="BT12" s="389">
        <v>1.1492259741999999</v>
      </c>
      <c r="BU12" s="389">
        <v>1.1478011608000001</v>
      </c>
      <c r="BV12" s="389">
        <v>1.1358536670999999</v>
      </c>
    </row>
    <row r="13" spans="1:74" ht="11.1" customHeight="1" x14ac:dyDescent="0.2">
      <c r="A13" s="290" t="s">
        <v>1113</v>
      </c>
      <c r="B13" s="594" t="s">
        <v>1114</v>
      </c>
      <c r="C13" s="378">
        <v>3.7605490967999998E-2</v>
      </c>
      <c r="D13" s="378">
        <v>3.6958565172000003E-2</v>
      </c>
      <c r="E13" s="378">
        <v>3.6188394839E-2</v>
      </c>
      <c r="F13" s="378">
        <v>3.2398167667000002E-2</v>
      </c>
      <c r="G13" s="378">
        <v>2.6553580322999999E-2</v>
      </c>
      <c r="H13" s="378">
        <v>3.0514974E-2</v>
      </c>
      <c r="I13" s="378">
        <v>2.9878198387E-2</v>
      </c>
      <c r="J13" s="378">
        <v>2.9299551613000002E-2</v>
      </c>
      <c r="K13" s="378">
        <v>2.9802307E-2</v>
      </c>
      <c r="L13" s="378">
        <v>2.9855715160999999E-2</v>
      </c>
      <c r="M13" s="378">
        <v>3.0352535999999999E-2</v>
      </c>
      <c r="N13" s="378">
        <v>3.1167805805999999E-2</v>
      </c>
      <c r="O13" s="378">
        <v>3.0399545161000002E-2</v>
      </c>
      <c r="P13" s="378">
        <v>2.5639131786E-2</v>
      </c>
      <c r="Q13" s="378">
        <v>3.0401363548E-2</v>
      </c>
      <c r="R13" s="378">
        <v>3.0115210667E-2</v>
      </c>
      <c r="S13" s="378">
        <v>2.8871051934999999E-2</v>
      </c>
      <c r="T13" s="378">
        <v>2.8975762333000001E-2</v>
      </c>
      <c r="U13" s="378">
        <v>2.8739129031999999E-2</v>
      </c>
      <c r="V13" s="378">
        <v>2.8440820968000002E-2</v>
      </c>
      <c r="W13" s="378">
        <v>2.9956766332999998E-2</v>
      </c>
      <c r="X13" s="378">
        <v>3.1338102258000003E-2</v>
      </c>
      <c r="Y13" s="378">
        <v>3.2613236332999999E-2</v>
      </c>
      <c r="Z13" s="378">
        <v>3.2820490968E-2</v>
      </c>
      <c r="AA13" s="378">
        <v>3.1331156451999999E-2</v>
      </c>
      <c r="AB13" s="378">
        <v>3.2705255357000002E-2</v>
      </c>
      <c r="AC13" s="378">
        <v>3.4071361612999999E-2</v>
      </c>
      <c r="AD13" s="378">
        <v>3.3442407666999997E-2</v>
      </c>
      <c r="AE13" s="378">
        <v>3.2145421289999997E-2</v>
      </c>
      <c r="AF13" s="378">
        <v>3.1510060667000003E-2</v>
      </c>
      <c r="AG13" s="378">
        <v>3.1220412903000001E-2</v>
      </c>
      <c r="AH13" s="378">
        <v>3.2215196452000001E-2</v>
      </c>
      <c r="AI13" s="378">
        <v>3.3147606667E-2</v>
      </c>
      <c r="AJ13" s="378">
        <v>3.2452173871000002E-2</v>
      </c>
      <c r="AK13" s="378">
        <v>3.1716552666999999E-2</v>
      </c>
      <c r="AL13" s="378">
        <v>3.0811930000000001E-2</v>
      </c>
      <c r="AM13" s="378">
        <v>3.2871499031999998E-2</v>
      </c>
      <c r="AN13" s="378">
        <v>3.2113330357000001E-2</v>
      </c>
      <c r="AO13" s="378">
        <v>3.2313037741999999E-2</v>
      </c>
      <c r="AP13" s="378">
        <v>3.1262398332999999E-2</v>
      </c>
      <c r="AQ13" s="378">
        <v>3.1835700644999999E-2</v>
      </c>
      <c r="AR13" s="378">
        <v>2.8552665333E-2</v>
      </c>
      <c r="AS13" s="378">
        <v>2.9461220645000001E-2</v>
      </c>
      <c r="AT13" s="378">
        <v>2.9497304839E-2</v>
      </c>
      <c r="AU13" s="378">
        <v>2.9161546999999999E-2</v>
      </c>
      <c r="AV13" s="378">
        <v>3.0537756129000001E-2</v>
      </c>
      <c r="AW13" s="378">
        <v>2.9980645667000001E-2</v>
      </c>
      <c r="AX13" s="378">
        <v>3.1337680967999999E-2</v>
      </c>
      <c r="AY13" s="378">
        <v>2.8595678387000001E-2</v>
      </c>
      <c r="AZ13" s="378">
        <v>2.9935487585999999E-2</v>
      </c>
      <c r="BA13" s="378">
        <v>3.1139376773999999E-2</v>
      </c>
      <c r="BB13" s="378">
        <v>3.0347965667000001E-2</v>
      </c>
      <c r="BC13" s="378">
        <v>2.9980813871E-2</v>
      </c>
      <c r="BD13" s="685">
        <v>3.0408258667000001E-2</v>
      </c>
      <c r="BE13" s="685">
        <v>3.0749306452E-2</v>
      </c>
      <c r="BF13" s="685">
        <v>3.0755697742000002E-2</v>
      </c>
      <c r="BG13" s="685">
        <v>3.1315607547000003E-2</v>
      </c>
      <c r="BH13" s="685">
        <v>3.1219619635000001E-2</v>
      </c>
      <c r="BI13" s="389">
        <v>3.1101122722999999E-2</v>
      </c>
      <c r="BJ13" s="389">
        <v>3.0972227460000001E-2</v>
      </c>
      <c r="BK13" s="389">
        <v>3.0845179556E-2</v>
      </c>
      <c r="BL13" s="389">
        <v>3.0722483602E-2</v>
      </c>
      <c r="BM13" s="389">
        <v>3.0603989200000001E-2</v>
      </c>
      <c r="BN13" s="389">
        <v>3.0496044454000001E-2</v>
      </c>
      <c r="BO13" s="389">
        <v>3.0398462982999998E-2</v>
      </c>
      <c r="BP13" s="389">
        <v>3.0301706952000001E-2</v>
      </c>
      <c r="BQ13" s="389">
        <v>3.0202616025999999E-2</v>
      </c>
      <c r="BR13" s="389">
        <v>3.0102366387999999E-2</v>
      </c>
      <c r="BS13" s="389">
        <v>3.0006210905999999E-2</v>
      </c>
      <c r="BT13" s="389">
        <v>2.9906266248E-2</v>
      </c>
      <c r="BU13" s="389">
        <v>2.9806902380999999E-2</v>
      </c>
      <c r="BV13" s="389">
        <v>2.9712154066000002E-2</v>
      </c>
    </row>
    <row r="14" spans="1:74" ht="11.1" customHeight="1" x14ac:dyDescent="0.2">
      <c r="A14" s="290" t="s">
        <v>1115</v>
      </c>
      <c r="B14" s="594" t="s">
        <v>1116</v>
      </c>
      <c r="C14" s="378">
        <v>4.8645829709999999</v>
      </c>
      <c r="D14" s="378">
        <v>4.8467726654999996</v>
      </c>
      <c r="E14" s="378">
        <v>4.9401105742000002</v>
      </c>
      <c r="F14" s="378">
        <v>4.6372781999999999</v>
      </c>
      <c r="G14" s="378">
        <v>3.9721119160999998</v>
      </c>
      <c r="H14" s="378">
        <v>4.3386496366999996</v>
      </c>
      <c r="I14" s="378">
        <v>4.4021038193999997</v>
      </c>
      <c r="J14" s="378">
        <v>4.3439344612999999</v>
      </c>
      <c r="K14" s="378">
        <v>4.3337932232999998</v>
      </c>
      <c r="L14" s="378">
        <v>4.3847467677000003</v>
      </c>
      <c r="M14" s="378">
        <v>4.4241591099999997</v>
      </c>
      <c r="N14" s="378">
        <v>4.3990127193999999</v>
      </c>
      <c r="O14" s="378">
        <v>4.4632069902999998</v>
      </c>
      <c r="P14" s="378">
        <v>3.6951867393</v>
      </c>
      <c r="Q14" s="378">
        <v>4.6320890710000002</v>
      </c>
      <c r="R14" s="378">
        <v>4.6545695367000004</v>
      </c>
      <c r="S14" s="378">
        <v>4.7263557709999997</v>
      </c>
      <c r="T14" s="378">
        <v>4.7568932533000003</v>
      </c>
      <c r="U14" s="378">
        <v>4.8214408870999996</v>
      </c>
      <c r="V14" s="378">
        <v>4.9495906999999999</v>
      </c>
      <c r="W14" s="378">
        <v>5.0185549933000004</v>
      </c>
      <c r="X14" s="378">
        <v>5.0945122194000003</v>
      </c>
      <c r="Y14" s="378">
        <v>5.1552579132999998</v>
      </c>
      <c r="Z14" s="378">
        <v>5.1259521355000004</v>
      </c>
      <c r="AA14" s="378">
        <v>5.0071087741999998</v>
      </c>
      <c r="AB14" s="378">
        <v>5.0590431429000002</v>
      </c>
      <c r="AC14" s="378">
        <v>5.2413250452</v>
      </c>
      <c r="AD14" s="378">
        <v>5.2961953066999996</v>
      </c>
      <c r="AE14" s="378">
        <v>5.2565335644999998</v>
      </c>
      <c r="AF14" s="378">
        <v>5.2488486966999996</v>
      </c>
      <c r="AG14" s="378">
        <v>5.3498944805999997</v>
      </c>
      <c r="AH14" s="378">
        <v>5.4540765902999997</v>
      </c>
      <c r="AI14" s="378">
        <v>5.6191165367</v>
      </c>
      <c r="AJ14" s="378">
        <v>5.6464282032000002</v>
      </c>
      <c r="AK14" s="378">
        <v>5.6804057566999999</v>
      </c>
      <c r="AL14" s="378">
        <v>5.6552252386999999</v>
      </c>
      <c r="AM14" s="378">
        <v>5.7545194128999997</v>
      </c>
      <c r="AN14" s="378">
        <v>5.6853588607000001</v>
      </c>
      <c r="AO14" s="378">
        <v>5.8431031484</v>
      </c>
      <c r="AP14" s="378">
        <v>5.83269795</v>
      </c>
      <c r="AQ14" s="378">
        <v>5.8345644065000002</v>
      </c>
      <c r="AR14" s="378">
        <v>5.8027140499999996</v>
      </c>
      <c r="AS14" s="378">
        <v>5.8444370902999996</v>
      </c>
      <c r="AT14" s="378">
        <v>5.9517428452000001</v>
      </c>
      <c r="AU14" s="378">
        <v>5.9386763732999999</v>
      </c>
      <c r="AV14" s="378">
        <v>5.9820843580999998</v>
      </c>
      <c r="AW14" s="378">
        <v>6.1555606132999996</v>
      </c>
      <c r="AX14" s="378">
        <v>6.2236598323000001</v>
      </c>
      <c r="AY14" s="378">
        <v>5.9320190742000003</v>
      </c>
      <c r="AZ14" s="378">
        <v>6.1773534447999996</v>
      </c>
      <c r="BA14" s="378">
        <v>6.2106687031999996</v>
      </c>
      <c r="BB14" s="378">
        <v>6.2381827200000002</v>
      </c>
      <c r="BC14" s="378">
        <v>6.2572175257999998</v>
      </c>
      <c r="BD14" s="685">
        <v>6.2906654367000003</v>
      </c>
      <c r="BE14" s="685">
        <v>6.3079350613000003</v>
      </c>
      <c r="BF14" s="685">
        <v>6.3979327677000004</v>
      </c>
      <c r="BG14" s="685">
        <v>6.3876774230000004</v>
      </c>
      <c r="BH14" s="685">
        <v>6.4099649365999998</v>
      </c>
      <c r="BI14" s="389">
        <v>6.4196073386999997</v>
      </c>
      <c r="BJ14" s="389">
        <v>6.4250180113999997</v>
      </c>
      <c r="BK14" s="389">
        <v>6.4324031342000003</v>
      </c>
      <c r="BL14" s="389">
        <v>6.2914558099000004</v>
      </c>
      <c r="BM14" s="389">
        <v>6.4666347811999998</v>
      </c>
      <c r="BN14" s="389">
        <v>6.4724271338000001</v>
      </c>
      <c r="BO14" s="389">
        <v>6.4793636780000003</v>
      </c>
      <c r="BP14" s="389">
        <v>6.5059761629999997</v>
      </c>
      <c r="BQ14" s="389">
        <v>6.5217268230999998</v>
      </c>
      <c r="BR14" s="389">
        <v>6.5464757746000002</v>
      </c>
      <c r="BS14" s="389">
        <v>6.5623777457000001</v>
      </c>
      <c r="BT14" s="389">
        <v>6.5817455832</v>
      </c>
      <c r="BU14" s="389">
        <v>6.5989034180999999</v>
      </c>
      <c r="BV14" s="389">
        <v>6.6137569959000002</v>
      </c>
    </row>
    <row r="15" spans="1:74" ht="11.1" customHeight="1" x14ac:dyDescent="0.2">
      <c r="A15" s="290" t="s">
        <v>1117</v>
      </c>
      <c r="B15" s="594" t="s">
        <v>1118</v>
      </c>
      <c r="C15" s="378">
        <v>2.4807569644999998</v>
      </c>
      <c r="D15" s="378">
        <v>2.4770107827999999</v>
      </c>
      <c r="E15" s="378">
        <v>2.3872685297</v>
      </c>
      <c r="F15" s="378">
        <v>2.2189645037000001</v>
      </c>
      <c r="G15" s="378">
        <v>1.7902305997000001</v>
      </c>
      <c r="H15" s="378">
        <v>2.1228211340000001</v>
      </c>
      <c r="I15" s="378">
        <v>2.1818500867999999</v>
      </c>
      <c r="J15" s="378">
        <v>2.1267790102999999</v>
      </c>
      <c r="K15" s="378">
        <v>2.0936078622999998</v>
      </c>
      <c r="L15" s="378">
        <v>2.0274681986999998</v>
      </c>
      <c r="M15" s="378">
        <v>2.0897311197000001</v>
      </c>
      <c r="N15" s="378">
        <v>2.0598312786999999</v>
      </c>
      <c r="O15" s="378">
        <v>2.0421534138999999</v>
      </c>
      <c r="P15" s="378">
        <v>1.8509550670999999</v>
      </c>
      <c r="Q15" s="378">
        <v>2.0199408660999998</v>
      </c>
      <c r="R15" s="378">
        <v>2.0533741552999998</v>
      </c>
      <c r="S15" s="378">
        <v>2.0457335668000001</v>
      </c>
      <c r="T15" s="378">
        <v>2.0278085733000002</v>
      </c>
      <c r="U15" s="378">
        <v>2.0295961013000001</v>
      </c>
      <c r="V15" s="378">
        <v>2.0246477494000001</v>
      </c>
      <c r="W15" s="378">
        <v>2.0479818089999999</v>
      </c>
      <c r="X15" s="378">
        <v>2.0733032105999998</v>
      </c>
      <c r="Y15" s="378">
        <v>2.0868451843</v>
      </c>
      <c r="Z15" s="378">
        <v>2.0943053574000001</v>
      </c>
      <c r="AA15" s="378">
        <v>1.9991647342000001</v>
      </c>
      <c r="AB15" s="378">
        <v>2.0276745378999999</v>
      </c>
      <c r="AC15" s="378">
        <v>2.1488355490000002</v>
      </c>
      <c r="AD15" s="378">
        <v>2.1459810366999998</v>
      </c>
      <c r="AE15" s="378">
        <v>2.1159521619000001</v>
      </c>
      <c r="AF15" s="378">
        <v>2.1126469643000001</v>
      </c>
      <c r="AG15" s="378">
        <v>2.1249488506</v>
      </c>
      <c r="AH15" s="378">
        <v>2.1245085509999999</v>
      </c>
      <c r="AI15" s="378">
        <v>2.1263305463000002</v>
      </c>
      <c r="AJ15" s="378">
        <v>2.1204131896999998</v>
      </c>
      <c r="AK15" s="378">
        <v>2.1525274560000001</v>
      </c>
      <c r="AL15" s="378">
        <v>2.0570773455000002</v>
      </c>
      <c r="AM15" s="378">
        <v>2.1040077135000002</v>
      </c>
      <c r="AN15" s="378">
        <v>2.0985770546000002</v>
      </c>
      <c r="AO15" s="378">
        <v>2.1583520406000001</v>
      </c>
      <c r="AP15" s="378">
        <v>2.1718038659999999</v>
      </c>
      <c r="AQ15" s="378">
        <v>2.2138841999999999</v>
      </c>
      <c r="AR15" s="378">
        <v>2.2183276097000002</v>
      </c>
      <c r="AS15" s="378">
        <v>2.1950310139</v>
      </c>
      <c r="AT15" s="378">
        <v>2.2237721329000002</v>
      </c>
      <c r="AU15" s="378">
        <v>2.1785574453000001</v>
      </c>
      <c r="AV15" s="378">
        <v>2.1920120745</v>
      </c>
      <c r="AW15" s="378">
        <v>2.2192824697</v>
      </c>
      <c r="AX15" s="378">
        <v>2.2259343844999999</v>
      </c>
      <c r="AY15" s="378">
        <v>2.0955489194000001</v>
      </c>
      <c r="AZ15" s="378">
        <v>2.1703581972000001</v>
      </c>
      <c r="BA15" s="378">
        <v>2.1858248129</v>
      </c>
      <c r="BB15" s="378">
        <v>2.1589466593000002</v>
      </c>
      <c r="BC15" s="378">
        <v>2.1647341354999998</v>
      </c>
      <c r="BD15" s="685">
        <v>2.1391425652999998</v>
      </c>
      <c r="BE15" s="685">
        <v>2.1153034458</v>
      </c>
      <c r="BF15" s="685">
        <v>2.1929469455000001</v>
      </c>
      <c r="BG15" s="685">
        <v>2.0917940241999999</v>
      </c>
      <c r="BH15" s="685">
        <v>2.0911818516</v>
      </c>
      <c r="BI15" s="389">
        <v>2.0861343325999999</v>
      </c>
      <c r="BJ15" s="389">
        <v>2.0772444390999998</v>
      </c>
      <c r="BK15" s="389">
        <v>2.0668291220000001</v>
      </c>
      <c r="BL15" s="389">
        <v>2.0574308860000001</v>
      </c>
      <c r="BM15" s="389">
        <v>2.0500929277000002</v>
      </c>
      <c r="BN15" s="389">
        <v>2.0453055161</v>
      </c>
      <c r="BO15" s="389">
        <v>2.0433958050999999</v>
      </c>
      <c r="BP15" s="389">
        <v>2.0430123161</v>
      </c>
      <c r="BQ15" s="389">
        <v>2.0431074314000002</v>
      </c>
      <c r="BR15" s="389">
        <v>2.0426569332</v>
      </c>
      <c r="BS15" s="389">
        <v>2.0403209611999999</v>
      </c>
      <c r="BT15" s="389">
        <v>2.0339467795999999</v>
      </c>
      <c r="BU15" s="389">
        <v>2.0244814112</v>
      </c>
      <c r="BV15" s="389">
        <v>2.0116583926999998</v>
      </c>
    </row>
    <row r="16" spans="1:74" ht="11.1" customHeight="1" x14ac:dyDescent="0.2">
      <c r="A16" s="290"/>
      <c r="B16" s="595"/>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85"/>
      <c r="BE16" s="685"/>
      <c r="BF16" s="685"/>
      <c r="BG16" s="685"/>
      <c r="BH16" s="685"/>
      <c r="BI16" s="389"/>
      <c r="BJ16" s="389"/>
      <c r="BK16" s="389"/>
      <c r="BL16" s="389"/>
      <c r="BM16" s="389"/>
      <c r="BN16" s="389"/>
      <c r="BO16" s="389"/>
      <c r="BP16" s="389"/>
      <c r="BQ16" s="389"/>
      <c r="BR16" s="389"/>
      <c r="BS16" s="389"/>
      <c r="BT16" s="389"/>
      <c r="BU16" s="389"/>
      <c r="BV16" s="389"/>
    </row>
    <row r="17" spans="1:74" s="300" customFormat="1" ht="11.1" customHeight="1" x14ac:dyDescent="0.2">
      <c r="A17" s="591" t="s">
        <v>437</v>
      </c>
      <c r="B17" s="592" t="s">
        <v>213</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14">
        <v>20.248528932999999</v>
      </c>
      <c r="BE17" s="714">
        <v>20.481858355</v>
      </c>
      <c r="BF17" s="714">
        <v>20.709662258000002</v>
      </c>
      <c r="BG17" s="714">
        <v>20.450238772999999</v>
      </c>
      <c r="BH17" s="714">
        <v>20.611661053999999</v>
      </c>
      <c r="BI17" s="607">
        <v>20.607970000000002</v>
      </c>
      <c r="BJ17" s="607">
        <v>20.508289999999999</v>
      </c>
      <c r="BK17" s="607">
        <v>20.067360000000001</v>
      </c>
      <c r="BL17" s="607">
        <v>20.01032</v>
      </c>
      <c r="BM17" s="607">
        <v>20.26566</v>
      </c>
      <c r="BN17" s="607">
        <v>20.18629</v>
      </c>
      <c r="BO17" s="607">
        <v>20.74099</v>
      </c>
      <c r="BP17" s="607">
        <v>20.655069999999998</v>
      </c>
      <c r="BQ17" s="607">
        <v>20.78472</v>
      </c>
      <c r="BR17" s="607">
        <v>20.826260000000001</v>
      </c>
      <c r="BS17" s="607">
        <v>20.54759</v>
      </c>
      <c r="BT17" s="607">
        <v>20.81345</v>
      </c>
      <c r="BU17" s="607">
        <v>20.581939999999999</v>
      </c>
      <c r="BV17" s="607">
        <v>20.536460000000002</v>
      </c>
    </row>
    <row r="18" spans="1:74" s="300" customFormat="1" ht="11.1" customHeight="1" x14ac:dyDescent="0.2">
      <c r="A18" s="596" t="s">
        <v>239</v>
      </c>
      <c r="B18" s="597" t="s">
        <v>1119</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14">
        <v>16.814867</v>
      </c>
      <c r="BE18" s="714">
        <v>16.568290000000001</v>
      </c>
      <c r="BF18" s="714">
        <v>16.838709999999999</v>
      </c>
      <c r="BG18" s="714">
        <v>16.1934</v>
      </c>
      <c r="BH18" s="714">
        <v>16.011354838999999</v>
      </c>
      <c r="BI18" s="607">
        <v>16.035710000000002</v>
      </c>
      <c r="BJ18" s="607">
        <v>16.121030000000001</v>
      </c>
      <c r="BK18" s="607">
        <v>15.48512</v>
      </c>
      <c r="BL18" s="607">
        <v>14.864179999999999</v>
      </c>
      <c r="BM18" s="607">
        <v>15.46002</v>
      </c>
      <c r="BN18" s="607">
        <v>15.608840000000001</v>
      </c>
      <c r="BO18" s="607">
        <v>16.255680000000002</v>
      </c>
      <c r="BP18" s="607">
        <v>16.380479999999999</v>
      </c>
      <c r="BQ18" s="607">
        <v>16.47992</v>
      </c>
      <c r="BR18" s="607">
        <v>16.47448</v>
      </c>
      <c r="BS18" s="607">
        <v>15.89935</v>
      </c>
      <c r="BT18" s="607">
        <v>15.088800000000001</v>
      </c>
      <c r="BU18" s="607">
        <v>15.827719999999999</v>
      </c>
      <c r="BV18" s="607">
        <v>15.89504</v>
      </c>
    </row>
    <row r="19" spans="1:74" ht="11.1" customHeight="1" x14ac:dyDescent="0.2">
      <c r="A19" s="290" t="s">
        <v>233</v>
      </c>
      <c r="B19" s="598" t="s">
        <v>1103</v>
      </c>
      <c r="C19" s="378">
        <v>12.851364</v>
      </c>
      <c r="D19" s="378">
        <v>12.844123</v>
      </c>
      <c r="E19" s="378">
        <v>12.796182999999999</v>
      </c>
      <c r="F19" s="378">
        <v>11.911199999999999</v>
      </c>
      <c r="G19" s="378">
        <v>9.713984</v>
      </c>
      <c r="H19" s="378">
        <v>10.44604</v>
      </c>
      <c r="I19" s="378">
        <v>11.007873999999999</v>
      </c>
      <c r="J19" s="378">
        <v>10.58478</v>
      </c>
      <c r="K19" s="378">
        <v>10.934182</v>
      </c>
      <c r="L19" s="378">
        <v>10.469150000000001</v>
      </c>
      <c r="M19" s="378">
        <v>11.209517</v>
      </c>
      <c r="N19" s="378">
        <v>11.179121</v>
      </c>
      <c r="O19" s="378">
        <v>11.152018</v>
      </c>
      <c r="P19" s="378">
        <v>9.9382450000000002</v>
      </c>
      <c r="Q19" s="378">
        <v>11.372411</v>
      </c>
      <c r="R19" s="378">
        <v>11.352838999999999</v>
      </c>
      <c r="S19" s="378">
        <v>11.422691</v>
      </c>
      <c r="T19" s="378">
        <v>11.393758</v>
      </c>
      <c r="U19" s="378">
        <v>11.416297999999999</v>
      </c>
      <c r="V19" s="378">
        <v>11.314076999999999</v>
      </c>
      <c r="W19" s="378">
        <v>10.957162</v>
      </c>
      <c r="X19" s="378">
        <v>11.636974</v>
      </c>
      <c r="Y19" s="378">
        <v>11.867466</v>
      </c>
      <c r="Z19" s="378">
        <v>11.752307</v>
      </c>
      <c r="AA19" s="378">
        <v>11.442453</v>
      </c>
      <c r="AB19" s="378">
        <v>11.467150999999999</v>
      </c>
      <c r="AC19" s="378">
        <v>11.875298000000001</v>
      </c>
      <c r="AD19" s="378">
        <v>11.812170999999999</v>
      </c>
      <c r="AE19" s="378">
        <v>11.741680000000001</v>
      </c>
      <c r="AF19" s="378">
        <v>11.912832999999999</v>
      </c>
      <c r="AG19" s="378">
        <v>11.991593</v>
      </c>
      <c r="AH19" s="378">
        <v>12.122529</v>
      </c>
      <c r="AI19" s="378">
        <v>12.438625999999999</v>
      </c>
      <c r="AJ19" s="378">
        <v>12.431267</v>
      </c>
      <c r="AK19" s="378">
        <v>12.466752</v>
      </c>
      <c r="AL19" s="378">
        <v>12.17512</v>
      </c>
      <c r="AM19" s="378">
        <v>12.610580000000001</v>
      </c>
      <c r="AN19" s="378">
        <v>12.590515</v>
      </c>
      <c r="AO19" s="378">
        <v>12.815473000000001</v>
      </c>
      <c r="AP19" s="378">
        <v>12.680327999999999</v>
      </c>
      <c r="AQ19" s="378">
        <v>12.729638</v>
      </c>
      <c r="AR19" s="378">
        <v>12.865575</v>
      </c>
      <c r="AS19" s="378">
        <v>12.935294000000001</v>
      </c>
      <c r="AT19" s="378">
        <v>13.047376</v>
      </c>
      <c r="AU19" s="378">
        <v>13.176662</v>
      </c>
      <c r="AV19" s="378">
        <v>13.148883</v>
      </c>
      <c r="AW19" s="378">
        <v>13.281094</v>
      </c>
      <c r="AX19" s="378">
        <v>13.307957999999999</v>
      </c>
      <c r="AY19" s="378">
        <v>12.553566</v>
      </c>
      <c r="AZ19" s="378">
        <v>13.102080000000001</v>
      </c>
      <c r="BA19" s="378">
        <v>13.170783</v>
      </c>
      <c r="BB19" s="378">
        <v>13.248628999999999</v>
      </c>
      <c r="BC19" s="378">
        <v>13.201128000000001</v>
      </c>
      <c r="BD19" s="685">
        <v>13.239855</v>
      </c>
      <c r="BE19" s="685">
        <v>13.206481999999999</v>
      </c>
      <c r="BF19" s="685">
        <v>13.401021999999999</v>
      </c>
      <c r="BG19" s="685">
        <v>13.205034208000001</v>
      </c>
      <c r="BH19" s="685">
        <v>13.446111885000001</v>
      </c>
      <c r="BI19" s="389">
        <v>13.441789999999999</v>
      </c>
      <c r="BJ19" s="389">
        <v>13.519</v>
      </c>
      <c r="BK19" s="389">
        <v>13.524850000000001</v>
      </c>
      <c r="BL19" s="389">
        <v>13.34587</v>
      </c>
      <c r="BM19" s="389">
        <v>13.52186</v>
      </c>
      <c r="BN19" s="389">
        <v>13.52181</v>
      </c>
      <c r="BO19" s="389">
        <v>13.527010000000001</v>
      </c>
      <c r="BP19" s="389">
        <v>13.528790000000001</v>
      </c>
      <c r="BQ19" s="389">
        <v>13.541119999999999</v>
      </c>
      <c r="BR19" s="389">
        <v>13.5261</v>
      </c>
      <c r="BS19" s="389">
        <v>13.54655</v>
      </c>
      <c r="BT19" s="389">
        <v>13.488799999999999</v>
      </c>
      <c r="BU19" s="389">
        <v>13.649699999999999</v>
      </c>
      <c r="BV19" s="389">
        <v>13.66052</v>
      </c>
    </row>
    <row r="20" spans="1:74" ht="11.1" customHeight="1" x14ac:dyDescent="0.2">
      <c r="A20" s="291" t="s">
        <v>824</v>
      </c>
      <c r="B20" s="598" t="s">
        <v>1120</v>
      </c>
      <c r="C20" s="378">
        <v>0</v>
      </c>
      <c r="D20" s="378">
        <v>0</v>
      </c>
      <c r="E20" s="378">
        <v>0</v>
      </c>
      <c r="F20" s="378">
        <v>0</v>
      </c>
      <c r="G20" s="378">
        <v>0</v>
      </c>
      <c r="H20" s="378">
        <v>0</v>
      </c>
      <c r="I20" s="378">
        <v>0</v>
      </c>
      <c r="J20" s="378">
        <v>0</v>
      </c>
      <c r="K20" s="378">
        <v>0</v>
      </c>
      <c r="L20" s="378">
        <v>0</v>
      </c>
      <c r="M20" s="378">
        <v>0</v>
      </c>
      <c r="N20" s="378">
        <v>0</v>
      </c>
      <c r="O20" s="378">
        <v>0</v>
      </c>
      <c r="P20" s="378">
        <v>0</v>
      </c>
      <c r="Q20" s="378">
        <v>0</v>
      </c>
      <c r="R20" s="378">
        <v>0</v>
      </c>
      <c r="S20" s="378">
        <v>0</v>
      </c>
      <c r="T20" s="378">
        <v>0</v>
      </c>
      <c r="U20" s="378">
        <v>0</v>
      </c>
      <c r="V20" s="378">
        <v>0</v>
      </c>
      <c r="W20" s="378">
        <v>0</v>
      </c>
      <c r="X20" s="378">
        <v>0</v>
      </c>
      <c r="Y20" s="378">
        <v>0</v>
      </c>
      <c r="Z20" s="378">
        <v>0</v>
      </c>
      <c r="AA20" s="378">
        <v>0.25954199999999999</v>
      </c>
      <c r="AB20" s="378">
        <v>0.53358000000000005</v>
      </c>
      <c r="AC20" s="378">
        <v>0.43973400000000001</v>
      </c>
      <c r="AD20" s="378">
        <v>0.41915799999999998</v>
      </c>
      <c r="AE20" s="378">
        <v>0.32280300000000001</v>
      </c>
      <c r="AF20" s="378">
        <v>0.36192999999999997</v>
      </c>
      <c r="AG20" s="378">
        <v>0.40188299999999999</v>
      </c>
      <c r="AH20" s="378">
        <v>0.44310500000000003</v>
      </c>
      <c r="AI20" s="378">
        <v>0.42931200000000003</v>
      </c>
      <c r="AJ20" s="378">
        <v>0.58893399999999996</v>
      </c>
      <c r="AK20" s="378">
        <v>0.478047</v>
      </c>
      <c r="AL20" s="378">
        <v>0.373726</v>
      </c>
      <c r="AM20" s="378">
        <v>0.47386699999999998</v>
      </c>
      <c r="AN20" s="378">
        <v>0.33417000000000002</v>
      </c>
      <c r="AO20" s="378">
        <v>0.447542</v>
      </c>
      <c r="AP20" s="378">
        <v>0.52693100000000004</v>
      </c>
      <c r="AQ20" s="378">
        <v>0.33610299999999999</v>
      </c>
      <c r="AR20" s="378">
        <v>0.55097300000000005</v>
      </c>
      <c r="AS20" s="378">
        <v>0.56745699999999999</v>
      </c>
      <c r="AT20" s="378">
        <v>0.67401900000000003</v>
      </c>
      <c r="AU20" s="378">
        <v>0.69033599999999995</v>
      </c>
      <c r="AV20" s="378">
        <v>0.66837999999999997</v>
      </c>
      <c r="AW20" s="378">
        <v>0.55133900000000002</v>
      </c>
      <c r="AX20" s="378">
        <v>0.47212799999999999</v>
      </c>
      <c r="AY20" s="378">
        <v>0.48558000000000001</v>
      </c>
      <c r="AZ20" s="378">
        <v>0.55778000000000005</v>
      </c>
      <c r="BA20" s="378">
        <v>0.468862</v>
      </c>
      <c r="BB20" s="378">
        <v>0.60846699999999998</v>
      </c>
      <c r="BC20" s="378">
        <v>0.60977899999999996</v>
      </c>
      <c r="BD20" s="685">
        <v>0.688388</v>
      </c>
      <c r="BE20" s="685">
        <v>0.51764500000000002</v>
      </c>
      <c r="BF20" s="685">
        <v>0.66549599999999998</v>
      </c>
      <c r="BG20" s="685">
        <v>0.53</v>
      </c>
      <c r="BH20" s="685">
        <v>0.53</v>
      </c>
      <c r="BI20" s="389">
        <v>0.5184879</v>
      </c>
      <c r="BJ20" s="389">
        <v>0.49606850000000002</v>
      </c>
      <c r="BK20" s="389">
        <v>0.49507479999999998</v>
      </c>
      <c r="BL20" s="389">
        <v>0.4881297</v>
      </c>
      <c r="BM20" s="389">
        <v>0.50047870000000005</v>
      </c>
      <c r="BN20" s="389">
        <v>0.51277969999999995</v>
      </c>
      <c r="BO20" s="389">
        <v>0.52698100000000003</v>
      </c>
      <c r="BP20" s="389">
        <v>0.54180600000000001</v>
      </c>
      <c r="BQ20" s="389">
        <v>0.55021880000000001</v>
      </c>
      <c r="BR20" s="389">
        <v>0.55468200000000001</v>
      </c>
      <c r="BS20" s="389">
        <v>0.55295649999999996</v>
      </c>
      <c r="BT20" s="389">
        <v>0.54138839999999999</v>
      </c>
      <c r="BU20" s="389">
        <v>0.52944619999999998</v>
      </c>
      <c r="BV20" s="389">
        <v>0.5152814</v>
      </c>
    </row>
    <row r="21" spans="1:74" ht="11.1" customHeight="1" x14ac:dyDescent="0.2">
      <c r="A21" s="291" t="s">
        <v>431</v>
      </c>
      <c r="B21" s="598" t="s">
        <v>1121</v>
      </c>
      <c r="C21" s="378">
        <v>3.0230760000000001</v>
      </c>
      <c r="D21" s="378">
        <v>2.982148</v>
      </c>
      <c r="E21" s="378">
        <v>2.6708349999999998</v>
      </c>
      <c r="F21" s="378">
        <v>2.6369150000000001</v>
      </c>
      <c r="G21" s="378">
        <v>2.909678</v>
      </c>
      <c r="H21" s="378">
        <v>3.6455860000000002</v>
      </c>
      <c r="I21" s="378">
        <v>2.563088</v>
      </c>
      <c r="J21" s="378">
        <v>2.0084689999999998</v>
      </c>
      <c r="K21" s="378">
        <v>2.1329419999999999</v>
      </c>
      <c r="L21" s="378">
        <v>2.354301</v>
      </c>
      <c r="M21" s="378">
        <v>2.7840889999999998</v>
      </c>
      <c r="N21" s="378">
        <v>2.356258</v>
      </c>
      <c r="O21" s="378">
        <v>2.61416</v>
      </c>
      <c r="P21" s="378">
        <v>3.023647</v>
      </c>
      <c r="Q21" s="378">
        <v>3.0111910000000002</v>
      </c>
      <c r="R21" s="378">
        <v>2.6442649999999999</v>
      </c>
      <c r="S21" s="378">
        <v>2.9932609999999999</v>
      </c>
      <c r="T21" s="378">
        <v>3.1933950000000002</v>
      </c>
      <c r="U21" s="378">
        <v>3.6939479999999998</v>
      </c>
      <c r="V21" s="378">
        <v>3.2441450000000001</v>
      </c>
      <c r="W21" s="378">
        <v>3.991622</v>
      </c>
      <c r="X21" s="378">
        <v>3.1922000000000001</v>
      </c>
      <c r="Y21" s="378">
        <v>3.19713</v>
      </c>
      <c r="Z21" s="378">
        <v>3.015787</v>
      </c>
      <c r="AA21" s="378">
        <v>3.0434760000000001</v>
      </c>
      <c r="AB21" s="378">
        <v>2.9154740000000001</v>
      </c>
      <c r="AC21" s="378">
        <v>3.2209500000000002</v>
      </c>
      <c r="AD21" s="378">
        <v>2.5548730000000002</v>
      </c>
      <c r="AE21" s="378">
        <v>2.8580450000000002</v>
      </c>
      <c r="AF21" s="378">
        <v>3.0194960000000002</v>
      </c>
      <c r="AG21" s="378">
        <v>2.9168850000000002</v>
      </c>
      <c r="AH21" s="378">
        <v>2.768659</v>
      </c>
      <c r="AI21" s="378">
        <v>2.553353</v>
      </c>
      <c r="AJ21" s="378">
        <v>2.2373470000000002</v>
      </c>
      <c r="AK21" s="378">
        <v>2.1472720000000001</v>
      </c>
      <c r="AL21" s="378">
        <v>2.2279429999999998</v>
      </c>
      <c r="AM21" s="378">
        <v>2.8911609999999999</v>
      </c>
      <c r="AN21" s="378">
        <v>2.5176810000000001</v>
      </c>
      <c r="AO21" s="378">
        <v>1.890619</v>
      </c>
      <c r="AP21" s="378">
        <v>2.083383</v>
      </c>
      <c r="AQ21" s="378">
        <v>2.618525</v>
      </c>
      <c r="AR21" s="378">
        <v>2.6042740000000002</v>
      </c>
      <c r="AS21" s="378">
        <v>2.3827410000000002</v>
      </c>
      <c r="AT21" s="378">
        <v>2.5829580000000001</v>
      </c>
      <c r="AU21" s="378">
        <v>2.5461</v>
      </c>
      <c r="AV21" s="378">
        <v>2.0019650000000002</v>
      </c>
      <c r="AW21" s="378">
        <v>2.997522</v>
      </c>
      <c r="AX21" s="378">
        <v>1.8000609999999999</v>
      </c>
      <c r="AY21" s="378">
        <v>2.57823</v>
      </c>
      <c r="AZ21" s="378">
        <v>1.8767100000000001</v>
      </c>
      <c r="BA21" s="378">
        <v>1.8846540000000001</v>
      </c>
      <c r="BB21" s="378">
        <v>2.4776929999999999</v>
      </c>
      <c r="BC21" s="378">
        <v>2.939311</v>
      </c>
      <c r="BD21" s="685">
        <v>2.433119</v>
      </c>
      <c r="BE21" s="685">
        <v>2.930018</v>
      </c>
      <c r="BF21" s="685">
        <v>2.4180429999999999</v>
      </c>
      <c r="BG21" s="685">
        <v>2.5628000000000002</v>
      </c>
      <c r="BH21" s="685">
        <v>2.2302580645000001</v>
      </c>
      <c r="BI21" s="389">
        <v>2.396007</v>
      </c>
      <c r="BJ21" s="389">
        <v>1.8294250000000001</v>
      </c>
      <c r="BK21" s="389">
        <v>1.8079689999999999</v>
      </c>
      <c r="BL21" s="389">
        <v>1.375942</v>
      </c>
      <c r="BM21" s="389">
        <v>1.674337</v>
      </c>
      <c r="BN21" s="389">
        <v>1.7320359999999999</v>
      </c>
      <c r="BO21" s="389">
        <v>2.0499179999999999</v>
      </c>
      <c r="BP21" s="389">
        <v>1.9149499999999999</v>
      </c>
      <c r="BQ21" s="389">
        <v>1.9574609999999999</v>
      </c>
      <c r="BR21" s="389">
        <v>1.9443410000000001</v>
      </c>
      <c r="BS21" s="389">
        <v>1.7512890000000001</v>
      </c>
      <c r="BT21" s="389">
        <v>1.4213519999999999</v>
      </c>
      <c r="BU21" s="389">
        <v>1.509501</v>
      </c>
      <c r="BV21" s="389">
        <v>1.3605069999999999</v>
      </c>
    </row>
    <row r="22" spans="1:74" ht="11.1" customHeight="1" x14ac:dyDescent="0.2">
      <c r="A22" s="291" t="s">
        <v>433</v>
      </c>
      <c r="B22" s="598" t="s">
        <v>1122</v>
      </c>
      <c r="C22" s="378">
        <v>0</v>
      </c>
      <c r="D22" s="378">
        <v>0</v>
      </c>
      <c r="E22" s="378">
        <v>0</v>
      </c>
      <c r="F22" s="378">
        <v>-9.5299999999999996E-2</v>
      </c>
      <c r="G22" s="378">
        <v>-0.33870967742000002</v>
      </c>
      <c r="H22" s="378">
        <v>-0.25656666667</v>
      </c>
      <c r="I22" s="378">
        <v>-3.7741935483999998E-3</v>
      </c>
      <c r="J22" s="378">
        <v>0.27774193547999998</v>
      </c>
      <c r="K22" s="378">
        <v>0.17813333333</v>
      </c>
      <c r="L22" s="378">
        <v>0.11709677419</v>
      </c>
      <c r="M22" s="378">
        <v>1.5699999999999999E-2</v>
      </c>
      <c r="N22" s="378">
        <v>-3.2258064515E-5</v>
      </c>
      <c r="O22" s="378">
        <v>3.2258064515E-5</v>
      </c>
      <c r="P22" s="378">
        <v>1.1142857143E-2</v>
      </c>
      <c r="Q22" s="378">
        <v>-3.2258064515E-5</v>
      </c>
      <c r="R22" s="378">
        <v>0.14486666667</v>
      </c>
      <c r="S22" s="378">
        <v>0.18848387096999999</v>
      </c>
      <c r="T22" s="378">
        <v>0.20936666667000001</v>
      </c>
      <c r="U22" s="378">
        <v>6.4516129031E-5</v>
      </c>
      <c r="V22" s="378">
        <v>0</v>
      </c>
      <c r="W22" s="378">
        <v>0.1178</v>
      </c>
      <c r="X22" s="378">
        <v>0.22974193547999999</v>
      </c>
      <c r="Y22" s="378">
        <v>0.30596666667</v>
      </c>
      <c r="Z22" s="378">
        <v>0.25112903226</v>
      </c>
      <c r="AA22" s="378">
        <v>0.17306451613000001</v>
      </c>
      <c r="AB22" s="378">
        <v>0.33732142857000003</v>
      </c>
      <c r="AC22" s="378">
        <v>0.41325806452000002</v>
      </c>
      <c r="AD22" s="378">
        <v>0.60650000000000004</v>
      </c>
      <c r="AE22" s="378">
        <v>0.79861290323</v>
      </c>
      <c r="AF22" s="378">
        <v>0.99283333333000001</v>
      </c>
      <c r="AG22" s="378">
        <v>0.81670967742</v>
      </c>
      <c r="AH22" s="378">
        <v>0.74029032258000005</v>
      </c>
      <c r="AI22" s="378">
        <v>0.95546666667000002</v>
      </c>
      <c r="AJ22" s="378">
        <v>0.57496774194</v>
      </c>
      <c r="AK22" s="378">
        <v>0.33833333332999999</v>
      </c>
      <c r="AL22" s="378">
        <v>0.52867741935000001</v>
      </c>
      <c r="AM22" s="378">
        <v>1.4548387096999999E-2</v>
      </c>
      <c r="AN22" s="378">
        <v>0</v>
      </c>
      <c r="AO22" s="378">
        <v>1.3032258065E-2</v>
      </c>
      <c r="AP22" s="378">
        <v>0.24840000000000001</v>
      </c>
      <c r="AQ22" s="378">
        <v>0.30183870967999998</v>
      </c>
      <c r="AR22" s="378">
        <v>0.24026666666999999</v>
      </c>
      <c r="AS22" s="378">
        <v>-9.5483870968000005E-3</v>
      </c>
      <c r="AT22" s="378">
        <v>-9.2774193547999997E-2</v>
      </c>
      <c r="AU22" s="378">
        <v>-3.1466666667000001E-2</v>
      </c>
      <c r="AV22" s="378">
        <v>0</v>
      </c>
      <c r="AW22" s="378">
        <v>-2.1233333332999999E-2</v>
      </c>
      <c r="AX22" s="378">
        <v>-8.9451612902999994E-2</v>
      </c>
      <c r="AY22" s="378">
        <v>-0.10738709677</v>
      </c>
      <c r="AZ22" s="378">
        <v>-0.10155172413999999</v>
      </c>
      <c r="BA22" s="378">
        <v>-9.6000000000000002E-2</v>
      </c>
      <c r="BB22" s="378">
        <v>-9.9433333333000001E-2</v>
      </c>
      <c r="BC22" s="378">
        <v>-0.10483870968</v>
      </c>
      <c r="BD22" s="685">
        <v>-9.6833333332999996E-2</v>
      </c>
      <c r="BE22" s="685">
        <v>-7.6161290322999994E-2</v>
      </c>
      <c r="BF22" s="685">
        <v>-0.13622580644999999</v>
      </c>
      <c r="BG22" s="685">
        <v>-0.10913333333</v>
      </c>
      <c r="BH22" s="685">
        <v>-0.13848387097000001</v>
      </c>
      <c r="BI22" s="389">
        <v>-0.26</v>
      </c>
      <c r="BJ22" s="389">
        <v>-0.1225806</v>
      </c>
      <c r="BK22" s="389">
        <v>-0.11193549999999999</v>
      </c>
      <c r="BL22" s="389">
        <v>-0.1239286</v>
      </c>
      <c r="BM22" s="389">
        <v>-0.11193549999999999</v>
      </c>
      <c r="BN22" s="389">
        <v>-0.05</v>
      </c>
      <c r="BO22" s="389">
        <v>-4.8387100000000002E-2</v>
      </c>
      <c r="BP22" s="389">
        <v>0</v>
      </c>
      <c r="BQ22" s="389">
        <v>0</v>
      </c>
      <c r="BR22" s="389">
        <v>0</v>
      </c>
      <c r="BS22" s="389">
        <v>0</v>
      </c>
      <c r="BT22" s="389">
        <v>0</v>
      </c>
      <c r="BU22" s="389">
        <v>0</v>
      </c>
      <c r="BV22" s="389">
        <v>0</v>
      </c>
    </row>
    <row r="23" spans="1:74" ht="11.1" customHeight="1" x14ac:dyDescent="0.2">
      <c r="A23" s="291" t="s">
        <v>432</v>
      </c>
      <c r="B23" s="598" t="s">
        <v>1123</v>
      </c>
      <c r="C23" s="378">
        <v>-0.24132258065000001</v>
      </c>
      <c r="D23" s="378">
        <v>-0.42448275862000001</v>
      </c>
      <c r="E23" s="378">
        <v>-0.99283870967999999</v>
      </c>
      <c r="F23" s="378">
        <v>-1.5231333332999999</v>
      </c>
      <c r="G23" s="378">
        <v>0.24006451612999999</v>
      </c>
      <c r="H23" s="378">
        <v>-0.36880000000000002</v>
      </c>
      <c r="I23" s="378">
        <v>0.40429032257999997</v>
      </c>
      <c r="J23" s="378">
        <v>0.50725806452</v>
      </c>
      <c r="K23" s="378">
        <v>0.2225</v>
      </c>
      <c r="L23" s="378">
        <v>0.12264516129</v>
      </c>
      <c r="M23" s="378">
        <v>-0.22766666666999999</v>
      </c>
      <c r="N23" s="378">
        <v>0.49293548387000002</v>
      </c>
      <c r="O23" s="378">
        <v>0.29683870967999998</v>
      </c>
      <c r="P23" s="378">
        <v>-0.62882142857000001</v>
      </c>
      <c r="Q23" s="378">
        <v>-0.27703225805999998</v>
      </c>
      <c r="R23" s="378">
        <v>0.44353333333</v>
      </c>
      <c r="S23" s="378">
        <v>0.39283870968000001</v>
      </c>
      <c r="T23" s="378">
        <v>0.96240000000000003</v>
      </c>
      <c r="U23" s="378">
        <v>0.30203225806</v>
      </c>
      <c r="V23" s="378">
        <v>0.55548387096999996</v>
      </c>
      <c r="W23" s="378">
        <v>3.9399999999999998E-2</v>
      </c>
      <c r="X23" s="378">
        <v>-0.52377419354999999</v>
      </c>
      <c r="Y23" s="378">
        <v>0.10643333333</v>
      </c>
      <c r="Z23" s="378">
        <v>0.39364516128999999</v>
      </c>
      <c r="AA23" s="378">
        <v>0.24096774194000001</v>
      </c>
      <c r="AB23" s="378">
        <v>0.18528571428999999</v>
      </c>
      <c r="AC23" s="378">
        <v>-0.18325806452000001</v>
      </c>
      <c r="AD23" s="378">
        <v>-0.10583333333</v>
      </c>
      <c r="AE23" s="378">
        <v>7.4741935484000002E-2</v>
      </c>
      <c r="AF23" s="378">
        <v>-9.1133333332999999E-2</v>
      </c>
      <c r="AG23" s="378">
        <v>-0.20245161289999999</v>
      </c>
      <c r="AH23" s="378">
        <v>0.13838709677</v>
      </c>
      <c r="AI23" s="378">
        <v>-0.30716666666999998</v>
      </c>
      <c r="AJ23" s="378">
        <v>-0.34445161289999998</v>
      </c>
      <c r="AK23" s="378">
        <v>0.76856666666999995</v>
      </c>
      <c r="AL23" s="378">
        <v>-0.43487096774</v>
      </c>
      <c r="AM23" s="378">
        <v>-0.93732258064999996</v>
      </c>
      <c r="AN23" s="378">
        <v>-0.47178571428999999</v>
      </c>
      <c r="AO23" s="378">
        <v>0.23064516129000001</v>
      </c>
      <c r="AP23" s="378">
        <v>0.18640000000000001</v>
      </c>
      <c r="AQ23" s="378">
        <v>-3.2774193548E-2</v>
      </c>
      <c r="AR23" s="378">
        <v>0.1976</v>
      </c>
      <c r="AS23" s="378">
        <v>0.47638709677000002</v>
      </c>
      <c r="AT23" s="378">
        <v>0.73051612902999996</v>
      </c>
      <c r="AU23" s="378">
        <v>-1.8800000000000001E-2</v>
      </c>
      <c r="AV23" s="378">
        <v>-0.26219354838999998</v>
      </c>
      <c r="AW23" s="378">
        <v>-0.52816666667000001</v>
      </c>
      <c r="AX23" s="378">
        <v>0.49506451613000002</v>
      </c>
      <c r="AY23" s="378">
        <v>-4.4064516129000003E-2</v>
      </c>
      <c r="AZ23" s="378">
        <v>-0.69213793102999999</v>
      </c>
      <c r="BA23" s="378">
        <v>2.3322580645E-2</v>
      </c>
      <c r="BB23" s="378">
        <v>-0.55453333332999999</v>
      </c>
      <c r="BC23" s="378">
        <v>0.29980645161000002</v>
      </c>
      <c r="BD23" s="685">
        <v>0.47989999999999999</v>
      </c>
      <c r="BE23" s="685">
        <v>0.41754838709999997</v>
      </c>
      <c r="BF23" s="685">
        <v>0.31796774193999999</v>
      </c>
      <c r="BG23" s="685">
        <v>-0.1797</v>
      </c>
      <c r="BH23" s="685">
        <v>-0.15861290322999999</v>
      </c>
      <c r="BI23" s="389">
        <v>-0.17160890000000001</v>
      </c>
      <c r="BJ23" s="389">
        <v>0.25970549999999998</v>
      </c>
      <c r="BK23" s="389">
        <v>-0.37151800000000001</v>
      </c>
      <c r="BL23" s="389">
        <v>-0.37129380000000001</v>
      </c>
      <c r="BM23" s="389">
        <v>-0.2585518</v>
      </c>
      <c r="BN23" s="389">
        <v>-0.2260395</v>
      </c>
      <c r="BO23" s="389">
        <v>9.9876199999999998E-2</v>
      </c>
      <c r="BP23" s="389">
        <v>0.31342799999999998</v>
      </c>
      <c r="BQ23" s="389">
        <v>0.36026599999999998</v>
      </c>
      <c r="BR23" s="389">
        <v>0.38415179999999999</v>
      </c>
      <c r="BS23" s="389">
        <v>-1.8827699999999999E-2</v>
      </c>
      <c r="BT23" s="389">
        <v>-0.44477050000000001</v>
      </c>
      <c r="BU23" s="389">
        <v>4.1923700000000001E-2</v>
      </c>
      <c r="BV23" s="389">
        <v>0.24364939999999999</v>
      </c>
    </row>
    <row r="24" spans="1:74" ht="11.1" customHeight="1" x14ac:dyDescent="0.2">
      <c r="A24" s="291" t="s">
        <v>238</v>
      </c>
      <c r="B24" s="598" t="s">
        <v>1124</v>
      </c>
      <c r="C24" s="378">
        <v>0.59539858064999995</v>
      </c>
      <c r="D24" s="378">
        <v>0.46362475862000002</v>
      </c>
      <c r="E24" s="378">
        <v>0.75627170968000001</v>
      </c>
      <c r="F24" s="378">
        <v>-0.15734866667</v>
      </c>
      <c r="G24" s="378">
        <v>0.44301516129000001</v>
      </c>
      <c r="H24" s="378">
        <v>0.26810666666999999</v>
      </c>
      <c r="I24" s="378">
        <v>0.36210187097000002</v>
      </c>
      <c r="J24" s="378">
        <v>0.77346000000000004</v>
      </c>
      <c r="K24" s="378">
        <v>0.10507566667</v>
      </c>
      <c r="L24" s="378">
        <v>0.38154806452000001</v>
      </c>
      <c r="M24" s="378">
        <v>0.34206066667000001</v>
      </c>
      <c r="N24" s="378">
        <v>0.11152377418999999</v>
      </c>
      <c r="O24" s="378">
        <v>0.47879003226</v>
      </c>
      <c r="P24" s="378">
        <v>2.6715571428999999E-2</v>
      </c>
      <c r="Q24" s="378">
        <v>0.28059151613</v>
      </c>
      <c r="R24" s="378">
        <v>0.57666300000000004</v>
      </c>
      <c r="S24" s="378">
        <v>0.59840241935000005</v>
      </c>
      <c r="T24" s="378">
        <v>0.43131333332999999</v>
      </c>
      <c r="U24" s="378">
        <v>0.43949622580999997</v>
      </c>
      <c r="V24" s="378">
        <v>0.61229412903000002</v>
      </c>
      <c r="W24" s="378">
        <v>0.12568299999999999</v>
      </c>
      <c r="X24" s="378">
        <v>0.51021325805999995</v>
      </c>
      <c r="Y24" s="378">
        <v>0.20697099999999999</v>
      </c>
      <c r="Z24" s="378">
        <v>0.34403480645000001</v>
      </c>
      <c r="AA24" s="378">
        <v>0.30817374194000002</v>
      </c>
      <c r="AB24" s="378">
        <v>-4.1526142857000001E-2</v>
      </c>
      <c r="AC24" s="378">
        <v>8.0824999999999994E-2</v>
      </c>
      <c r="AD24" s="378">
        <v>0.36143133332999999</v>
      </c>
      <c r="AE24" s="378">
        <v>0.44289116129</v>
      </c>
      <c r="AF24" s="378">
        <v>0.37504100000000001</v>
      </c>
      <c r="AG24" s="378">
        <v>0.43338093548000001</v>
      </c>
      <c r="AH24" s="378">
        <v>0.21470658065000001</v>
      </c>
      <c r="AI24" s="378">
        <v>7.1609000000000006E-2</v>
      </c>
      <c r="AJ24" s="378">
        <v>0.28774287097000001</v>
      </c>
      <c r="AK24" s="378">
        <v>0.251496</v>
      </c>
      <c r="AL24" s="378">
        <v>0.50634054838999998</v>
      </c>
      <c r="AM24" s="378">
        <v>3.3714193548000003E-2</v>
      </c>
      <c r="AN24" s="378">
        <v>0.15502671429000001</v>
      </c>
      <c r="AO24" s="378">
        <v>0.11520458065</v>
      </c>
      <c r="AP24" s="378">
        <v>0.11439100000000001</v>
      </c>
      <c r="AQ24" s="378">
        <v>0.26170148386999997</v>
      </c>
      <c r="AR24" s="378">
        <v>-5.2555666666999998E-2</v>
      </c>
      <c r="AS24" s="378">
        <v>0.27563729032000001</v>
      </c>
      <c r="AT24" s="378">
        <v>-0.25261093548000002</v>
      </c>
      <c r="AU24" s="378">
        <v>-0.12353133333000001</v>
      </c>
      <c r="AV24" s="378">
        <v>-0.20013145161000001</v>
      </c>
      <c r="AW24" s="378">
        <v>-0.34338800000000003</v>
      </c>
      <c r="AX24" s="378">
        <v>0.51607909676999997</v>
      </c>
      <c r="AY24" s="378">
        <v>-6.6537387096999995E-2</v>
      </c>
      <c r="AZ24" s="378">
        <v>0.13898165517</v>
      </c>
      <c r="BA24" s="378">
        <v>0.41299141935</v>
      </c>
      <c r="BB24" s="378">
        <v>0.20094466666999999</v>
      </c>
      <c r="BC24" s="378">
        <v>-0.22670174194000001</v>
      </c>
      <c r="BD24" s="685">
        <v>7.0438333332999994E-2</v>
      </c>
      <c r="BE24" s="685">
        <v>-0.42724209677000002</v>
      </c>
      <c r="BF24" s="685">
        <v>0.17240706451999999</v>
      </c>
      <c r="BG24" s="685">
        <v>0.18439912513000001</v>
      </c>
      <c r="BH24" s="685">
        <v>0.10208166358</v>
      </c>
      <c r="BI24" s="389">
        <v>0.11102869999999999</v>
      </c>
      <c r="BJ24" s="389">
        <v>0.13941519999999999</v>
      </c>
      <c r="BK24" s="389">
        <v>0.14067350000000001</v>
      </c>
      <c r="BL24" s="389">
        <v>0.14946699999999999</v>
      </c>
      <c r="BM24" s="389">
        <v>0.13383120000000001</v>
      </c>
      <c r="BN24" s="389">
        <v>0.1182561</v>
      </c>
      <c r="BO24" s="389">
        <v>0.100275</v>
      </c>
      <c r="BP24" s="389">
        <v>8.1504099999999996E-2</v>
      </c>
      <c r="BQ24" s="389">
        <v>7.0852200000000004E-2</v>
      </c>
      <c r="BR24" s="389">
        <v>6.5200999999999995E-2</v>
      </c>
      <c r="BS24" s="389">
        <v>6.7385799999999996E-2</v>
      </c>
      <c r="BT24" s="389">
        <v>8.2032900000000006E-2</v>
      </c>
      <c r="BU24" s="389">
        <v>9.7153600000000007E-2</v>
      </c>
      <c r="BV24" s="389">
        <v>0.1150886</v>
      </c>
    </row>
    <row r="25" spans="1:74" s="300" customFormat="1" ht="11.1" customHeight="1" x14ac:dyDescent="0.2">
      <c r="A25" s="596" t="s">
        <v>241</v>
      </c>
      <c r="B25" s="597" t="s">
        <v>1125</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14">
        <v>0.97590100000000002</v>
      </c>
      <c r="BE25" s="714">
        <v>0.93051600000000001</v>
      </c>
      <c r="BF25" s="714">
        <v>1.0084850000000001</v>
      </c>
      <c r="BG25" s="714">
        <v>0.98768299999999998</v>
      </c>
      <c r="BH25" s="714">
        <v>1.0280499999999999</v>
      </c>
      <c r="BI25" s="607">
        <v>1.0552589999999999</v>
      </c>
      <c r="BJ25" s="607">
        <v>1.0656620000000001</v>
      </c>
      <c r="BK25" s="607">
        <v>1.0080979999999999</v>
      </c>
      <c r="BL25" s="607">
        <v>0.94230879999999995</v>
      </c>
      <c r="BM25" s="607">
        <v>0.96897990000000001</v>
      </c>
      <c r="BN25" s="607">
        <v>0.98512310000000003</v>
      </c>
      <c r="BO25" s="607">
        <v>1.0426029999999999</v>
      </c>
      <c r="BP25" s="607">
        <v>1.07744</v>
      </c>
      <c r="BQ25" s="607">
        <v>1.0845210000000001</v>
      </c>
      <c r="BR25" s="607">
        <v>1.102498</v>
      </c>
      <c r="BS25" s="607">
        <v>1.0624880000000001</v>
      </c>
      <c r="BT25" s="607">
        <v>1.047296</v>
      </c>
      <c r="BU25" s="607">
        <v>1.047399</v>
      </c>
      <c r="BV25" s="607">
        <v>1.0574440000000001</v>
      </c>
    </row>
    <row r="26" spans="1:74" s="300" customFormat="1" ht="11.1" customHeight="1" x14ac:dyDescent="0.2">
      <c r="A26" s="596" t="s">
        <v>240</v>
      </c>
      <c r="B26" s="597" t="s">
        <v>1126</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14">
        <v>7.0128000000000004</v>
      </c>
      <c r="BE26" s="714">
        <v>6.8948070000000001</v>
      </c>
      <c r="BF26" s="714">
        <v>7.0300649999999996</v>
      </c>
      <c r="BG26" s="714">
        <v>6.8798637666999998</v>
      </c>
      <c r="BH26" s="714">
        <v>6.8104328677000003</v>
      </c>
      <c r="BI26" s="607">
        <v>6.8459700000000003</v>
      </c>
      <c r="BJ26" s="607">
        <v>6.7702249999999999</v>
      </c>
      <c r="BK26" s="607">
        <v>6.7124350000000002</v>
      </c>
      <c r="BL26" s="607">
        <v>6.7174329999999998</v>
      </c>
      <c r="BM26" s="607">
        <v>6.8523690000000004</v>
      </c>
      <c r="BN26" s="607">
        <v>6.907883</v>
      </c>
      <c r="BO26" s="607">
        <v>6.967835</v>
      </c>
      <c r="BP26" s="607">
        <v>6.9065110000000001</v>
      </c>
      <c r="BQ26" s="607">
        <v>6.8678350000000004</v>
      </c>
      <c r="BR26" s="607">
        <v>6.9027240000000001</v>
      </c>
      <c r="BS26" s="607">
        <v>6.9231939999999996</v>
      </c>
      <c r="BT26" s="607">
        <v>6.9756429999999998</v>
      </c>
      <c r="BU26" s="607">
        <v>6.9650550000000004</v>
      </c>
      <c r="BV26" s="607">
        <v>6.8821300000000001</v>
      </c>
    </row>
    <row r="27" spans="1:74" s="300" customFormat="1" ht="11.1" customHeight="1" x14ac:dyDescent="0.2">
      <c r="A27" s="596" t="s">
        <v>501</v>
      </c>
      <c r="B27" s="597" t="s">
        <v>1127</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14">
        <v>1.389286</v>
      </c>
      <c r="BE27" s="714">
        <v>1.425003</v>
      </c>
      <c r="BF27" s="714">
        <v>1.4146939999999999</v>
      </c>
      <c r="BG27" s="714">
        <v>1.3621539733000001</v>
      </c>
      <c r="BH27" s="714">
        <v>1.3976147193999999</v>
      </c>
      <c r="BI27" s="607">
        <v>1.421575</v>
      </c>
      <c r="BJ27" s="607">
        <v>1.390501</v>
      </c>
      <c r="BK27" s="607">
        <v>1.381516</v>
      </c>
      <c r="BL27" s="607">
        <v>1.3708499999999999</v>
      </c>
      <c r="BM27" s="607">
        <v>1.400112</v>
      </c>
      <c r="BN27" s="607">
        <v>1.3589789999999999</v>
      </c>
      <c r="BO27" s="607">
        <v>1.4230590000000001</v>
      </c>
      <c r="BP27" s="607">
        <v>1.406952</v>
      </c>
      <c r="BQ27" s="607">
        <v>1.4418770000000001</v>
      </c>
      <c r="BR27" s="607">
        <v>1.408339</v>
      </c>
      <c r="BS27" s="607">
        <v>1.384253</v>
      </c>
      <c r="BT27" s="607">
        <v>1.409627</v>
      </c>
      <c r="BU27" s="607">
        <v>1.4559120000000001</v>
      </c>
      <c r="BV27" s="607">
        <v>1.444402</v>
      </c>
    </row>
    <row r="28" spans="1:74" ht="11.1" customHeight="1" x14ac:dyDescent="0.2">
      <c r="A28" s="291" t="s">
        <v>470</v>
      </c>
      <c r="B28" s="598" t="s">
        <v>1128</v>
      </c>
      <c r="C28" s="378">
        <v>1.075677</v>
      </c>
      <c r="D28" s="378">
        <v>1.052103</v>
      </c>
      <c r="E28" s="378">
        <v>0.94867699999999999</v>
      </c>
      <c r="F28" s="378">
        <v>0.56676599999999999</v>
      </c>
      <c r="G28" s="378">
        <v>0.68248299999999995</v>
      </c>
      <c r="H28" s="378">
        <v>0.86529999999999996</v>
      </c>
      <c r="I28" s="378">
        <v>0.926064</v>
      </c>
      <c r="J28" s="378">
        <v>0.91677399999999998</v>
      </c>
      <c r="K28" s="378">
        <v>0.92596599999999996</v>
      </c>
      <c r="L28" s="378">
        <v>0.95528000000000002</v>
      </c>
      <c r="M28" s="378">
        <v>0.99715200000000004</v>
      </c>
      <c r="N28" s="378">
        <v>0.97121999999999997</v>
      </c>
      <c r="O28" s="378">
        <v>0.92932499999999996</v>
      </c>
      <c r="P28" s="378">
        <v>0.81768099999999999</v>
      </c>
      <c r="Q28" s="378">
        <v>0.94604100000000002</v>
      </c>
      <c r="R28" s="378">
        <v>0.940438</v>
      </c>
      <c r="S28" s="378">
        <v>1.007231</v>
      </c>
      <c r="T28" s="378">
        <v>1.021366</v>
      </c>
      <c r="U28" s="378">
        <v>1.0144979999999999</v>
      </c>
      <c r="V28" s="378">
        <v>0.93827899999999997</v>
      </c>
      <c r="W28" s="378">
        <v>0.93601400000000001</v>
      </c>
      <c r="X28" s="378">
        <v>1.0411539999999999</v>
      </c>
      <c r="Y28" s="378">
        <v>1.0794429999999999</v>
      </c>
      <c r="Z28" s="378">
        <v>1.068778</v>
      </c>
      <c r="AA28" s="378">
        <v>1.0384089999999999</v>
      </c>
      <c r="AB28" s="378">
        <v>1.010856</v>
      </c>
      <c r="AC28" s="378">
        <v>1.0187360000000001</v>
      </c>
      <c r="AD28" s="378">
        <v>0.96519999999999995</v>
      </c>
      <c r="AE28" s="378">
        <v>1.0082469999999999</v>
      </c>
      <c r="AF28" s="378">
        <v>1.042924</v>
      </c>
      <c r="AG28" s="378">
        <v>1.0160750000000001</v>
      </c>
      <c r="AH28" s="378">
        <v>0.98452300000000004</v>
      </c>
      <c r="AI28" s="378">
        <v>0.90238600000000002</v>
      </c>
      <c r="AJ28" s="378">
        <v>1.0142089999999999</v>
      </c>
      <c r="AK28" s="378">
        <v>1.052651</v>
      </c>
      <c r="AL28" s="378">
        <v>0.96922399999999997</v>
      </c>
      <c r="AM28" s="378">
        <v>1.0020690000000001</v>
      </c>
      <c r="AN28" s="378">
        <v>0.99927299999999997</v>
      </c>
      <c r="AO28" s="378">
        <v>0.98716800000000005</v>
      </c>
      <c r="AP28" s="378">
        <v>0.97206700000000001</v>
      </c>
      <c r="AQ28" s="378">
        <v>0.99418700000000004</v>
      </c>
      <c r="AR28" s="378">
        <v>1.0363119999999999</v>
      </c>
      <c r="AS28" s="378">
        <v>1.0327040000000001</v>
      </c>
      <c r="AT28" s="378">
        <v>1.0042709999999999</v>
      </c>
      <c r="AU28" s="378">
        <v>1.003455</v>
      </c>
      <c r="AV28" s="378">
        <v>1.0276730000000001</v>
      </c>
      <c r="AW28" s="378">
        <v>1.0534300000000001</v>
      </c>
      <c r="AX28" s="378">
        <v>1.0815969999999999</v>
      </c>
      <c r="AY28" s="378">
        <v>0.98941199999999996</v>
      </c>
      <c r="AZ28" s="378">
        <v>1.0705929999999999</v>
      </c>
      <c r="BA28" s="378">
        <v>1.063188</v>
      </c>
      <c r="BB28" s="378">
        <v>0.97884099999999996</v>
      </c>
      <c r="BC28" s="378">
        <v>1.022343</v>
      </c>
      <c r="BD28" s="685">
        <v>1.037768</v>
      </c>
      <c r="BE28" s="685">
        <v>1.0910740000000001</v>
      </c>
      <c r="BF28" s="685">
        <v>1.082182</v>
      </c>
      <c r="BG28" s="685">
        <v>1.0319333333</v>
      </c>
      <c r="BH28" s="685">
        <v>1.0736774194000001</v>
      </c>
      <c r="BI28" s="389">
        <v>1.0974930000000001</v>
      </c>
      <c r="BJ28" s="389">
        <v>1.0557970000000001</v>
      </c>
      <c r="BK28" s="389">
        <v>1.0536399999999999</v>
      </c>
      <c r="BL28" s="389">
        <v>1.032524</v>
      </c>
      <c r="BM28" s="389">
        <v>1.057747</v>
      </c>
      <c r="BN28" s="389">
        <v>1.00865</v>
      </c>
      <c r="BO28" s="389">
        <v>1.071464</v>
      </c>
      <c r="BP28" s="389">
        <v>1.0451649999999999</v>
      </c>
      <c r="BQ28" s="389">
        <v>1.0784879999999999</v>
      </c>
      <c r="BR28" s="389">
        <v>1.046241</v>
      </c>
      <c r="BS28" s="389">
        <v>1.024041</v>
      </c>
      <c r="BT28" s="389">
        <v>1.0482020000000001</v>
      </c>
      <c r="BU28" s="389">
        <v>1.0827059999999999</v>
      </c>
      <c r="BV28" s="389">
        <v>1.0602670000000001</v>
      </c>
    </row>
    <row r="29" spans="1:74" s="300" customFormat="1" ht="11.1" customHeight="1" x14ac:dyDescent="0.2">
      <c r="A29" s="596" t="s">
        <v>502</v>
      </c>
      <c r="B29" s="597" t="s">
        <v>1129</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14">
        <v>0.21826786667</v>
      </c>
      <c r="BE29" s="714">
        <v>0.22267899999999999</v>
      </c>
      <c r="BF29" s="714">
        <v>0.22261196774</v>
      </c>
      <c r="BG29" s="714">
        <v>0.210678</v>
      </c>
      <c r="BH29" s="714">
        <v>0.20714450000000001</v>
      </c>
      <c r="BI29" s="607">
        <v>0.221585</v>
      </c>
      <c r="BJ29" s="607">
        <v>0.22560749999999999</v>
      </c>
      <c r="BK29" s="607">
        <v>0.20780280000000001</v>
      </c>
      <c r="BL29" s="607">
        <v>0.2012745</v>
      </c>
      <c r="BM29" s="607">
        <v>0.20455760000000001</v>
      </c>
      <c r="BN29" s="607">
        <v>0.20951739999999999</v>
      </c>
      <c r="BO29" s="607">
        <v>0.21206530000000001</v>
      </c>
      <c r="BP29" s="607">
        <v>0.21629100000000001</v>
      </c>
      <c r="BQ29" s="607">
        <v>0.21592720000000001</v>
      </c>
      <c r="BR29" s="607">
        <v>0.213171</v>
      </c>
      <c r="BS29" s="607">
        <v>0.2095872</v>
      </c>
      <c r="BT29" s="607">
        <v>0.20490340000000001</v>
      </c>
      <c r="BU29" s="607">
        <v>0.2162297</v>
      </c>
      <c r="BV29" s="607">
        <v>0.2212295</v>
      </c>
    </row>
    <row r="30" spans="1:74" s="300" customFormat="1" ht="11.1" customHeight="1" x14ac:dyDescent="0.2">
      <c r="A30" s="596" t="s">
        <v>825</v>
      </c>
      <c r="B30" s="597" t="s">
        <v>1130</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14">
        <v>-0.688388</v>
      </c>
      <c r="BE30" s="714">
        <v>-0.51764500000000002</v>
      </c>
      <c r="BF30" s="714">
        <v>-0.66549599999999998</v>
      </c>
      <c r="BG30" s="714">
        <v>-0.53</v>
      </c>
      <c r="BH30" s="714">
        <v>-0.53</v>
      </c>
      <c r="BI30" s="607">
        <v>-0.5184879</v>
      </c>
      <c r="BJ30" s="607">
        <v>-0.49606850000000002</v>
      </c>
      <c r="BK30" s="607">
        <v>-0.49507479999999998</v>
      </c>
      <c r="BL30" s="607">
        <v>-0.4881297</v>
      </c>
      <c r="BM30" s="607">
        <v>-0.50047870000000005</v>
      </c>
      <c r="BN30" s="607">
        <v>-0.51277969999999995</v>
      </c>
      <c r="BO30" s="607">
        <v>-0.52698100000000003</v>
      </c>
      <c r="BP30" s="607">
        <v>-0.54180600000000001</v>
      </c>
      <c r="BQ30" s="607">
        <v>-0.55021880000000001</v>
      </c>
      <c r="BR30" s="607">
        <v>-0.55468200000000001</v>
      </c>
      <c r="BS30" s="607">
        <v>-0.55295649999999996</v>
      </c>
      <c r="BT30" s="607">
        <v>-0.54138839999999999</v>
      </c>
      <c r="BU30" s="607">
        <v>-0.52944619999999998</v>
      </c>
      <c r="BV30" s="607">
        <v>-0.5152814</v>
      </c>
    </row>
    <row r="31" spans="1:74" s="300" customFormat="1" ht="11.1" customHeight="1" x14ac:dyDescent="0.2">
      <c r="A31" s="596" t="s">
        <v>242</v>
      </c>
      <c r="B31" s="597" t="s">
        <v>1131</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14">
        <v>-4.7655969999999996</v>
      </c>
      <c r="BE31" s="714">
        <v>-4.4273100000000003</v>
      </c>
      <c r="BF31" s="714">
        <v>-5.1403160000000003</v>
      </c>
      <c r="BG31" s="714">
        <v>-5.0663521026999998</v>
      </c>
      <c r="BH31" s="714">
        <v>-4.8682525334999998</v>
      </c>
      <c r="BI31" s="607">
        <v>-4.4998110000000002</v>
      </c>
      <c r="BJ31" s="607">
        <v>-4.8514670000000004</v>
      </c>
      <c r="BK31" s="607">
        <v>-4.1041590000000001</v>
      </c>
      <c r="BL31" s="607">
        <v>-4.3578080000000003</v>
      </c>
      <c r="BM31" s="607">
        <v>-4.5344810000000004</v>
      </c>
      <c r="BN31" s="607">
        <v>-4.1460039999999996</v>
      </c>
      <c r="BO31" s="607">
        <v>-3.9652820000000002</v>
      </c>
      <c r="BP31" s="607">
        <v>-4.4713890000000003</v>
      </c>
      <c r="BQ31" s="607">
        <v>-4.2832470000000002</v>
      </c>
      <c r="BR31" s="607">
        <v>-4.56534</v>
      </c>
      <c r="BS31" s="607">
        <v>-4.322527</v>
      </c>
      <c r="BT31" s="607">
        <v>-3.9852059999999998</v>
      </c>
      <c r="BU31" s="607">
        <v>-4.4610950000000003</v>
      </c>
      <c r="BV31" s="607">
        <v>-4.768561</v>
      </c>
    </row>
    <row r="32" spans="1:74" ht="11.1" customHeight="1" x14ac:dyDescent="0.2">
      <c r="A32" s="291" t="s">
        <v>540</v>
      </c>
      <c r="B32" s="598" t="s">
        <v>1132</v>
      </c>
      <c r="C32" s="378">
        <v>-1.9143810000000001</v>
      </c>
      <c r="D32" s="378">
        <v>-2.0347520000000001</v>
      </c>
      <c r="E32" s="378">
        <v>-1.906002</v>
      </c>
      <c r="F32" s="378">
        <v>-2.0095200000000002</v>
      </c>
      <c r="G32" s="378">
        <v>-1.670326</v>
      </c>
      <c r="H32" s="378">
        <v>-1.8587880000000001</v>
      </c>
      <c r="I32" s="378">
        <v>-1.903043</v>
      </c>
      <c r="J32" s="378">
        <v>-1.822498</v>
      </c>
      <c r="K32" s="378">
        <v>-1.7624919999999999</v>
      </c>
      <c r="L32" s="378">
        <v>-2.170919</v>
      </c>
      <c r="M32" s="378">
        <v>-1.9687220000000001</v>
      </c>
      <c r="N32" s="378">
        <v>-2.0388820000000001</v>
      </c>
      <c r="O32" s="378">
        <v>-2.025941</v>
      </c>
      <c r="P32" s="378">
        <v>-1.762502</v>
      </c>
      <c r="Q32" s="378">
        <v>-2.0460940000000001</v>
      </c>
      <c r="R32" s="378">
        <v>-2.2540529999999999</v>
      </c>
      <c r="S32" s="378">
        <v>-2.2139150000000001</v>
      </c>
      <c r="T32" s="378">
        <v>-2.295032</v>
      </c>
      <c r="U32" s="378">
        <v>-2.0504500000000001</v>
      </c>
      <c r="V32" s="378">
        <v>-2.3247559999999998</v>
      </c>
      <c r="W32" s="378">
        <v>-2.0814499999999998</v>
      </c>
      <c r="X32" s="378">
        <v>-2.0692729999999999</v>
      </c>
      <c r="Y32" s="378">
        <v>-2.3163990000000001</v>
      </c>
      <c r="Z32" s="378">
        <v>-2.1661769999999998</v>
      </c>
      <c r="AA32" s="378">
        <v>-2.0427529999999998</v>
      </c>
      <c r="AB32" s="378">
        <v>-2.0258090000000002</v>
      </c>
      <c r="AC32" s="378">
        <v>-2.133229</v>
      </c>
      <c r="AD32" s="378">
        <v>-2.2663540000000002</v>
      </c>
      <c r="AE32" s="378">
        <v>-2.3111630000000001</v>
      </c>
      <c r="AF32" s="378">
        <v>-2.5179529999999999</v>
      </c>
      <c r="AG32" s="378">
        <v>-2.199776</v>
      </c>
      <c r="AH32" s="378">
        <v>-2.314905</v>
      </c>
      <c r="AI32" s="378">
        <v>-2.233911</v>
      </c>
      <c r="AJ32" s="378">
        <v>-2.2266379999999999</v>
      </c>
      <c r="AK32" s="378">
        <v>-2.176256</v>
      </c>
      <c r="AL32" s="378">
        <v>-2.3614280000000001</v>
      </c>
      <c r="AM32" s="378">
        <v>-2.3243119999999999</v>
      </c>
      <c r="AN32" s="378">
        <v>-2.3556080000000001</v>
      </c>
      <c r="AO32" s="378">
        <v>-2.7403689999999998</v>
      </c>
      <c r="AP32" s="378">
        <v>-2.4903870000000001</v>
      </c>
      <c r="AQ32" s="378">
        <v>-2.4563679999999999</v>
      </c>
      <c r="AR32" s="378">
        <v>-2.4911789999999998</v>
      </c>
      <c r="AS32" s="378">
        <v>-2.432706</v>
      </c>
      <c r="AT32" s="378">
        <v>-2.4560149999999998</v>
      </c>
      <c r="AU32" s="378">
        <v>-2.5997840000000001</v>
      </c>
      <c r="AV32" s="378">
        <v>-2.5997599999999998</v>
      </c>
      <c r="AW32" s="378">
        <v>-2.605963</v>
      </c>
      <c r="AX32" s="378">
        <v>-2.5784389999999999</v>
      </c>
      <c r="AY32" s="378">
        <v>-2.522017</v>
      </c>
      <c r="AZ32" s="378">
        <v>-2.6750039999999999</v>
      </c>
      <c r="BA32" s="378">
        <v>-2.58704</v>
      </c>
      <c r="BB32" s="378">
        <v>-2.737743</v>
      </c>
      <c r="BC32" s="378">
        <v>-2.5849679999999999</v>
      </c>
      <c r="BD32" s="685">
        <v>-2.7082679999999999</v>
      </c>
      <c r="BE32" s="685">
        <v>-2.6403120000000002</v>
      </c>
      <c r="BF32" s="685">
        <v>-2.78193</v>
      </c>
      <c r="BG32" s="685">
        <v>-2.7606278</v>
      </c>
      <c r="BH32" s="685">
        <v>-2.7616439000000002</v>
      </c>
      <c r="BI32" s="389">
        <v>-2.7067619999999999</v>
      </c>
      <c r="BJ32" s="389">
        <v>-2.6931569999999998</v>
      </c>
      <c r="BK32" s="389">
        <v>-2.7058430000000002</v>
      </c>
      <c r="BL32" s="389">
        <v>-2.8652869999999999</v>
      </c>
      <c r="BM32" s="389">
        <v>-2.999698</v>
      </c>
      <c r="BN32" s="389">
        <v>-3.0133969999999999</v>
      </c>
      <c r="BO32" s="389">
        <v>-3.0287510000000002</v>
      </c>
      <c r="BP32" s="389">
        <v>-2.9992109999999998</v>
      </c>
      <c r="BQ32" s="389">
        <v>-2.9483609999999998</v>
      </c>
      <c r="BR32" s="389">
        <v>-2.8848639999999999</v>
      </c>
      <c r="BS32" s="389">
        <v>-2.9045740000000002</v>
      </c>
      <c r="BT32" s="389">
        <v>-2.7916820000000002</v>
      </c>
      <c r="BU32" s="389">
        <v>-2.7220270000000002</v>
      </c>
      <c r="BV32" s="389">
        <v>-2.8387419999999999</v>
      </c>
    </row>
    <row r="33" spans="1:74" ht="11.1" customHeight="1" x14ac:dyDescent="0.2">
      <c r="A33" s="291" t="s">
        <v>99</v>
      </c>
      <c r="B33" s="598" t="s">
        <v>1133</v>
      </c>
      <c r="C33" s="378">
        <v>0.50907100000000005</v>
      </c>
      <c r="D33" s="378">
        <v>0.33899299999999999</v>
      </c>
      <c r="E33" s="378">
        <v>0.27386100000000002</v>
      </c>
      <c r="F33" s="378">
        <v>6.5259999999999999E-2</v>
      </c>
      <c r="G33" s="378">
        <v>0.28004699999999999</v>
      </c>
      <c r="H33" s="378">
        <v>0.35725200000000001</v>
      </c>
      <c r="I33" s="378">
        <v>0.406725</v>
      </c>
      <c r="J33" s="378">
        <v>0.37275900000000001</v>
      </c>
      <c r="K33" s="378">
        <v>0.28135599999999999</v>
      </c>
      <c r="L33" s="378">
        <v>0.19615099999999999</v>
      </c>
      <c r="M33" s="378">
        <v>0.28960599999999997</v>
      </c>
      <c r="N33" s="378">
        <v>4.8405999999999998E-2</v>
      </c>
      <c r="O33" s="378">
        <v>0.15836700000000001</v>
      </c>
      <c r="P33" s="378">
        <v>0.117317</v>
      </c>
      <c r="Q33" s="378">
        <v>0.25011100000000003</v>
      </c>
      <c r="R33" s="378">
        <v>0.30749300000000002</v>
      </c>
      <c r="S33" s="378">
        <v>0.26441399999999998</v>
      </c>
      <c r="T33" s="378">
        <v>0.33150200000000002</v>
      </c>
      <c r="U33" s="378">
        <v>0.35992499999999999</v>
      </c>
      <c r="V33" s="378">
        <v>0.15410099999999999</v>
      </c>
      <c r="W33" s="378">
        <v>0.22938900000000001</v>
      </c>
      <c r="X33" s="378">
        <v>0.23081399999999999</v>
      </c>
      <c r="Y33" s="378">
        <v>6.1376E-2</v>
      </c>
      <c r="Z33" s="378">
        <v>-8.5599999999999999E-4</v>
      </c>
      <c r="AA33" s="378">
        <v>9.5194000000000001E-2</v>
      </c>
      <c r="AB33" s="378">
        <v>0.19190299999999999</v>
      </c>
      <c r="AC33" s="378">
        <v>0.220249</v>
      </c>
      <c r="AD33" s="378">
        <v>0.40047500000000003</v>
      </c>
      <c r="AE33" s="378">
        <v>0.19045999999999999</v>
      </c>
      <c r="AF33" s="378">
        <v>0.29161599999999999</v>
      </c>
      <c r="AG33" s="378">
        <v>0.41736899999999999</v>
      </c>
      <c r="AH33" s="378">
        <v>0.24548500000000001</v>
      </c>
      <c r="AI33" s="378">
        <v>0.20273099999999999</v>
      </c>
      <c r="AJ33" s="378">
        <v>0.35770400000000002</v>
      </c>
      <c r="AK33" s="378">
        <v>0.30107099999999998</v>
      </c>
      <c r="AL33" s="378">
        <v>0.234906</v>
      </c>
      <c r="AM33" s="378">
        <v>0.324015</v>
      </c>
      <c r="AN33" s="378">
        <v>0.28340399999999999</v>
      </c>
      <c r="AO33" s="378">
        <v>0.23551900000000001</v>
      </c>
      <c r="AP33" s="378">
        <v>0.32553700000000002</v>
      </c>
      <c r="AQ33" s="378">
        <v>0.13514599999999999</v>
      </c>
      <c r="AR33" s="378">
        <v>0.361431</v>
      </c>
      <c r="AS33" s="378">
        <v>0.26480999999999999</v>
      </c>
      <c r="AT33" s="378">
        <v>0.20915900000000001</v>
      </c>
      <c r="AU33" s="378">
        <v>0.13992099999999999</v>
      </c>
      <c r="AV33" s="378">
        <v>0.19544900000000001</v>
      </c>
      <c r="AW33" s="378">
        <v>0.18535599999999999</v>
      </c>
      <c r="AX33" s="378">
        <v>0.168544</v>
      </c>
      <c r="AY33" s="378">
        <v>9.2163999999999996E-2</v>
      </c>
      <c r="AZ33" s="378">
        <v>5.7181999999999997E-2</v>
      </c>
      <c r="BA33" s="378">
        <v>0.122097</v>
      </c>
      <c r="BB33" s="378">
        <v>0.20674300000000001</v>
      </c>
      <c r="BC33" s="378">
        <v>0.22598599999999999</v>
      </c>
      <c r="BD33" s="685">
        <v>0.19228600000000001</v>
      </c>
      <c r="BE33" s="685">
        <v>0.156251</v>
      </c>
      <c r="BF33" s="685">
        <v>0.111724</v>
      </c>
      <c r="BG33" s="685">
        <v>0.31152469999999999</v>
      </c>
      <c r="BH33" s="685">
        <v>0.27108450000000001</v>
      </c>
      <c r="BI33" s="389">
        <v>0.30130509999999999</v>
      </c>
      <c r="BJ33" s="389">
        <v>0.22864139999999999</v>
      </c>
      <c r="BK33" s="389">
        <v>0.3088766</v>
      </c>
      <c r="BL33" s="389">
        <v>0.1369312</v>
      </c>
      <c r="BM33" s="389">
        <v>0.17322019999999999</v>
      </c>
      <c r="BN33" s="389">
        <v>0.23137160000000001</v>
      </c>
      <c r="BO33" s="389">
        <v>0.29031059999999997</v>
      </c>
      <c r="BP33" s="389">
        <v>0.28969929999999999</v>
      </c>
      <c r="BQ33" s="389">
        <v>0.31924859999999999</v>
      </c>
      <c r="BR33" s="389">
        <v>0.2371143</v>
      </c>
      <c r="BS33" s="389">
        <v>0.26740360000000002</v>
      </c>
      <c r="BT33" s="389">
        <v>0.26316529999999999</v>
      </c>
      <c r="BU33" s="389">
        <v>0.19639989999999999</v>
      </c>
      <c r="BV33" s="389">
        <v>0.1467898</v>
      </c>
    </row>
    <row r="34" spans="1:74" ht="11.1" customHeight="1" x14ac:dyDescent="0.2">
      <c r="A34" s="291" t="s">
        <v>101</v>
      </c>
      <c r="B34" s="598" t="s">
        <v>1134</v>
      </c>
      <c r="C34" s="378">
        <v>-7.6438000000000006E-2</v>
      </c>
      <c r="D34" s="378">
        <v>-0.10377</v>
      </c>
      <c r="E34" s="378">
        <v>-0.100013</v>
      </c>
      <c r="F34" s="378">
        <v>-4.7240999999999998E-2</v>
      </c>
      <c r="G34" s="378">
        <v>-3.8386999999999998E-2</v>
      </c>
      <c r="H34" s="378">
        <v>-3.8598E-2</v>
      </c>
      <c r="I34" s="378">
        <v>-3.8496000000000002E-2</v>
      </c>
      <c r="J34" s="378">
        <v>-4.1723000000000003E-2</v>
      </c>
      <c r="K34" s="378">
        <v>-3.4985000000000002E-2</v>
      </c>
      <c r="L34" s="378">
        <v>-5.1652000000000003E-2</v>
      </c>
      <c r="M34" s="378">
        <v>-3.6072E-2</v>
      </c>
      <c r="N34" s="378">
        <v>-4.0885999999999999E-2</v>
      </c>
      <c r="O34" s="378">
        <v>-9.8133999999999999E-2</v>
      </c>
      <c r="P34" s="378">
        <v>-4.7844999999999999E-2</v>
      </c>
      <c r="Q34" s="378">
        <v>-7.7358999999999997E-2</v>
      </c>
      <c r="R34" s="378">
        <v>-4.9643E-2</v>
      </c>
      <c r="S34" s="378">
        <v>-4.1135999999999999E-2</v>
      </c>
      <c r="T34" s="378">
        <v>-2.615E-2</v>
      </c>
      <c r="U34" s="378">
        <v>-1.4059E-2</v>
      </c>
      <c r="V34" s="378">
        <v>-4.1771000000000003E-2</v>
      </c>
      <c r="W34" s="378">
        <v>-3.3956E-2</v>
      </c>
      <c r="X34" s="378">
        <v>-3.7175E-2</v>
      </c>
      <c r="Y34" s="378">
        <v>-5.9538000000000001E-2</v>
      </c>
      <c r="Z34" s="378">
        <v>-6.8403000000000005E-2</v>
      </c>
      <c r="AA34" s="378">
        <v>-4.8375000000000001E-2</v>
      </c>
      <c r="AB34" s="378">
        <v>-0.109417</v>
      </c>
      <c r="AC34" s="378">
        <v>-5.3983000000000003E-2</v>
      </c>
      <c r="AD34" s="378">
        <v>-0.13822699999999999</v>
      </c>
      <c r="AE34" s="378">
        <v>-9.0316999999999995E-2</v>
      </c>
      <c r="AF34" s="378">
        <v>-6.8897E-2</v>
      </c>
      <c r="AG34" s="378">
        <v>-7.6219999999999996E-2</v>
      </c>
      <c r="AH34" s="378">
        <v>-4.827E-2</v>
      </c>
      <c r="AI34" s="378">
        <v>-6.9183999999999996E-2</v>
      </c>
      <c r="AJ34" s="378">
        <v>-3.8783999999999999E-2</v>
      </c>
      <c r="AK34" s="378">
        <v>-1.32E-3</v>
      </c>
      <c r="AL34" s="378">
        <v>-1.7961000000000001E-2</v>
      </c>
      <c r="AM34" s="378">
        <v>-4.4874999999999998E-2</v>
      </c>
      <c r="AN34" s="378">
        <v>-4.2971000000000002E-2</v>
      </c>
      <c r="AO34" s="378">
        <v>-4.4368999999999999E-2</v>
      </c>
      <c r="AP34" s="378">
        <v>-8.5799E-2</v>
      </c>
      <c r="AQ34" s="378">
        <v>-4.6857999999999997E-2</v>
      </c>
      <c r="AR34" s="378">
        <v>-5.9906000000000001E-2</v>
      </c>
      <c r="AS34" s="378">
        <v>-5.8367000000000002E-2</v>
      </c>
      <c r="AT34" s="378">
        <v>-2.2735999999999999E-2</v>
      </c>
      <c r="AU34" s="378">
        <v>-4.0777000000000001E-2</v>
      </c>
      <c r="AV34" s="378">
        <v>-6.0004000000000002E-2</v>
      </c>
      <c r="AW34" s="378">
        <v>-3.5195999999999998E-2</v>
      </c>
      <c r="AX34" s="378">
        <v>-6.3447000000000003E-2</v>
      </c>
      <c r="AY34" s="378">
        <v>-5.3804999999999999E-2</v>
      </c>
      <c r="AZ34" s="378">
        <v>-3.3079999999999998E-2</v>
      </c>
      <c r="BA34" s="378">
        <v>-7.8311000000000006E-2</v>
      </c>
      <c r="BB34" s="378">
        <v>-0.101952</v>
      </c>
      <c r="BC34" s="378">
        <v>-8.6792999999999995E-2</v>
      </c>
      <c r="BD34" s="685">
        <v>-5.9485999999999997E-2</v>
      </c>
      <c r="BE34" s="685">
        <v>-5.4195E-2</v>
      </c>
      <c r="BF34" s="685">
        <v>-6.6141000000000005E-2</v>
      </c>
      <c r="BG34" s="685">
        <v>-8.7653869332999998E-2</v>
      </c>
      <c r="BH34" s="685">
        <v>-9.2927594838999997E-2</v>
      </c>
      <c r="BI34" s="389">
        <v>-7.8521199999999999E-2</v>
      </c>
      <c r="BJ34" s="389">
        <v>-6.9004999999999997E-2</v>
      </c>
      <c r="BK34" s="389">
        <v>-0.1022918</v>
      </c>
      <c r="BL34" s="389">
        <v>-0.1172002</v>
      </c>
      <c r="BM34" s="389">
        <v>-0.1210036</v>
      </c>
      <c r="BN34" s="389">
        <v>-0.1256062</v>
      </c>
      <c r="BO34" s="389">
        <v>-0.1058606</v>
      </c>
      <c r="BP34" s="389">
        <v>-9.6630800000000003E-2</v>
      </c>
      <c r="BQ34" s="389">
        <v>-9.7047900000000006E-2</v>
      </c>
      <c r="BR34" s="389">
        <v>-9.1200100000000006E-2</v>
      </c>
      <c r="BS34" s="389">
        <v>-9.3705200000000002E-2</v>
      </c>
      <c r="BT34" s="389">
        <v>-9.8792400000000002E-2</v>
      </c>
      <c r="BU34" s="389">
        <v>-9.0654700000000005E-2</v>
      </c>
      <c r="BV34" s="389">
        <v>-9.4253699999999996E-2</v>
      </c>
    </row>
    <row r="35" spans="1:74" s="33" customFormat="1" ht="11.1" customHeight="1" x14ac:dyDescent="0.2">
      <c r="A35" s="291" t="s">
        <v>1598</v>
      </c>
      <c r="B35" s="598" t="s">
        <v>1149</v>
      </c>
      <c r="C35" s="378">
        <v>-0.41978399999999999</v>
      </c>
      <c r="D35" s="378">
        <v>-0.378247</v>
      </c>
      <c r="E35" s="378">
        <v>-0.15260099999999999</v>
      </c>
      <c r="F35" s="378">
        <v>-0.47420499999999999</v>
      </c>
      <c r="G35" s="378">
        <v>0.141878</v>
      </c>
      <c r="H35" s="378">
        <v>0.20435700000000001</v>
      </c>
      <c r="I35" s="378">
        <v>-1.038E-2</v>
      </c>
      <c r="J35" s="378">
        <v>-0.16122700000000001</v>
      </c>
      <c r="K35" s="378">
        <v>-0.114566</v>
      </c>
      <c r="L35" s="378">
        <v>-0.25934299999999999</v>
      </c>
      <c r="M35" s="378">
        <v>-0.33100400000000002</v>
      </c>
      <c r="N35" s="378">
        <v>-0.395594</v>
      </c>
      <c r="O35" s="378">
        <v>-0.29762899999999998</v>
      </c>
      <c r="P35" s="378">
        <v>-5.7119000000000003E-2</v>
      </c>
      <c r="Q35" s="378">
        <v>0.10242900000000001</v>
      </c>
      <c r="R35" s="378">
        <v>0.24458099999999999</v>
      </c>
      <c r="S35" s="378">
        <v>0.12845200000000001</v>
      </c>
      <c r="T35" s="378">
        <v>9.8767999999999995E-2</v>
      </c>
      <c r="U35" s="378">
        <v>-1.1756000000000001E-2</v>
      </c>
      <c r="V35" s="378">
        <v>-6.2330999999999998E-2</v>
      </c>
      <c r="W35" s="378">
        <v>4.5044000000000001E-2</v>
      </c>
      <c r="X35" s="378">
        <v>-0.36930000000000002</v>
      </c>
      <c r="Y35" s="378">
        <v>-0.434365</v>
      </c>
      <c r="Z35" s="378">
        <v>-0.55504799999999999</v>
      </c>
      <c r="AA35" s="378">
        <v>-0.394067</v>
      </c>
      <c r="AB35" s="378">
        <v>-0.26317699999999999</v>
      </c>
      <c r="AC35" s="378">
        <v>-0.27343299999999998</v>
      </c>
      <c r="AD35" s="378">
        <v>-0.20913699999999999</v>
      </c>
      <c r="AE35" s="378">
        <v>-6.0602999999999997E-2</v>
      </c>
      <c r="AF35" s="378">
        <v>-0.17818300000000001</v>
      </c>
      <c r="AG35" s="378">
        <v>-0.15037500000000001</v>
      </c>
      <c r="AH35" s="378">
        <v>-0.28050199999999997</v>
      </c>
      <c r="AI35" s="378">
        <v>-0.53022000000000002</v>
      </c>
      <c r="AJ35" s="378">
        <v>-0.393988</v>
      </c>
      <c r="AK35" s="378">
        <v>-0.49277500000000002</v>
      </c>
      <c r="AL35" s="378">
        <v>-0.42933300000000002</v>
      </c>
      <c r="AM35" s="378">
        <v>-0.35563600000000001</v>
      </c>
      <c r="AN35" s="378">
        <v>-0.17424700000000001</v>
      </c>
      <c r="AO35" s="378">
        <v>-0.30027100000000001</v>
      </c>
      <c r="AP35" s="378">
        <v>6.9029999999999994E-2</v>
      </c>
      <c r="AQ35" s="378">
        <v>2.8399000000000001E-2</v>
      </c>
      <c r="AR35" s="378">
        <v>0.14720900000000001</v>
      </c>
      <c r="AS35" s="378">
        <v>-0.23891899999999999</v>
      </c>
      <c r="AT35" s="378">
        <v>-2.8965999999999999E-2</v>
      </c>
      <c r="AU35" s="378">
        <v>-6.9731000000000001E-2</v>
      </c>
      <c r="AV35" s="378">
        <v>-0.24712899999999999</v>
      </c>
      <c r="AW35" s="378">
        <v>-0.49370999999999998</v>
      </c>
      <c r="AX35" s="378">
        <v>-0.45594400000000002</v>
      </c>
      <c r="AY35" s="378">
        <v>-0.48940299999999998</v>
      </c>
      <c r="AZ35" s="378">
        <v>-0.27671400000000002</v>
      </c>
      <c r="BA35" s="378">
        <v>-0.29403400000000002</v>
      </c>
      <c r="BB35" s="378">
        <v>-1.8546E-2</v>
      </c>
      <c r="BC35" s="378">
        <v>3.6512999999999997E-2</v>
      </c>
      <c r="BD35" s="685">
        <v>-1.8567E-2</v>
      </c>
      <c r="BE35" s="685">
        <v>-2.1396999999999999E-2</v>
      </c>
      <c r="BF35" s="685">
        <v>-0.12570000000000001</v>
      </c>
      <c r="BG35" s="685">
        <v>-0.41612719999999997</v>
      </c>
      <c r="BH35" s="685">
        <v>-0.30883909999999998</v>
      </c>
      <c r="BI35" s="389">
        <v>-8.8764800000000005E-2</v>
      </c>
      <c r="BJ35" s="389">
        <v>-0.35936459999999998</v>
      </c>
      <c r="BK35" s="389">
        <v>-0.30026009999999997</v>
      </c>
      <c r="BL35" s="389">
        <v>-0.1571623</v>
      </c>
      <c r="BM35" s="389">
        <v>-9.9151199999999995E-2</v>
      </c>
      <c r="BN35" s="389">
        <v>0.28022740000000002</v>
      </c>
      <c r="BO35" s="389">
        <v>0.2263983</v>
      </c>
      <c r="BP35" s="389">
        <v>0.12274930000000001</v>
      </c>
      <c r="BQ35" s="389">
        <v>0.23086029999999999</v>
      </c>
      <c r="BR35" s="389">
        <v>-1.9974200000000001E-2</v>
      </c>
      <c r="BS35" s="389">
        <v>3.5540599999999999E-2</v>
      </c>
      <c r="BT35" s="389">
        <v>2.1971500000000001E-3</v>
      </c>
      <c r="BU35" s="389">
        <v>-0.26096970000000003</v>
      </c>
      <c r="BV35" s="389">
        <v>-0.22321840000000001</v>
      </c>
    </row>
    <row r="36" spans="1:74" ht="11.1" customHeight="1" x14ac:dyDescent="0.2">
      <c r="A36" s="291" t="s">
        <v>96</v>
      </c>
      <c r="B36" s="598" t="s">
        <v>1137</v>
      </c>
      <c r="C36" s="378">
        <v>-7.9534999999999995E-2</v>
      </c>
      <c r="D36" s="378">
        <v>-8.1918000000000005E-2</v>
      </c>
      <c r="E36" s="378">
        <v>-6.0489000000000001E-2</v>
      </c>
      <c r="F36" s="378">
        <v>6.2979999999999994E-2</v>
      </c>
      <c r="G36" s="378">
        <v>0.103311</v>
      </c>
      <c r="H36" s="378">
        <v>9.2848E-2</v>
      </c>
      <c r="I36" s="378">
        <v>0.111933</v>
      </c>
      <c r="J36" s="378">
        <v>0.135548</v>
      </c>
      <c r="K36" s="378">
        <v>0.123097</v>
      </c>
      <c r="L36" s="378">
        <v>0.10387399999999999</v>
      </c>
      <c r="M36" s="378">
        <v>6.8784999999999999E-2</v>
      </c>
      <c r="N36" s="378">
        <v>5.4237E-2</v>
      </c>
      <c r="O36" s="378">
        <v>3.2282999999999999E-2</v>
      </c>
      <c r="P36" s="378">
        <v>4.4831999999999997E-2</v>
      </c>
      <c r="Q36" s="378">
        <v>2.051E-2</v>
      </c>
      <c r="R36" s="378">
        <v>7.6288999999999996E-2</v>
      </c>
      <c r="S36" s="378">
        <v>7.7346999999999999E-2</v>
      </c>
      <c r="T36" s="378">
        <v>8.5533999999999999E-2</v>
      </c>
      <c r="U36" s="378">
        <v>4.8306000000000002E-2</v>
      </c>
      <c r="V36" s="378">
        <v>8.4777000000000005E-2</v>
      </c>
      <c r="W36" s="378">
        <v>0.11254</v>
      </c>
      <c r="X36" s="378">
        <v>9.2695E-2</v>
      </c>
      <c r="Y36" s="378">
        <v>-3.6116000000000002E-2</v>
      </c>
      <c r="Z36" s="378">
        <v>-2.6512000000000001E-2</v>
      </c>
      <c r="AA36" s="378">
        <v>-8.6840000000000007E-3</v>
      </c>
      <c r="AB36" s="378">
        <v>-4.0330999999999999E-2</v>
      </c>
      <c r="AC36" s="378">
        <v>-5.3242999999999999E-2</v>
      </c>
      <c r="AD36" s="378">
        <v>-8.2473000000000005E-2</v>
      </c>
      <c r="AE36" s="378">
        <v>-3.2465000000000001E-2</v>
      </c>
      <c r="AF36" s="378">
        <v>-6.6168000000000005E-2</v>
      </c>
      <c r="AG36" s="378">
        <v>-6.1573000000000003E-2</v>
      </c>
      <c r="AH36" s="378">
        <v>-0.120961</v>
      </c>
      <c r="AI36" s="378">
        <v>-0.130243</v>
      </c>
      <c r="AJ36" s="378">
        <v>-1.1627E-2</v>
      </c>
      <c r="AK36" s="378">
        <v>-2.9367000000000001E-2</v>
      </c>
      <c r="AL36" s="378">
        <v>-5.8277000000000002E-2</v>
      </c>
      <c r="AM36" s="378">
        <v>-7.8427999999999998E-2</v>
      </c>
      <c r="AN36" s="378">
        <v>1.0213E-2</v>
      </c>
      <c r="AO36" s="378">
        <v>-4.9755000000000001E-2</v>
      </c>
      <c r="AP36" s="378">
        <v>1.0439E-2</v>
      </c>
      <c r="AQ36" s="378">
        <v>2.3484000000000001E-2</v>
      </c>
      <c r="AR36" s="378">
        <v>-1.8487E-2</v>
      </c>
      <c r="AS36" s="378">
        <v>-2.2041000000000002E-2</v>
      </c>
      <c r="AT36" s="378">
        <v>-0.11561299999999999</v>
      </c>
      <c r="AU36" s="378">
        <v>-3.0096000000000001E-2</v>
      </c>
      <c r="AV36" s="378">
        <v>-4.4408999999999997E-2</v>
      </c>
      <c r="AW36" s="378">
        <v>-9.9853999999999998E-2</v>
      </c>
      <c r="AX36" s="378">
        <v>-0.126359</v>
      </c>
      <c r="AY36" s="378">
        <v>-9.7118999999999997E-2</v>
      </c>
      <c r="AZ36" s="378">
        <v>-0.13971800000000001</v>
      </c>
      <c r="BA36" s="378">
        <v>-3.3027000000000001E-2</v>
      </c>
      <c r="BB36" s="378">
        <v>-6.5976000000000007E-2</v>
      </c>
      <c r="BC36" s="378">
        <v>-4.2764000000000003E-2</v>
      </c>
      <c r="BD36" s="685">
        <v>-0.12375700000000001</v>
      </c>
      <c r="BE36" s="685">
        <v>-8.6934999999999998E-2</v>
      </c>
      <c r="BF36" s="685">
        <v>-9.9707000000000004E-2</v>
      </c>
      <c r="BG36" s="685">
        <v>-0.14273333332999999</v>
      </c>
      <c r="BH36" s="685">
        <v>-9.5709677418999994E-2</v>
      </c>
      <c r="BI36" s="389">
        <v>-0.15509529999999999</v>
      </c>
      <c r="BJ36" s="389">
        <v>-8.4176600000000004E-2</v>
      </c>
      <c r="BK36" s="389">
        <v>-0.1310607</v>
      </c>
      <c r="BL36" s="389">
        <v>-0.1241244</v>
      </c>
      <c r="BM36" s="389">
        <v>-0.1115115</v>
      </c>
      <c r="BN36" s="389">
        <v>-5.4996900000000001E-2</v>
      </c>
      <c r="BO36" s="389">
        <v>-4.2100900000000002E-4</v>
      </c>
      <c r="BP36" s="389">
        <v>-2.7737600000000001E-2</v>
      </c>
      <c r="BQ36" s="389">
        <v>-1.93673E-2</v>
      </c>
      <c r="BR36" s="389">
        <v>-5.5659599999999997E-2</v>
      </c>
      <c r="BS36" s="389">
        <v>-2.7591899999999999E-2</v>
      </c>
      <c r="BT36" s="389">
        <v>-3.4670300000000001E-2</v>
      </c>
      <c r="BU36" s="389">
        <v>-9.4437599999999997E-2</v>
      </c>
      <c r="BV36" s="389">
        <v>-5.3729100000000002E-2</v>
      </c>
    </row>
    <row r="37" spans="1:74" ht="11.1" customHeight="1" x14ac:dyDescent="0.2">
      <c r="A37" s="291" t="s">
        <v>97</v>
      </c>
      <c r="B37" s="598" t="s">
        <v>1138</v>
      </c>
      <c r="C37" s="378">
        <v>-1.016988</v>
      </c>
      <c r="D37" s="378">
        <v>-1.15774</v>
      </c>
      <c r="E37" s="378">
        <v>-1.255366</v>
      </c>
      <c r="F37" s="378">
        <v>-0.81362500000000004</v>
      </c>
      <c r="G37" s="378">
        <v>-0.60930399999999996</v>
      </c>
      <c r="H37" s="378">
        <v>-1.15124</v>
      </c>
      <c r="I37" s="378">
        <v>-1.25604</v>
      </c>
      <c r="J37" s="378">
        <v>-1.2002930000000001</v>
      </c>
      <c r="K37" s="378">
        <v>-1.003925</v>
      </c>
      <c r="L37" s="378">
        <v>-0.77027699999999999</v>
      </c>
      <c r="M37" s="378">
        <v>-0.68997399999999998</v>
      </c>
      <c r="N37" s="378">
        <v>-0.70548699999999998</v>
      </c>
      <c r="O37" s="378">
        <v>-0.531053</v>
      </c>
      <c r="P37" s="378">
        <v>-0.52939400000000003</v>
      </c>
      <c r="Q37" s="378">
        <v>-0.37553199999999998</v>
      </c>
      <c r="R37" s="378">
        <v>-0.843028</v>
      </c>
      <c r="S37" s="378">
        <v>-0.76817800000000003</v>
      </c>
      <c r="T37" s="378">
        <v>-1.017166</v>
      </c>
      <c r="U37" s="378">
        <v>-1.1167959999999999</v>
      </c>
      <c r="V37" s="378">
        <v>-0.902976</v>
      </c>
      <c r="W37" s="378">
        <v>-0.70777999999999996</v>
      </c>
      <c r="X37" s="378">
        <v>-0.737035</v>
      </c>
      <c r="Y37" s="378">
        <v>-0.79722899999999997</v>
      </c>
      <c r="Z37" s="378">
        <v>-1.029407</v>
      </c>
      <c r="AA37" s="378">
        <v>-0.69510400000000006</v>
      </c>
      <c r="AB37" s="378">
        <v>-0.48419800000000002</v>
      </c>
      <c r="AC37" s="378">
        <v>-1.012964</v>
      </c>
      <c r="AD37" s="378">
        <v>-1.1385799999999999</v>
      </c>
      <c r="AE37" s="378">
        <v>-1.001911</v>
      </c>
      <c r="AF37" s="378">
        <v>-1.093478</v>
      </c>
      <c r="AG37" s="378">
        <v>-1.362303</v>
      </c>
      <c r="AH37" s="378">
        <v>-1.1848179999999999</v>
      </c>
      <c r="AI37" s="378">
        <v>-1.182345</v>
      </c>
      <c r="AJ37" s="378">
        <v>-0.91573199999999999</v>
      </c>
      <c r="AK37" s="378">
        <v>-0.941805</v>
      </c>
      <c r="AL37" s="378">
        <v>-1.134962</v>
      </c>
      <c r="AM37" s="378">
        <v>-0.61289199999999999</v>
      </c>
      <c r="AN37" s="378">
        <v>-0.628077</v>
      </c>
      <c r="AO37" s="378">
        <v>-0.98728099999999996</v>
      </c>
      <c r="AP37" s="378">
        <v>-0.86398299999999995</v>
      </c>
      <c r="AQ37" s="378">
        <v>-0.99500200000000005</v>
      </c>
      <c r="AR37" s="378">
        <v>-1.0237149999999999</v>
      </c>
      <c r="AS37" s="378">
        <v>-1.1437580000000001</v>
      </c>
      <c r="AT37" s="378">
        <v>-1.0732079999999999</v>
      </c>
      <c r="AU37" s="378">
        <v>-0.95936200000000005</v>
      </c>
      <c r="AV37" s="378">
        <v>-0.97177899999999995</v>
      </c>
      <c r="AW37" s="378">
        <v>-1.0325089999999999</v>
      </c>
      <c r="AX37" s="378">
        <v>-1.0417110000000001</v>
      </c>
      <c r="AY37" s="378">
        <v>-0.84178500000000001</v>
      </c>
      <c r="AZ37" s="378">
        <v>-0.77446099999999996</v>
      </c>
      <c r="BA37" s="378">
        <v>-0.94643900000000003</v>
      </c>
      <c r="BB37" s="378">
        <v>-1.100668</v>
      </c>
      <c r="BC37" s="378">
        <v>-1.1523760000000001</v>
      </c>
      <c r="BD37" s="685">
        <v>-1.3487100000000001</v>
      </c>
      <c r="BE37" s="685">
        <v>-1.2358480000000001</v>
      </c>
      <c r="BF37" s="685">
        <v>-1.376199</v>
      </c>
      <c r="BG37" s="685">
        <v>-1.3765666667000001</v>
      </c>
      <c r="BH37" s="685">
        <v>-1.1292580645000001</v>
      </c>
      <c r="BI37" s="389">
        <v>-1.225463</v>
      </c>
      <c r="BJ37" s="389">
        <v>-1.116771</v>
      </c>
      <c r="BK37" s="389">
        <v>-0.60410280000000005</v>
      </c>
      <c r="BL37" s="389">
        <v>-0.58782080000000003</v>
      </c>
      <c r="BM37" s="389">
        <v>-0.74679249999999997</v>
      </c>
      <c r="BN37" s="389">
        <v>-0.78550319999999996</v>
      </c>
      <c r="BO37" s="389">
        <v>-0.71847289999999997</v>
      </c>
      <c r="BP37" s="389">
        <v>-1.0288390000000001</v>
      </c>
      <c r="BQ37" s="389">
        <v>-1.031927</v>
      </c>
      <c r="BR37" s="389">
        <v>-0.99165780000000003</v>
      </c>
      <c r="BS37" s="389">
        <v>-0.90780959999999999</v>
      </c>
      <c r="BT37" s="389">
        <v>-0.68185989999999996</v>
      </c>
      <c r="BU37" s="389">
        <v>-0.88456489999999999</v>
      </c>
      <c r="BV37" s="389">
        <v>-0.93601920000000005</v>
      </c>
    </row>
    <row r="38" spans="1:74" ht="11.1" customHeight="1" x14ac:dyDescent="0.2">
      <c r="A38" s="291" t="s">
        <v>98</v>
      </c>
      <c r="B38" s="598" t="s">
        <v>1139</v>
      </c>
      <c r="C38" s="378">
        <v>5.6889999999999996E-3</v>
      </c>
      <c r="D38" s="378">
        <v>-2.7595999999999999E-2</v>
      </c>
      <c r="E38" s="378">
        <v>-3.7073000000000002E-2</v>
      </c>
      <c r="F38" s="378">
        <v>-1.9021E-2</v>
      </c>
      <c r="G38" s="378">
        <v>-7.9539999999999993E-3</v>
      </c>
      <c r="H38" s="378">
        <v>5.934E-3</v>
      </c>
      <c r="I38" s="378">
        <v>9.495E-3</v>
      </c>
      <c r="J38" s="378">
        <v>6.5386E-2</v>
      </c>
      <c r="K38" s="378">
        <v>7.9594999999999999E-2</v>
      </c>
      <c r="L38" s="378">
        <v>7.7909999999999993E-2</v>
      </c>
      <c r="M38" s="378">
        <v>5.1949000000000002E-2</v>
      </c>
      <c r="N38" s="378">
        <v>1.7762E-2</v>
      </c>
      <c r="O38" s="378">
        <v>0.133217</v>
      </c>
      <c r="P38" s="378">
        <v>3.9888E-2</v>
      </c>
      <c r="Q38" s="378">
        <v>4.0369000000000002E-2</v>
      </c>
      <c r="R38" s="378">
        <v>-1.7968000000000001E-2</v>
      </c>
      <c r="S38" s="378">
        <v>5.9402000000000003E-2</v>
      </c>
      <c r="T38" s="378">
        <v>0.10026599999999999</v>
      </c>
      <c r="U38" s="378">
        <v>3.6566000000000001E-2</v>
      </c>
      <c r="V38" s="378">
        <v>0.12684300000000001</v>
      </c>
      <c r="W38" s="378">
        <v>8.7721999999999994E-2</v>
      </c>
      <c r="X38" s="378">
        <v>0.16597200000000001</v>
      </c>
      <c r="Y38" s="378">
        <v>0.13574900000000001</v>
      </c>
      <c r="Z38" s="378">
        <v>0.15303</v>
      </c>
      <c r="AA38" s="378">
        <v>7.6065999999999995E-2</v>
      </c>
      <c r="AB38" s="378">
        <v>0.133686</v>
      </c>
      <c r="AC38" s="378">
        <v>6.7501000000000005E-2</v>
      </c>
      <c r="AD38" s="378">
        <v>7.0215E-2</v>
      </c>
      <c r="AE38" s="378">
        <v>7.5234999999999996E-2</v>
      </c>
      <c r="AF38" s="378">
        <v>0.10524699999999999</v>
      </c>
      <c r="AG38" s="378">
        <v>9.3072000000000002E-2</v>
      </c>
      <c r="AH38" s="378">
        <v>8.2833000000000004E-2</v>
      </c>
      <c r="AI38" s="378">
        <v>0.12843599999999999</v>
      </c>
      <c r="AJ38" s="378">
        <v>0.10907600000000001</v>
      </c>
      <c r="AK38" s="378">
        <v>0.118515</v>
      </c>
      <c r="AL38" s="378">
        <v>4.5319999999999999E-2</v>
      </c>
      <c r="AM38" s="378">
        <v>5.8857E-2</v>
      </c>
      <c r="AN38" s="378">
        <v>7.9787999999999998E-2</v>
      </c>
      <c r="AO38" s="378">
        <v>-0.106298</v>
      </c>
      <c r="AP38" s="378">
        <v>-1.6879000000000002E-2</v>
      </c>
      <c r="AQ38" s="378">
        <v>-3.8336000000000002E-2</v>
      </c>
      <c r="AR38" s="378">
        <v>-4.6009000000000001E-2</v>
      </c>
      <c r="AS38" s="378">
        <v>-7.6535000000000006E-2</v>
      </c>
      <c r="AT38" s="378">
        <v>-3.0096000000000001E-2</v>
      </c>
      <c r="AU38" s="378">
        <v>1.8551000000000002E-2</v>
      </c>
      <c r="AV38" s="378">
        <v>-7.2459999999999998E-3</v>
      </c>
      <c r="AW38" s="378">
        <v>9.3109999999999998E-3</v>
      </c>
      <c r="AX38" s="378">
        <v>-1.7580999999999999E-2</v>
      </c>
      <c r="AY38" s="378">
        <v>4.0266000000000003E-2</v>
      </c>
      <c r="AZ38" s="378">
        <v>-6.6997000000000001E-2</v>
      </c>
      <c r="BA38" s="378">
        <v>-6.1135000000000002E-2</v>
      </c>
      <c r="BB38" s="378">
        <v>-5.0535999999999998E-2</v>
      </c>
      <c r="BC38" s="378">
        <v>1.1273E-2</v>
      </c>
      <c r="BD38" s="685">
        <v>-6.8349999999999994E-2</v>
      </c>
      <c r="BE38" s="685">
        <v>-5.9607E-2</v>
      </c>
      <c r="BF38" s="685">
        <v>-4.5255999999999998E-2</v>
      </c>
      <c r="BG38" s="685">
        <v>-5.8033333333000002E-2</v>
      </c>
      <c r="BH38" s="685">
        <v>-1.3387096774000001E-2</v>
      </c>
      <c r="BI38" s="389">
        <v>2.36828E-2</v>
      </c>
      <c r="BJ38" s="389">
        <v>-5.8797500000000003E-2</v>
      </c>
      <c r="BK38" s="389">
        <v>-9.7899000000000007E-3</v>
      </c>
      <c r="BL38" s="389">
        <v>-1.5927199999999999E-2</v>
      </c>
      <c r="BM38" s="389">
        <v>-1.10673E-2</v>
      </c>
      <c r="BN38" s="389">
        <v>-3.7521699999999998E-2</v>
      </c>
      <c r="BO38" s="389">
        <v>3.6612600000000002E-2</v>
      </c>
      <c r="BP38" s="389">
        <v>-2.5071800000000002E-2</v>
      </c>
      <c r="BQ38" s="389">
        <v>-7.3556399999999994E-2</v>
      </c>
      <c r="BR38" s="389">
        <v>-4.6729600000000003E-2</v>
      </c>
      <c r="BS38" s="389">
        <v>-3.8870200000000001E-2</v>
      </c>
      <c r="BT38" s="389">
        <v>-9.8453199999999994E-3</v>
      </c>
      <c r="BU38" s="389">
        <v>3.4966400000000001E-3</v>
      </c>
      <c r="BV38" s="389">
        <v>-7.11841E-2</v>
      </c>
    </row>
    <row r="39" spans="1:74" ht="11.1" customHeight="1" x14ac:dyDescent="0.2">
      <c r="A39" s="291" t="s">
        <v>102</v>
      </c>
      <c r="B39" s="598" t="s">
        <v>1140</v>
      </c>
      <c r="C39" s="378">
        <v>-0.67932599999999999</v>
      </c>
      <c r="D39" s="378">
        <v>-0.64490000000000003</v>
      </c>
      <c r="E39" s="378">
        <v>-0.59478200000000003</v>
      </c>
      <c r="F39" s="378">
        <v>-0.513984</v>
      </c>
      <c r="G39" s="378">
        <v>-0.45857300000000001</v>
      </c>
      <c r="H39" s="378">
        <v>-0.49776700000000002</v>
      </c>
      <c r="I39" s="378">
        <v>-0.52235900000000002</v>
      </c>
      <c r="J39" s="378">
        <v>-0.456901</v>
      </c>
      <c r="K39" s="378">
        <v>-0.45726</v>
      </c>
      <c r="L39" s="378">
        <v>-0.49326300000000001</v>
      </c>
      <c r="M39" s="378">
        <v>-0.46581499999999998</v>
      </c>
      <c r="N39" s="378">
        <v>-0.481485</v>
      </c>
      <c r="O39" s="378">
        <v>-0.485927</v>
      </c>
      <c r="P39" s="378">
        <v>-0.47211999999999998</v>
      </c>
      <c r="Q39" s="378">
        <v>-0.494502</v>
      </c>
      <c r="R39" s="378">
        <v>-0.54855699999999996</v>
      </c>
      <c r="S39" s="378">
        <v>-0.40148800000000001</v>
      </c>
      <c r="T39" s="378">
        <v>-0.52744100000000005</v>
      </c>
      <c r="U39" s="378">
        <v>-0.57787699999999997</v>
      </c>
      <c r="V39" s="378">
        <v>-0.43073899999999998</v>
      </c>
      <c r="W39" s="378">
        <v>-0.48097899999999999</v>
      </c>
      <c r="X39" s="378">
        <v>-0.55893599999999999</v>
      </c>
      <c r="Y39" s="378">
        <v>-0.46094800000000002</v>
      </c>
      <c r="Z39" s="378">
        <v>-0.48316599999999998</v>
      </c>
      <c r="AA39" s="378">
        <v>-0.538798</v>
      </c>
      <c r="AB39" s="378">
        <v>-0.596387</v>
      </c>
      <c r="AC39" s="378">
        <v>-0.60310900000000001</v>
      </c>
      <c r="AD39" s="378">
        <v>-0.60840099999999997</v>
      </c>
      <c r="AE39" s="378">
        <v>-0.657914</v>
      </c>
      <c r="AF39" s="378">
        <v>-0.66476800000000003</v>
      </c>
      <c r="AG39" s="378">
        <v>-0.50824599999999998</v>
      </c>
      <c r="AH39" s="378">
        <v>-0.52755300000000005</v>
      </c>
      <c r="AI39" s="378">
        <v>-0.56375200000000003</v>
      </c>
      <c r="AJ39" s="378">
        <v>-0.54709200000000002</v>
      </c>
      <c r="AK39" s="378">
        <v>-0.56211</v>
      </c>
      <c r="AL39" s="378">
        <v>-0.51483199999999996</v>
      </c>
      <c r="AM39" s="378">
        <v>-0.677203</v>
      </c>
      <c r="AN39" s="378">
        <v>-0.53853399999999996</v>
      </c>
      <c r="AO39" s="378">
        <v>-0.54021799999999998</v>
      </c>
      <c r="AP39" s="378">
        <v>-0.48144599999999999</v>
      </c>
      <c r="AQ39" s="378">
        <v>-0.64540799999999998</v>
      </c>
      <c r="AR39" s="378">
        <v>-0.69725899999999996</v>
      </c>
      <c r="AS39" s="378">
        <v>-0.70439200000000002</v>
      </c>
      <c r="AT39" s="378">
        <v>-0.59847499999999998</v>
      </c>
      <c r="AU39" s="378">
        <v>-0.49336799999999997</v>
      </c>
      <c r="AV39" s="378">
        <v>-0.55995200000000001</v>
      </c>
      <c r="AW39" s="378">
        <v>-0.50353499999999995</v>
      </c>
      <c r="AX39" s="378">
        <v>-0.78678800000000004</v>
      </c>
      <c r="AY39" s="378">
        <v>-0.62957300000000005</v>
      </c>
      <c r="AZ39" s="378">
        <v>-0.62582199999999999</v>
      </c>
      <c r="BA39" s="378">
        <v>-0.66939400000000004</v>
      </c>
      <c r="BB39" s="378">
        <v>-0.49467499999999998</v>
      </c>
      <c r="BC39" s="378">
        <v>-0.491867</v>
      </c>
      <c r="BD39" s="685">
        <v>-0.630745</v>
      </c>
      <c r="BE39" s="685">
        <v>-0.485267</v>
      </c>
      <c r="BF39" s="685">
        <v>-0.75710699999999997</v>
      </c>
      <c r="BG39" s="685">
        <v>-0.53613460000000002</v>
      </c>
      <c r="BH39" s="685">
        <v>-0.73757159999999999</v>
      </c>
      <c r="BI39" s="389">
        <v>-0.57019249999999999</v>
      </c>
      <c r="BJ39" s="389">
        <v>-0.69883660000000003</v>
      </c>
      <c r="BK39" s="389">
        <v>-0.55968689999999999</v>
      </c>
      <c r="BL39" s="389">
        <v>-0.62721729999999998</v>
      </c>
      <c r="BM39" s="389">
        <v>-0.61847719999999995</v>
      </c>
      <c r="BN39" s="389">
        <v>-0.64057850000000005</v>
      </c>
      <c r="BO39" s="389">
        <v>-0.66509799999999997</v>
      </c>
      <c r="BP39" s="389">
        <v>-0.70634730000000001</v>
      </c>
      <c r="BQ39" s="389">
        <v>-0.66309680000000004</v>
      </c>
      <c r="BR39" s="389">
        <v>-0.71236909999999998</v>
      </c>
      <c r="BS39" s="389">
        <v>-0.6529199</v>
      </c>
      <c r="BT39" s="389">
        <v>-0.63371759999999999</v>
      </c>
      <c r="BU39" s="389">
        <v>-0.60833809999999999</v>
      </c>
      <c r="BV39" s="389">
        <v>-0.69820450000000001</v>
      </c>
    </row>
    <row r="40" spans="1:74" s="300" customFormat="1" ht="11.1" customHeight="1" x14ac:dyDescent="0.2">
      <c r="A40" s="596" t="s">
        <v>434</v>
      </c>
      <c r="B40" s="597" t="s">
        <v>1141</v>
      </c>
      <c r="C40" s="103">
        <v>-0.33976012903000002</v>
      </c>
      <c r="D40" s="103">
        <v>1.0169140000000001</v>
      </c>
      <c r="E40" s="103">
        <v>-0.42681709677000002</v>
      </c>
      <c r="F40" s="103">
        <v>-1.0394444</v>
      </c>
      <c r="G40" s="103">
        <v>-1.1639073871000001</v>
      </c>
      <c r="H40" s="103">
        <v>-0.48002223332999999</v>
      </c>
      <c r="I40" s="103">
        <v>-0.28444703226000001</v>
      </c>
      <c r="J40" s="103">
        <v>2.2096000000000001E-2</v>
      </c>
      <c r="K40" s="103">
        <v>0.25739230000000002</v>
      </c>
      <c r="L40" s="103">
        <v>1.0661289032000001</v>
      </c>
      <c r="M40" s="103">
        <v>0.14784146667</v>
      </c>
      <c r="N40" s="103">
        <v>0.97081609677000003</v>
      </c>
      <c r="O40" s="103">
        <v>-9.5407387097000002E-2</v>
      </c>
      <c r="P40" s="103">
        <v>1.8443721429</v>
      </c>
      <c r="Q40" s="103">
        <v>2.2861612903000001E-2</v>
      </c>
      <c r="R40" s="103">
        <v>-3.9026166666999998E-2</v>
      </c>
      <c r="S40" s="103">
        <v>-0.55591645161000003</v>
      </c>
      <c r="T40" s="103">
        <v>-0.21228593333000001</v>
      </c>
      <c r="U40" s="103">
        <v>-0.19728235484000001</v>
      </c>
      <c r="V40" s="103">
        <v>0.34493590323000001</v>
      </c>
      <c r="W40" s="103">
        <v>-6.3931866667000001E-2</v>
      </c>
      <c r="X40" s="103">
        <v>0.45837938709999998</v>
      </c>
      <c r="Y40" s="103">
        <v>0.53420129999999999</v>
      </c>
      <c r="Z40" s="103">
        <v>0.73975641935000003</v>
      </c>
      <c r="AA40" s="103">
        <v>3.3534838710000001E-2</v>
      </c>
      <c r="AB40" s="103">
        <v>0.68930792857000001</v>
      </c>
      <c r="AC40" s="103">
        <v>0.55022996773999999</v>
      </c>
      <c r="AD40" s="103">
        <v>0.11943033333</v>
      </c>
      <c r="AE40" s="103">
        <v>-0.66591022581000003</v>
      </c>
      <c r="AF40" s="103">
        <v>-0.18397323333000001</v>
      </c>
      <c r="AG40" s="103">
        <v>-0.92362854838999997</v>
      </c>
      <c r="AH40" s="103">
        <v>-5.3015870967999999E-2</v>
      </c>
      <c r="AI40" s="103">
        <v>0.21091573332999999</v>
      </c>
      <c r="AJ40" s="103">
        <v>-0.13795606452</v>
      </c>
      <c r="AK40" s="103">
        <v>-0.64400769999999996</v>
      </c>
      <c r="AL40" s="103">
        <v>0.56986819354999996</v>
      </c>
      <c r="AM40" s="103">
        <v>-6.9187161289999993E-2</v>
      </c>
      <c r="AN40" s="103">
        <v>1.0624107143E-2</v>
      </c>
      <c r="AO40" s="103">
        <v>0.95428525805999997</v>
      </c>
      <c r="AP40" s="103">
        <v>-0.70669793332999997</v>
      </c>
      <c r="AQ40" s="103">
        <v>-0.43371070967999997</v>
      </c>
      <c r="AR40" s="103">
        <v>-0.29868726667000001</v>
      </c>
      <c r="AS40" s="103">
        <v>-0.69753019355000001</v>
      </c>
      <c r="AT40" s="103">
        <v>-0.36362109676999999</v>
      </c>
      <c r="AU40" s="103">
        <v>-0.77682953333000004</v>
      </c>
      <c r="AV40" s="103">
        <v>0.86843448387</v>
      </c>
      <c r="AW40" s="103">
        <v>0.51646270000000005</v>
      </c>
      <c r="AX40" s="103">
        <v>-8.9713096773999995E-2</v>
      </c>
      <c r="AY40" s="103">
        <v>0.61530348387</v>
      </c>
      <c r="AZ40" s="103">
        <v>1.1065467241</v>
      </c>
      <c r="BA40" s="103">
        <v>-0.29940664515999998</v>
      </c>
      <c r="BB40" s="103">
        <v>-0.37254900000000002</v>
      </c>
      <c r="BC40" s="103">
        <v>-0.77192174193999996</v>
      </c>
      <c r="BD40" s="714">
        <v>-0.70860793333000005</v>
      </c>
      <c r="BE40" s="714">
        <v>-0.61448164516000003</v>
      </c>
      <c r="BF40" s="714">
        <v>9.0829032259000003E-4</v>
      </c>
      <c r="BG40" s="714">
        <v>0.412812136</v>
      </c>
      <c r="BH40" s="714">
        <v>0.55531666193999996</v>
      </c>
      <c r="BI40" s="607">
        <v>4.6173800000000001E-2</v>
      </c>
      <c r="BJ40" s="607">
        <v>0.28279559999999998</v>
      </c>
      <c r="BK40" s="607">
        <v>-0.12837960000000001</v>
      </c>
      <c r="BL40" s="607">
        <v>0.76020880000000002</v>
      </c>
      <c r="BM40" s="607">
        <v>0.41458810000000001</v>
      </c>
      <c r="BN40" s="607">
        <v>-0.22527140000000001</v>
      </c>
      <c r="BO40" s="607">
        <v>-0.66798409999999997</v>
      </c>
      <c r="BP40" s="607">
        <v>-0.31941380000000003</v>
      </c>
      <c r="BQ40" s="607">
        <v>-0.471889</v>
      </c>
      <c r="BR40" s="607">
        <v>-0.1549267</v>
      </c>
      <c r="BS40" s="607">
        <v>-5.5802900000000003E-2</v>
      </c>
      <c r="BT40" s="607">
        <v>0.61377400000000004</v>
      </c>
      <c r="BU40" s="607">
        <v>6.0169399999999998E-2</v>
      </c>
      <c r="BV40" s="607">
        <v>0.3200518</v>
      </c>
    </row>
    <row r="41" spans="1:74" ht="11.1" customHeight="1" x14ac:dyDescent="0.2">
      <c r="A41" s="291"/>
      <c r="B41" s="592"/>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685"/>
      <c r="BE41" s="685"/>
      <c r="BF41" s="685"/>
      <c r="BG41" s="685"/>
      <c r="BH41" s="685"/>
      <c r="BI41" s="389"/>
      <c r="BJ41" s="389"/>
      <c r="BK41" s="389"/>
      <c r="BL41" s="389"/>
      <c r="BM41" s="389"/>
      <c r="BN41" s="389"/>
      <c r="BO41" s="389"/>
      <c r="BP41" s="389"/>
      <c r="BQ41" s="389"/>
      <c r="BR41" s="389"/>
      <c r="BS41" s="389"/>
      <c r="BT41" s="389"/>
      <c r="BU41" s="389"/>
      <c r="BV41" s="389"/>
    </row>
    <row r="42" spans="1:74" ht="11.1" customHeight="1" x14ac:dyDescent="0.2">
      <c r="A42" s="290"/>
      <c r="B42" s="31" t="s">
        <v>458</v>
      </c>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c r="AT42" s="378"/>
      <c r="AU42" s="378"/>
      <c r="AV42" s="378"/>
      <c r="AW42" s="378"/>
      <c r="AX42" s="378"/>
      <c r="AY42" s="378"/>
      <c r="AZ42" s="378"/>
      <c r="BA42" s="378"/>
      <c r="BB42" s="378"/>
      <c r="BC42" s="378"/>
      <c r="BD42" s="685"/>
      <c r="BE42" s="685"/>
      <c r="BF42" s="685"/>
      <c r="BG42" s="685"/>
      <c r="BH42" s="685"/>
      <c r="BI42" s="389"/>
      <c r="BJ42" s="389"/>
      <c r="BK42" s="389"/>
      <c r="BL42" s="389"/>
      <c r="BM42" s="389"/>
      <c r="BN42" s="389"/>
      <c r="BO42" s="389"/>
      <c r="BP42" s="389"/>
      <c r="BQ42" s="389"/>
      <c r="BR42" s="389"/>
      <c r="BS42" s="389"/>
      <c r="BT42" s="389"/>
      <c r="BU42" s="389"/>
      <c r="BV42" s="389"/>
    </row>
    <row r="43" spans="1:74" s="300" customFormat="1" ht="11.1" customHeight="1" x14ac:dyDescent="0.2">
      <c r="A43" s="596" t="s">
        <v>247</v>
      </c>
      <c r="B43" s="592" t="s">
        <v>1142</v>
      </c>
      <c r="C43" s="103">
        <v>19.933385999999999</v>
      </c>
      <c r="D43" s="103">
        <v>20.132245999999999</v>
      </c>
      <c r="E43" s="103">
        <v>18.462838000000001</v>
      </c>
      <c r="F43" s="103">
        <v>14.548503</v>
      </c>
      <c r="G43" s="103">
        <v>16.078182999999999</v>
      </c>
      <c r="H43" s="103">
        <v>17.578056</v>
      </c>
      <c r="I43" s="103">
        <v>18.381069</v>
      </c>
      <c r="J43" s="103">
        <v>18.557874000000002</v>
      </c>
      <c r="K43" s="103">
        <v>18.414828</v>
      </c>
      <c r="L43" s="103">
        <v>18.613648000000001</v>
      </c>
      <c r="M43" s="103">
        <v>18.742515999999998</v>
      </c>
      <c r="N43" s="103">
        <v>18.801689</v>
      </c>
      <c r="O43" s="103">
        <v>18.814347999999999</v>
      </c>
      <c r="P43" s="103">
        <v>17.699107999999999</v>
      </c>
      <c r="Q43" s="103">
        <v>19.132116</v>
      </c>
      <c r="R43" s="103">
        <v>19.743698999999999</v>
      </c>
      <c r="S43" s="103">
        <v>20.049742999999999</v>
      </c>
      <c r="T43" s="103">
        <v>20.585872999999999</v>
      </c>
      <c r="U43" s="103">
        <v>20.171831000000001</v>
      </c>
      <c r="V43" s="103">
        <v>20.572572999999998</v>
      </c>
      <c r="W43" s="103">
        <v>20.138569</v>
      </c>
      <c r="X43" s="103">
        <v>20.37715</v>
      </c>
      <c r="Y43" s="103">
        <v>20.572648000000001</v>
      </c>
      <c r="Z43" s="103">
        <v>20.656690000000001</v>
      </c>
      <c r="AA43" s="103">
        <v>19.613111</v>
      </c>
      <c r="AB43" s="103">
        <v>20.190412999999999</v>
      </c>
      <c r="AC43" s="103">
        <v>20.483485999999999</v>
      </c>
      <c r="AD43" s="103">
        <v>19.727340999999999</v>
      </c>
      <c r="AE43" s="103">
        <v>19.839566999999999</v>
      </c>
      <c r="AF43" s="103">
        <v>20.433236999999998</v>
      </c>
      <c r="AG43" s="103">
        <v>19.925560999999998</v>
      </c>
      <c r="AH43" s="103">
        <v>20.265028999999998</v>
      </c>
      <c r="AI43" s="103">
        <v>20.129058000000001</v>
      </c>
      <c r="AJ43" s="103">
        <v>20.006618</v>
      </c>
      <c r="AK43" s="103">
        <v>20.214213999999998</v>
      </c>
      <c r="AL43" s="103">
        <v>19.327209</v>
      </c>
      <c r="AM43" s="103">
        <v>19.353483000000001</v>
      </c>
      <c r="AN43" s="103">
        <v>19.941524000000001</v>
      </c>
      <c r="AO43" s="103">
        <v>20.207293</v>
      </c>
      <c r="AP43" s="103">
        <v>19.971914999999999</v>
      </c>
      <c r="AQ43" s="103">
        <v>20.323443000000001</v>
      </c>
      <c r="AR43" s="103">
        <v>20.755185999999998</v>
      </c>
      <c r="AS43" s="103">
        <v>20.042788999999999</v>
      </c>
      <c r="AT43" s="103">
        <v>20.767872000000001</v>
      </c>
      <c r="AU43" s="103">
        <v>20.154582999999999</v>
      </c>
      <c r="AV43" s="103">
        <v>20.631443999999998</v>
      </c>
      <c r="AW43" s="103">
        <v>20.738980000000002</v>
      </c>
      <c r="AX43" s="103">
        <v>20.396183000000001</v>
      </c>
      <c r="AY43" s="103">
        <v>19.586971999999999</v>
      </c>
      <c r="AZ43" s="103">
        <v>19.948526999999999</v>
      </c>
      <c r="BA43" s="103">
        <v>19.877115</v>
      </c>
      <c r="BB43" s="103">
        <v>20.008414999999999</v>
      </c>
      <c r="BC43" s="103">
        <v>20.800183000000001</v>
      </c>
      <c r="BD43" s="714">
        <v>20.249020999999999</v>
      </c>
      <c r="BE43" s="714">
        <v>20.482396000000001</v>
      </c>
      <c r="BF43" s="714">
        <v>20.710633999999999</v>
      </c>
      <c r="BG43" s="714">
        <v>20.448491700000002</v>
      </c>
      <c r="BH43" s="714">
        <v>20.609807003</v>
      </c>
      <c r="BI43" s="607">
        <v>20.58841</v>
      </c>
      <c r="BJ43" s="607">
        <v>20.508289999999999</v>
      </c>
      <c r="BK43" s="607">
        <v>20.067360000000001</v>
      </c>
      <c r="BL43" s="607">
        <v>20.01032</v>
      </c>
      <c r="BM43" s="607">
        <v>20.26566</v>
      </c>
      <c r="BN43" s="607">
        <v>20.18629</v>
      </c>
      <c r="BO43" s="607">
        <v>20.74099</v>
      </c>
      <c r="BP43" s="607">
        <v>20.655069999999998</v>
      </c>
      <c r="BQ43" s="607">
        <v>20.78472</v>
      </c>
      <c r="BR43" s="607">
        <v>20.826260000000001</v>
      </c>
      <c r="BS43" s="607">
        <v>20.54759</v>
      </c>
      <c r="BT43" s="607">
        <v>20.81345</v>
      </c>
      <c r="BU43" s="607">
        <v>20.581939999999999</v>
      </c>
      <c r="BV43" s="607">
        <v>20.536460000000002</v>
      </c>
    </row>
    <row r="44" spans="1:74" ht="11.1" customHeight="1" x14ac:dyDescent="0.2">
      <c r="A44" s="290" t="s">
        <v>538</v>
      </c>
      <c r="B44" s="593" t="s">
        <v>1132</v>
      </c>
      <c r="C44" s="378">
        <v>3.4422959999999998</v>
      </c>
      <c r="D44" s="378">
        <v>3.3131789999999999</v>
      </c>
      <c r="E44" s="378">
        <v>3.3614820000000001</v>
      </c>
      <c r="F44" s="378">
        <v>2.7248800000000002</v>
      </c>
      <c r="G44" s="378">
        <v>2.9369320000000001</v>
      </c>
      <c r="H44" s="378">
        <v>2.8951790000000002</v>
      </c>
      <c r="I44" s="378">
        <v>3.02528</v>
      </c>
      <c r="J44" s="378">
        <v>2.9741149999999998</v>
      </c>
      <c r="K44" s="378">
        <v>3.017242</v>
      </c>
      <c r="L44" s="378">
        <v>3.3164470000000001</v>
      </c>
      <c r="M44" s="378">
        <v>3.7318799999999999</v>
      </c>
      <c r="N44" s="378">
        <v>3.9815260000000001</v>
      </c>
      <c r="O44" s="378">
        <v>4.0425789999999999</v>
      </c>
      <c r="P44" s="378">
        <v>3.0106890000000002</v>
      </c>
      <c r="Q44" s="378">
        <v>3.1933310000000001</v>
      </c>
      <c r="R44" s="378">
        <v>3.2314430000000001</v>
      </c>
      <c r="S44" s="378">
        <v>3.389751</v>
      </c>
      <c r="T44" s="378">
        <v>3.365332</v>
      </c>
      <c r="U44" s="378">
        <v>3.3149000000000002</v>
      </c>
      <c r="V44" s="378">
        <v>3.3795809999999999</v>
      </c>
      <c r="W44" s="378">
        <v>3.322473</v>
      </c>
      <c r="X44" s="378">
        <v>3.412153</v>
      </c>
      <c r="Y44" s="378">
        <v>3.5432350000000001</v>
      </c>
      <c r="Z44" s="378">
        <v>4.0248410000000003</v>
      </c>
      <c r="AA44" s="378">
        <v>3.979196</v>
      </c>
      <c r="AB44" s="378">
        <v>3.729911</v>
      </c>
      <c r="AC44" s="378">
        <v>3.5920480000000001</v>
      </c>
      <c r="AD44" s="378">
        <v>3.2634910000000001</v>
      </c>
      <c r="AE44" s="378">
        <v>3.030122</v>
      </c>
      <c r="AF44" s="378">
        <v>3.2429830000000002</v>
      </c>
      <c r="AG44" s="378">
        <v>3.3529719999999998</v>
      </c>
      <c r="AH44" s="378">
        <v>2.9958999999999998</v>
      </c>
      <c r="AI44" s="378">
        <v>3.1597019999999998</v>
      </c>
      <c r="AJ44" s="378">
        <v>3.225158</v>
      </c>
      <c r="AK44" s="378">
        <v>3.4231950000000002</v>
      </c>
      <c r="AL44" s="378">
        <v>3.318784</v>
      </c>
      <c r="AM44" s="378">
        <v>3.650852</v>
      </c>
      <c r="AN44" s="378">
        <v>3.6074359999999999</v>
      </c>
      <c r="AO44" s="378">
        <v>3.3423690000000001</v>
      </c>
      <c r="AP44" s="378">
        <v>3.3552409999999999</v>
      </c>
      <c r="AQ44" s="378">
        <v>3.3240120000000002</v>
      </c>
      <c r="AR44" s="378">
        <v>3.2845170000000001</v>
      </c>
      <c r="AS44" s="378">
        <v>3.4490159999999999</v>
      </c>
      <c r="AT44" s="378">
        <v>3.2286809999999999</v>
      </c>
      <c r="AU44" s="378">
        <v>3.2756880000000002</v>
      </c>
      <c r="AV44" s="378">
        <v>3.4992489999999998</v>
      </c>
      <c r="AW44" s="378">
        <v>3.8534619999999999</v>
      </c>
      <c r="AX44" s="378">
        <v>4.1855120000000001</v>
      </c>
      <c r="AY44" s="378">
        <v>3.9340290000000002</v>
      </c>
      <c r="AZ44" s="378">
        <v>3.8643649999999998</v>
      </c>
      <c r="BA44" s="378">
        <v>3.5970759999999999</v>
      </c>
      <c r="BB44" s="378">
        <v>3.3293270000000001</v>
      </c>
      <c r="BC44" s="378">
        <v>3.471349</v>
      </c>
      <c r="BD44" s="685">
        <v>3.363175</v>
      </c>
      <c r="BE44" s="685">
        <v>3.0990869999999999</v>
      </c>
      <c r="BF44" s="685">
        <v>3.4426079999999999</v>
      </c>
      <c r="BG44" s="685">
        <v>3.4494881999999998</v>
      </c>
      <c r="BH44" s="685">
        <v>3.5547157065000001</v>
      </c>
      <c r="BI44" s="389">
        <v>3.8520780000000001</v>
      </c>
      <c r="BJ44" s="389">
        <v>4.0628869999999999</v>
      </c>
      <c r="BK44" s="389">
        <v>4.1134500000000003</v>
      </c>
      <c r="BL44" s="389">
        <v>3.8032140000000001</v>
      </c>
      <c r="BM44" s="389">
        <v>3.6054780000000002</v>
      </c>
      <c r="BN44" s="389">
        <v>3.403489</v>
      </c>
      <c r="BO44" s="389">
        <v>3.294559</v>
      </c>
      <c r="BP44" s="389">
        <v>3.3027989999999998</v>
      </c>
      <c r="BQ44" s="389">
        <v>3.3839630000000001</v>
      </c>
      <c r="BR44" s="389">
        <v>3.3159320000000001</v>
      </c>
      <c r="BS44" s="389">
        <v>3.4179349999999999</v>
      </c>
      <c r="BT44" s="389">
        <v>3.7135850000000001</v>
      </c>
      <c r="BU44" s="389">
        <v>3.9294980000000002</v>
      </c>
      <c r="BV44" s="389">
        <v>4.0078060000000004</v>
      </c>
    </row>
    <row r="45" spans="1:74" ht="11.1" customHeight="1" x14ac:dyDescent="0.2">
      <c r="A45" s="290" t="s">
        <v>776</v>
      </c>
      <c r="B45" s="593" t="s">
        <v>1134</v>
      </c>
      <c r="C45" s="378">
        <v>0</v>
      </c>
      <c r="D45" s="378">
        <v>0</v>
      </c>
      <c r="E45" s="378">
        <v>0</v>
      </c>
      <c r="F45" s="378">
        <v>0</v>
      </c>
      <c r="G45" s="378">
        <v>0</v>
      </c>
      <c r="H45" s="378">
        <v>0</v>
      </c>
      <c r="I45" s="378">
        <v>0</v>
      </c>
      <c r="J45" s="378">
        <v>0</v>
      </c>
      <c r="K45" s="378">
        <v>0</v>
      </c>
      <c r="L45" s="378">
        <v>0</v>
      </c>
      <c r="M45" s="378">
        <v>0</v>
      </c>
      <c r="N45" s="378">
        <v>0</v>
      </c>
      <c r="O45" s="378">
        <v>8.4064E-2</v>
      </c>
      <c r="P45" s="378">
        <v>0.12175</v>
      </c>
      <c r="Q45" s="378">
        <v>0.13022</v>
      </c>
      <c r="R45" s="378">
        <v>0.131994</v>
      </c>
      <c r="S45" s="378">
        <v>0.14299500000000001</v>
      </c>
      <c r="T45" s="378">
        <v>0.129216</v>
      </c>
      <c r="U45" s="378">
        <v>0.122863</v>
      </c>
      <c r="V45" s="378">
        <v>0.14444499999999999</v>
      </c>
      <c r="W45" s="378">
        <v>0.108697</v>
      </c>
      <c r="X45" s="378">
        <v>0.164131</v>
      </c>
      <c r="Y45" s="378">
        <v>0.158086</v>
      </c>
      <c r="Z45" s="378">
        <v>0.15549499999999999</v>
      </c>
      <c r="AA45" s="378">
        <v>0.124696</v>
      </c>
      <c r="AB45" s="378">
        <v>0.140793</v>
      </c>
      <c r="AC45" s="378">
        <v>0.15332200000000001</v>
      </c>
      <c r="AD45" s="378">
        <v>0.16320899999999999</v>
      </c>
      <c r="AE45" s="378">
        <v>0.15617400000000001</v>
      </c>
      <c r="AF45" s="378">
        <v>0.20013500000000001</v>
      </c>
      <c r="AG45" s="378">
        <v>0.16460900000000001</v>
      </c>
      <c r="AH45" s="378">
        <v>0.183194</v>
      </c>
      <c r="AI45" s="378">
        <v>0.170406</v>
      </c>
      <c r="AJ45" s="378">
        <v>0.19822300000000001</v>
      </c>
      <c r="AK45" s="378">
        <v>0.19029499999999999</v>
      </c>
      <c r="AL45" s="378">
        <v>0.1867</v>
      </c>
      <c r="AM45" s="378">
        <v>0.19962099999999999</v>
      </c>
      <c r="AN45" s="378">
        <v>0.213065</v>
      </c>
      <c r="AO45" s="378">
        <v>0.23675199999999999</v>
      </c>
      <c r="AP45" s="378">
        <v>0.23368700000000001</v>
      </c>
      <c r="AQ45" s="378">
        <v>0.312475</v>
      </c>
      <c r="AR45" s="378">
        <v>0.297842</v>
      </c>
      <c r="AS45" s="378">
        <v>0.26063500000000001</v>
      </c>
      <c r="AT45" s="378">
        <v>0.28934100000000001</v>
      </c>
      <c r="AU45" s="378">
        <v>0.30568499999999998</v>
      </c>
      <c r="AV45" s="378">
        <v>0.28571000000000002</v>
      </c>
      <c r="AW45" s="378">
        <v>0.25357600000000002</v>
      </c>
      <c r="AX45" s="378">
        <v>0.31811499999999998</v>
      </c>
      <c r="AY45" s="378">
        <v>0.2651</v>
      </c>
      <c r="AZ45" s="378">
        <v>0.33601500000000001</v>
      </c>
      <c r="BA45" s="378">
        <v>0.31084499999999998</v>
      </c>
      <c r="BB45" s="378">
        <v>0.32009700000000002</v>
      </c>
      <c r="BC45" s="378">
        <v>0.30666199999999999</v>
      </c>
      <c r="BD45" s="685">
        <v>0.351464</v>
      </c>
      <c r="BE45" s="685">
        <v>0.36602899999999999</v>
      </c>
      <c r="BF45" s="685">
        <v>0.32767499999999999</v>
      </c>
      <c r="BG45" s="685">
        <v>0.29813689999999998</v>
      </c>
      <c r="BH45" s="685">
        <v>0.30465147999999997</v>
      </c>
      <c r="BI45" s="389">
        <v>0.30011110000000002</v>
      </c>
      <c r="BJ45" s="389">
        <v>0.31684620000000002</v>
      </c>
      <c r="BK45" s="389">
        <v>0.2790842</v>
      </c>
      <c r="BL45" s="389">
        <v>0.30532310000000001</v>
      </c>
      <c r="BM45" s="389">
        <v>0.30406139999999998</v>
      </c>
      <c r="BN45" s="389">
        <v>0.30392279999999999</v>
      </c>
      <c r="BO45" s="389">
        <v>0.32006449999999997</v>
      </c>
      <c r="BP45" s="389">
        <v>0.32999279999999998</v>
      </c>
      <c r="BQ45" s="389">
        <v>0.32422000000000001</v>
      </c>
      <c r="BR45" s="389">
        <v>0.32572309999999999</v>
      </c>
      <c r="BS45" s="389">
        <v>0.31290590000000001</v>
      </c>
      <c r="BT45" s="389">
        <v>0.32607829999999999</v>
      </c>
      <c r="BU45" s="389">
        <v>0.33034079999999999</v>
      </c>
      <c r="BV45" s="389">
        <v>0.3440685</v>
      </c>
    </row>
    <row r="46" spans="1:74" ht="11.1" customHeight="1" x14ac:dyDescent="0.2">
      <c r="A46" s="291" t="s">
        <v>243</v>
      </c>
      <c r="B46" s="593" t="s">
        <v>1143</v>
      </c>
      <c r="C46" s="378">
        <v>8.7235359999999993</v>
      </c>
      <c r="D46" s="378">
        <v>9.0504390000000008</v>
      </c>
      <c r="E46" s="378">
        <v>7.7790020000000002</v>
      </c>
      <c r="F46" s="378">
        <v>5.8657599999999999</v>
      </c>
      <c r="G46" s="378">
        <v>7.1979879999999996</v>
      </c>
      <c r="H46" s="378">
        <v>8.2915460000000003</v>
      </c>
      <c r="I46" s="378">
        <v>8.460286</v>
      </c>
      <c r="J46" s="378">
        <v>8.5240849999999995</v>
      </c>
      <c r="K46" s="378">
        <v>8.5411009999999994</v>
      </c>
      <c r="L46" s="378">
        <v>8.3164069999999999</v>
      </c>
      <c r="M46" s="378">
        <v>8.0013620000000003</v>
      </c>
      <c r="N46" s="378">
        <v>7.8554209999999998</v>
      </c>
      <c r="O46" s="378">
        <v>7.723325</v>
      </c>
      <c r="P46" s="378">
        <v>7.8235749999999999</v>
      </c>
      <c r="Q46" s="378">
        <v>8.5531550000000003</v>
      </c>
      <c r="R46" s="378">
        <v>8.8393800000000002</v>
      </c>
      <c r="S46" s="378">
        <v>9.0807749999999992</v>
      </c>
      <c r="T46" s="378">
        <v>9.3616659999999996</v>
      </c>
      <c r="U46" s="378">
        <v>9.2970620000000004</v>
      </c>
      <c r="V46" s="378">
        <v>9.1823250000000005</v>
      </c>
      <c r="W46" s="378">
        <v>8.9324600000000007</v>
      </c>
      <c r="X46" s="378">
        <v>9.0269370000000002</v>
      </c>
      <c r="Y46" s="378">
        <v>9.0210779999999993</v>
      </c>
      <c r="Z46" s="378">
        <v>8.8794160000000009</v>
      </c>
      <c r="AA46" s="378">
        <v>8.0618730000000003</v>
      </c>
      <c r="AB46" s="378">
        <v>8.6501760000000001</v>
      </c>
      <c r="AC46" s="378">
        <v>9.0051249999999996</v>
      </c>
      <c r="AD46" s="378">
        <v>8.7987420000000007</v>
      </c>
      <c r="AE46" s="378">
        <v>9.1191099999999992</v>
      </c>
      <c r="AF46" s="378">
        <v>9.075113</v>
      </c>
      <c r="AG46" s="378">
        <v>8.8115620000000003</v>
      </c>
      <c r="AH46" s="378">
        <v>9.1153639999999996</v>
      </c>
      <c r="AI46" s="378">
        <v>8.8466349999999991</v>
      </c>
      <c r="AJ46" s="378">
        <v>8.8067969999999995</v>
      </c>
      <c r="AK46" s="378">
        <v>8.8268369999999994</v>
      </c>
      <c r="AL46" s="378">
        <v>8.5959120000000002</v>
      </c>
      <c r="AM46" s="378">
        <v>8.2910260000000005</v>
      </c>
      <c r="AN46" s="378">
        <v>8.694903</v>
      </c>
      <c r="AO46" s="378">
        <v>9.0769289999999998</v>
      </c>
      <c r="AP46" s="378">
        <v>8.9440740000000005</v>
      </c>
      <c r="AQ46" s="378">
        <v>9.0798850000000009</v>
      </c>
      <c r="AR46" s="378">
        <v>9.3657190000000003</v>
      </c>
      <c r="AS46" s="378">
        <v>8.9790080000000003</v>
      </c>
      <c r="AT46" s="378">
        <v>9.2444869999999995</v>
      </c>
      <c r="AU46" s="378">
        <v>8.8430999999999997</v>
      </c>
      <c r="AV46" s="378">
        <v>9.0998470000000005</v>
      </c>
      <c r="AW46" s="378">
        <v>8.9098400000000009</v>
      </c>
      <c r="AX46" s="378">
        <v>8.7958689999999997</v>
      </c>
      <c r="AY46" s="378">
        <v>8.2376719999999999</v>
      </c>
      <c r="AZ46" s="378">
        <v>8.6009729999999998</v>
      </c>
      <c r="BA46" s="378">
        <v>8.8873770000000007</v>
      </c>
      <c r="BB46" s="378">
        <v>8.8311639999999993</v>
      </c>
      <c r="BC46" s="378">
        <v>9.3959930000000007</v>
      </c>
      <c r="BD46" s="685">
        <v>9.1198340000000009</v>
      </c>
      <c r="BE46" s="685">
        <v>9.296856</v>
      </c>
      <c r="BF46" s="685">
        <v>9.2577169999999995</v>
      </c>
      <c r="BG46" s="685">
        <v>8.984</v>
      </c>
      <c r="BH46" s="685">
        <v>9.0379677418999993</v>
      </c>
      <c r="BI46" s="389">
        <v>8.8794839999999997</v>
      </c>
      <c r="BJ46" s="389">
        <v>8.7682870000000008</v>
      </c>
      <c r="BK46" s="389">
        <v>8.2733620000000005</v>
      </c>
      <c r="BL46" s="389">
        <v>8.5747909999999994</v>
      </c>
      <c r="BM46" s="389">
        <v>8.9377669999999991</v>
      </c>
      <c r="BN46" s="389">
        <v>8.8612850000000005</v>
      </c>
      <c r="BO46" s="389">
        <v>9.3338760000000001</v>
      </c>
      <c r="BP46" s="389">
        <v>9.1355360000000001</v>
      </c>
      <c r="BQ46" s="389">
        <v>9.277253</v>
      </c>
      <c r="BR46" s="389">
        <v>9.2409730000000003</v>
      </c>
      <c r="BS46" s="389">
        <v>8.9470130000000001</v>
      </c>
      <c r="BT46" s="389">
        <v>8.9190919999999991</v>
      </c>
      <c r="BU46" s="389">
        <v>8.8258930000000007</v>
      </c>
      <c r="BV46" s="389">
        <v>8.7223559999999996</v>
      </c>
    </row>
    <row r="47" spans="1:74" ht="11.1" customHeight="1" x14ac:dyDescent="0.2">
      <c r="A47" s="291" t="s">
        <v>244</v>
      </c>
      <c r="B47" s="593" t="s">
        <v>1137</v>
      </c>
      <c r="C47" s="378">
        <v>1.672723</v>
      </c>
      <c r="D47" s="378">
        <v>1.619013</v>
      </c>
      <c r="E47" s="378">
        <v>1.3877360000000001</v>
      </c>
      <c r="F47" s="378">
        <v>0.67801299999999998</v>
      </c>
      <c r="G47" s="378">
        <v>0.59705299999999994</v>
      </c>
      <c r="H47" s="378">
        <v>0.78411399999999998</v>
      </c>
      <c r="I47" s="378">
        <v>0.96757700000000002</v>
      </c>
      <c r="J47" s="378">
        <v>1.015676</v>
      </c>
      <c r="K47" s="378">
        <v>0.92109600000000003</v>
      </c>
      <c r="L47" s="378">
        <v>1.0057449999999999</v>
      </c>
      <c r="M47" s="378">
        <v>1.1295839999999999</v>
      </c>
      <c r="N47" s="378">
        <v>1.148334</v>
      </c>
      <c r="O47" s="378">
        <v>1.1310610000000001</v>
      </c>
      <c r="P47" s="378">
        <v>1.0867990000000001</v>
      </c>
      <c r="Q47" s="378">
        <v>1.1500570000000001</v>
      </c>
      <c r="R47" s="378">
        <v>1.2920510000000001</v>
      </c>
      <c r="S47" s="378">
        <v>1.291709</v>
      </c>
      <c r="T47" s="378">
        <v>1.4260740000000001</v>
      </c>
      <c r="U47" s="378">
        <v>1.501371</v>
      </c>
      <c r="V47" s="378">
        <v>1.5634710000000001</v>
      </c>
      <c r="W47" s="378">
        <v>1.4848399999999999</v>
      </c>
      <c r="X47" s="378">
        <v>1.466753</v>
      </c>
      <c r="Y47" s="378">
        <v>1.5070250000000001</v>
      </c>
      <c r="Z47" s="378">
        <v>1.5174319999999999</v>
      </c>
      <c r="AA47" s="378">
        <v>1.4183330000000001</v>
      </c>
      <c r="AB47" s="378">
        <v>1.4180699999999999</v>
      </c>
      <c r="AC47" s="378">
        <v>1.520051</v>
      </c>
      <c r="AD47" s="378">
        <v>1.547018</v>
      </c>
      <c r="AE47" s="378">
        <v>1.5911839999999999</v>
      </c>
      <c r="AF47" s="378">
        <v>1.685743</v>
      </c>
      <c r="AG47" s="378">
        <v>1.6025430000000001</v>
      </c>
      <c r="AH47" s="378">
        <v>1.6536759999999999</v>
      </c>
      <c r="AI47" s="378">
        <v>1.5342340000000001</v>
      </c>
      <c r="AJ47" s="378">
        <v>1.558341</v>
      </c>
      <c r="AK47" s="378">
        <v>1.5844929999999999</v>
      </c>
      <c r="AL47" s="378">
        <v>1.5927659999999999</v>
      </c>
      <c r="AM47" s="378">
        <v>1.5276590000000001</v>
      </c>
      <c r="AN47" s="378">
        <v>1.5157719999999999</v>
      </c>
      <c r="AO47" s="378">
        <v>1.6129869999999999</v>
      </c>
      <c r="AP47" s="378">
        <v>1.6057699999999999</v>
      </c>
      <c r="AQ47" s="378">
        <v>1.669672</v>
      </c>
      <c r="AR47" s="378">
        <v>1.7554289999999999</v>
      </c>
      <c r="AS47" s="378">
        <v>1.7529840000000001</v>
      </c>
      <c r="AT47" s="378">
        <v>1.7075039999999999</v>
      </c>
      <c r="AU47" s="378">
        <v>1.6913800000000001</v>
      </c>
      <c r="AV47" s="378">
        <v>1.6971130000000001</v>
      </c>
      <c r="AW47" s="378">
        <v>1.623478</v>
      </c>
      <c r="AX47" s="378">
        <v>1.6681969999999999</v>
      </c>
      <c r="AY47" s="378">
        <v>1.5362</v>
      </c>
      <c r="AZ47" s="378">
        <v>1.563982</v>
      </c>
      <c r="BA47" s="378">
        <v>1.650865</v>
      </c>
      <c r="BB47" s="378">
        <v>1.708474</v>
      </c>
      <c r="BC47" s="378">
        <v>1.7681519999999999</v>
      </c>
      <c r="BD47" s="685">
        <v>1.7101710000000001</v>
      </c>
      <c r="BE47" s="685">
        <v>1.83168</v>
      </c>
      <c r="BF47" s="685">
        <v>1.7888550000000001</v>
      </c>
      <c r="BG47" s="685">
        <v>1.7735666667000001</v>
      </c>
      <c r="BH47" s="685">
        <v>1.7120645161000001</v>
      </c>
      <c r="BI47" s="389">
        <v>1.64005</v>
      </c>
      <c r="BJ47" s="389">
        <v>1.690747</v>
      </c>
      <c r="BK47" s="389">
        <v>1.562872</v>
      </c>
      <c r="BL47" s="389">
        <v>1.5892170000000001</v>
      </c>
      <c r="BM47" s="389">
        <v>1.681926</v>
      </c>
      <c r="BN47" s="389">
        <v>1.7314480000000001</v>
      </c>
      <c r="BO47" s="389">
        <v>1.796152</v>
      </c>
      <c r="BP47" s="389">
        <v>1.844838</v>
      </c>
      <c r="BQ47" s="389">
        <v>1.864741</v>
      </c>
      <c r="BR47" s="389">
        <v>1.8170980000000001</v>
      </c>
      <c r="BS47" s="389">
        <v>1.7524459999999999</v>
      </c>
      <c r="BT47" s="389">
        <v>1.7393479999999999</v>
      </c>
      <c r="BU47" s="389">
        <v>1.6629989999999999</v>
      </c>
      <c r="BV47" s="389">
        <v>1.7116739999999999</v>
      </c>
    </row>
    <row r="48" spans="1:74" ht="11.1" customHeight="1" x14ac:dyDescent="0.2">
      <c r="A48" s="291" t="s">
        <v>245</v>
      </c>
      <c r="B48" s="593" t="s">
        <v>1138</v>
      </c>
      <c r="C48" s="378">
        <v>4.0243989999999998</v>
      </c>
      <c r="D48" s="378">
        <v>4.0796070000000002</v>
      </c>
      <c r="E48" s="378">
        <v>3.9609399999999999</v>
      </c>
      <c r="F48" s="378">
        <v>3.5280629999999999</v>
      </c>
      <c r="G48" s="378">
        <v>3.4462429999999999</v>
      </c>
      <c r="H48" s="378">
        <v>3.494602</v>
      </c>
      <c r="I48" s="378">
        <v>3.614649</v>
      </c>
      <c r="J48" s="378">
        <v>3.6677569999999999</v>
      </c>
      <c r="K48" s="378">
        <v>3.8139669999999999</v>
      </c>
      <c r="L48" s="378">
        <v>4.0364769999999996</v>
      </c>
      <c r="M48" s="378">
        <v>3.879454</v>
      </c>
      <c r="N48" s="378">
        <v>3.8882089999999998</v>
      </c>
      <c r="O48" s="378">
        <v>3.9364659999999998</v>
      </c>
      <c r="P48" s="378">
        <v>3.9684219999999999</v>
      </c>
      <c r="Q48" s="378">
        <v>4.0771480000000002</v>
      </c>
      <c r="R48" s="378">
        <v>4.0483609999999999</v>
      </c>
      <c r="S48" s="378">
        <v>3.90015</v>
      </c>
      <c r="T48" s="378">
        <v>3.9457260000000001</v>
      </c>
      <c r="U48" s="378">
        <v>3.674569</v>
      </c>
      <c r="V48" s="378">
        <v>3.9843839999999999</v>
      </c>
      <c r="W48" s="378">
        <v>4.0319989999999999</v>
      </c>
      <c r="X48" s="378">
        <v>3.9673919999999998</v>
      </c>
      <c r="Y48" s="378">
        <v>4.1903800000000002</v>
      </c>
      <c r="Z48" s="378">
        <v>3.9501110000000001</v>
      </c>
      <c r="AA48" s="378">
        <v>4.1287419999999999</v>
      </c>
      <c r="AB48" s="378">
        <v>4.3648769999999999</v>
      </c>
      <c r="AC48" s="378">
        <v>4.1832260000000003</v>
      </c>
      <c r="AD48" s="378">
        <v>3.9756010000000002</v>
      </c>
      <c r="AE48" s="378">
        <v>3.8757510000000002</v>
      </c>
      <c r="AF48" s="378">
        <v>4.0492489999999997</v>
      </c>
      <c r="AG48" s="378">
        <v>3.72153</v>
      </c>
      <c r="AH48" s="378">
        <v>3.9404870000000001</v>
      </c>
      <c r="AI48" s="378">
        <v>4.0874629999999996</v>
      </c>
      <c r="AJ48" s="378">
        <v>4.1628230000000004</v>
      </c>
      <c r="AK48" s="378">
        <v>4.0594900000000003</v>
      </c>
      <c r="AL48" s="378">
        <v>3.7927200000000001</v>
      </c>
      <c r="AM48" s="378">
        <v>3.9668009999999998</v>
      </c>
      <c r="AN48" s="378">
        <v>3.9985900000000001</v>
      </c>
      <c r="AO48" s="378">
        <v>4.11348</v>
      </c>
      <c r="AP48" s="378">
        <v>3.878568</v>
      </c>
      <c r="AQ48" s="378">
        <v>3.9190770000000001</v>
      </c>
      <c r="AR48" s="378">
        <v>3.9775459999999998</v>
      </c>
      <c r="AS48" s="378">
        <v>3.5832959999999998</v>
      </c>
      <c r="AT48" s="378">
        <v>4.0520769999999997</v>
      </c>
      <c r="AU48" s="378">
        <v>3.8577789999999998</v>
      </c>
      <c r="AV48" s="378">
        <v>4.0606920000000004</v>
      </c>
      <c r="AW48" s="378">
        <v>3.9502809999999999</v>
      </c>
      <c r="AX48" s="378">
        <v>3.6433080000000002</v>
      </c>
      <c r="AY48" s="378">
        <v>3.8695349999999999</v>
      </c>
      <c r="AZ48" s="378">
        <v>3.9193899999999999</v>
      </c>
      <c r="BA48" s="378">
        <v>3.6736089999999999</v>
      </c>
      <c r="BB48" s="378">
        <v>3.8005640000000001</v>
      </c>
      <c r="BC48" s="378">
        <v>3.778975</v>
      </c>
      <c r="BD48" s="685">
        <v>3.5942020000000001</v>
      </c>
      <c r="BE48" s="685">
        <v>3.69278</v>
      </c>
      <c r="BF48" s="685">
        <v>3.8749790000000002</v>
      </c>
      <c r="BG48" s="685">
        <v>3.9039999999999999</v>
      </c>
      <c r="BH48" s="685">
        <v>4.0194516129000002</v>
      </c>
      <c r="BI48" s="389">
        <v>3.9169200000000002</v>
      </c>
      <c r="BJ48" s="389">
        <v>3.8454350000000002</v>
      </c>
      <c r="BK48" s="389">
        <v>4.0777219999999996</v>
      </c>
      <c r="BL48" s="389">
        <v>4.0516779999999999</v>
      </c>
      <c r="BM48" s="389">
        <v>3.9411520000000002</v>
      </c>
      <c r="BN48" s="389">
        <v>3.9947170000000001</v>
      </c>
      <c r="BO48" s="389">
        <v>3.9583879999999998</v>
      </c>
      <c r="BP48" s="389">
        <v>3.9403440000000001</v>
      </c>
      <c r="BQ48" s="389">
        <v>3.79209</v>
      </c>
      <c r="BR48" s="389">
        <v>3.9193380000000002</v>
      </c>
      <c r="BS48" s="389">
        <v>4.0367810000000004</v>
      </c>
      <c r="BT48" s="389">
        <v>4.163907</v>
      </c>
      <c r="BU48" s="389">
        <v>3.8832680000000002</v>
      </c>
      <c r="BV48" s="389">
        <v>3.944887</v>
      </c>
    </row>
    <row r="49" spans="1:74" ht="11.1" customHeight="1" x14ac:dyDescent="0.2">
      <c r="A49" s="291" t="s">
        <v>246</v>
      </c>
      <c r="B49" s="593" t="s">
        <v>1139</v>
      </c>
      <c r="C49" s="378">
        <v>0.23836599999999999</v>
      </c>
      <c r="D49" s="378">
        <v>0.188162</v>
      </c>
      <c r="E49" s="378">
        <v>9.1184000000000001E-2</v>
      </c>
      <c r="F49" s="378">
        <v>7.4344999999999994E-2</v>
      </c>
      <c r="G49" s="378">
        <v>6.1272E-2</v>
      </c>
      <c r="H49" s="378">
        <v>0.20866699999999999</v>
      </c>
      <c r="I49" s="378">
        <v>0.34600999999999998</v>
      </c>
      <c r="J49" s="378">
        <v>0.30596699999999999</v>
      </c>
      <c r="K49" s="378">
        <v>0.322328</v>
      </c>
      <c r="L49" s="378">
        <v>0.25484600000000002</v>
      </c>
      <c r="M49" s="378">
        <v>0.20774799999999999</v>
      </c>
      <c r="N49" s="378">
        <v>0.194439</v>
      </c>
      <c r="O49" s="378">
        <v>0.24721699999999999</v>
      </c>
      <c r="P49" s="378">
        <v>0.25467400000000001</v>
      </c>
      <c r="Q49" s="378">
        <v>0.28020800000000001</v>
      </c>
      <c r="R49" s="378">
        <v>0.138266</v>
      </c>
      <c r="S49" s="378">
        <v>0.26317600000000002</v>
      </c>
      <c r="T49" s="378">
        <v>0.34643299999999999</v>
      </c>
      <c r="U49" s="378">
        <v>0.35082400000000002</v>
      </c>
      <c r="V49" s="378">
        <v>0.34384300000000001</v>
      </c>
      <c r="W49" s="378">
        <v>0.341256</v>
      </c>
      <c r="X49" s="378">
        <v>0.35684300000000002</v>
      </c>
      <c r="Y49" s="378">
        <v>0.409916</v>
      </c>
      <c r="Z49" s="378">
        <v>0.43209399999999998</v>
      </c>
      <c r="AA49" s="378">
        <v>0.30448599999999998</v>
      </c>
      <c r="AB49" s="378">
        <v>0.32711499999999999</v>
      </c>
      <c r="AC49" s="378">
        <v>0.36624200000000001</v>
      </c>
      <c r="AD49" s="378">
        <v>0.25531399999999999</v>
      </c>
      <c r="AE49" s="378">
        <v>0.32062200000000002</v>
      </c>
      <c r="AF49" s="378">
        <v>0.31841399999999997</v>
      </c>
      <c r="AG49" s="378">
        <v>0.31223400000000001</v>
      </c>
      <c r="AH49" s="378">
        <v>0.37602600000000003</v>
      </c>
      <c r="AI49" s="378">
        <v>0.46470299999999998</v>
      </c>
      <c r="AJ49" s="378">
        <v>0.27733400000000002</v>
      </c>
      <c r="AK49" s="378">
        <v>0.359348</v>
      </c>
      <c r="AL49" s="378">
        <v>0.27338499999999999</v>
      </c>
      <c r="AM49" s="378">
        <v>0.276308</v>
      </c>
      <c r="AN49" s="378">
        <v>0.38368099999999999</v>
      </c>
      <c r="AO49" s="378">
        <v>0.22673399999999999</v>
      </c>
      <c r="AP49" s="378">
        <v>0.17765400000000001</v>
      </c>
      <c r="AQ49" s="378">
        <v>0.21356800000000001</v>
      </c>
      <c r="AR49" s="378">
        <v>0.27285799999999999</v>
      </c>
      <c r="AS49" s="378">
        <v>0.25130400000000003</v>
      </c>
      <c r="AT49" s="378">
        <v>0.32096799999999998</v>
      </c>
      <c r="AU49" s="378">
        <v>0.22011800000000001</v>
      </c>
      <c r="AV49" s="378">
        <v>0.269399</v>
      </c>
      <c r="AW49" s="378">
        <v>0.35794399999999998</v>
      </c>
      <c r="AX49" s="378">
        <v>0.32625799999999999</v>
      </c>
      <c r="AY49" s="378">
        <v>0.26994299999999999</v>
      </c>
      <c r="AZ49" s="378">
        <v>0.26431300000000002</v>
      </c>
      <c r="BA49" s="378">
        <v>0.31363999999999997</v>
      </c>
      <c r="BB49" s="378">
        <v>0.312664</v>
      </c>
      <c r="BC49" s="378">
        <v>0.29556300000000002</v>
      </c>
      <c r="BD49" s="685">
        <v>0.286916</v>
      </c>
      <c r="BE49" s="685">
        <v>0.29368300000000003</v>
      </c>
      <c r="BF49" s="685">
        <v>0.28858299999999998</v>
      </c>
      <c r="BG49" s="685">
        <v>0.27573333333</v>
      </c>
      <c r="BH49" s="685">
        <v>0.32558064516000002</v>
      </c>
      <c r="BI49" s="389">
        <v>0.31390600000000002</v>
      </c>
      <c r="BJ49" s="389">
        <v>0.26899909999999999</v>
      </c>
      <c r="BK49" s="389">
        <v>0.24487529999999999</v>
      </c>
      <c r="BL49" s="389">
        <v>0.2762617</v>
      </c>
      <c r="BM49" s="389">
        <v>0.26955180000000001</v>
      </c>
      <c r="BN49" s="389">
        <v>0.27414830000000001</v>
      </c>
      <c r="BO49" s="389">
        <v>0.3074884</v>
      </c>
      <c r="BP49" s="389">
        <v>0.2714916</v>
      </c>
      <c r="BQ49" s="389">
        <v>0.25987700000000002</v>
      </c>
      <c r="BR49" s="389">
        <v>0.26070399999999999</v>
      </c>
      <c r="BS49" s="389">
        <v>0.2740707</v>
      </c>
      <c r="BT49" s="389">
        <v>0.27336080000000001</v>
      </c>
      <c r="BU49" s="389">
        <v>0.27579949999999998</v>
      </c>
      <c r="BV49" s="389">
        <v>0.25401950000000001</v>
      </c>
    </row>
    <row r="50" spans="1:74" ht="11.1" customHeight="1" x14ac:dyDescent="0.2">
      <c r="A50" s="291" t="s">
        <v>435</v>
      </c>
      <c r="B50" s="593" t="s">
        <v>1140</v>
      </c>
      <c r="C50" s="378">
        <v>1.7582850000000001</v>
      </c>
      <c r="D50" s="378">
        <v>1.6637839999999999</v>
      </c>
      <c r="E50" s="378">
        <v>1.6377949999999999</v>
      </c>
      <c r="F50" s="378">
        <v>1.570816</v>
      </c>
      <c r="G50" s="378">
        <v>1.640036</v>
      </c>
      <c r="H50" s="378">
        <v>1.8455299999999999</v>
      </c>
      <c r="I50" s="378">
        <v>1.9170579999999999</v>
      </c>
      <c r="J50" s="378">
        <v>1.9920629999999999</v>
      </c>
      <c r="K50" s="378">
        <v>1.8448040000000001</v>
      </c>
      <c r="L50" s="378">
        <v>1.733768</v>
      </c>
      <c r="M50" s="378">
        <v>1.744516</v>
      </c>
      <c r="N50" s="378">
        <v>1.640064</v>
      </c>
      <c r="O50" s="378">
        <v>1.635591</v>
      </c>
      <c r="P50" s="378">
        <v>1.3658110000000001</v>
      </c>
      <c r="Q50" s="378">
        <v>1.5959179999999999</v>
      </c>
      <c r="R50" s="378">
        <v>1.754845</v>
      </c>
      <c r="S50" s="378">
        <v>2.0039020000000001</v>
      </c>
      <c r="T50" s="378">
        <v>2.092457</v>
      </c>
      <c r="U50" s="378">
        <v>1.9539310000000001</v>
      </c>
      <c r="V50" s="378">
        <v>2.064746</v>
      </c>
      <c r="W50" s="378">
        <v>1.9205220000000001</v>
      </c>
      <c r="X50" s="378">
        <v>1.8423210000000001</v>
      </c>
      <c r="Y50" s="378">
        <v>1.8090520000000001</v>
      </c>
      <c r="Z50" s="378">
        <v>1.788286</v>
      </c>
      <c r="AA50" s="378">
        <v>1.595785</v>
      </c>
      <c r="AB50" s="378">
        <v>1.5594710000000001</v>
      </c>
      <c r="AC50" s="378">
        <v>1.6634720000000001</v>
      </c>
      <c r="AD50" s="378">
        <v>1.7239660000000001</v>
      </c>
      <c r="AE50" s="378">
        <v>1.746604</v>
      </c>
      <c r="AF50" s="378">
        <v>1.8615999999999999</v>
      </c>
      <c r="AG50" s="378">
        <v>1.9601109999999999</v>
      </c>
      <c r="AH50" s="378">
        <v>2.0003820000000001</v>
      </c>
      <c r="AI50" s="378">
        <v>1.865915</v>
      </c>
      <c r="AJ50" s="378">
        <v>1.7779419999999999</v>
      </c>
      <c r="AK50" s="378">
        <v>1.770556</v>
      </c>
      <c r="AL50" s="378">
        <v>1.5669420000000001</v>
      </c>
      <c r="AM50" s="378">
        <v>1.4412160000000001</v>
      </c>
      <c r="AN50" s="378">
        <v>1.5280769999999999</v>
      </c>
      <c r="AO50" s="378">
        <v>1.598042</v>
      </c>
      <c r="AP50" s="378">
        <v>1.776921</v>
      </c>
      <c r="AQ50" s="378">
        <v>1.804754</v>
      </c>
      <c r="AR50" s="378">
        <v>1.801275</v>
      </c>
      <c r="AS50" s="378">
        <v>1.7665459999999999</v>
      </c>
      <c r="AT50" s="378">
        <v>1.924814</v>
      </c>
      <c r="AU50" s="378">
        <v>1.960833</v>
      </c>
      <c r="AV50" s="378">
        <v>1.7194339999999999</v>
      </c>
      <c r="AW50" s="378">
        <v>1.7903990000000001</v>
      </c>
      <c r="AX50" s="378">
        <v>1.4589240000000001</v>
      </c>
      <c r="AY50" s="378">
        <v>1.4744930000000001</v>
      </c>
      <c r="AZ50" s="378">
        <v>1.399489</v>
      </c>
      <c r="BA50" s="378">
        <v>1.443703</v>
      </c>
      <c r="BB50" s="378">
        <v>1.7061249999999999</v>
      </c>
      <c r="BC50" s="378">
        <v>1.7834890000000001</v>
      </c>
      <c r="BD50" s="685">
        <v>1.823259</v>
      </c>
      <c r="BE50" s="685">
        <v>1.9022810000000001</v>
      </c>
      <c r="BF50" s="685">
        <v>1.7302169999999999</v>
      </c>
      <c r="BG50" s="685">
        <v>1.7635666000000001</v>
      </c>
      <c r="BH50" s="685">
        <v>1.6553753</v>
      </c>
      <c r="BI50" s="389">
        <v>1.6858649999999999</v>
      </c>
      <c r="BJ50" s="389">
        <v>1.5550850000000001</v>
      </c>
      <c r="BK50" s="389">
        <v>1.515992</v>
      </c>
      <c r="BL50" s="389">
        <v>1.409834</v>
      </c>
      <c r="BM50" s="389">
        <v>1.525728</v>
      </c>
      <c r="BN50" s="389">
        <v>1.6172800000000001</v>
      </c>
      <c r="BO50" s="389">
        <v>1.7304649999999999</v>
      </c>
      <c r="BP50" s="389">
        <v>1.830066</v>
      </c>
      <c r="BQ50" s="389">
        <v>1.882579</v>
      </c>
      <c r="BR50" s="389">
        <v>1.9464939999999999</v>
      </c>
      <c r="BS50" s="389">
        <v>1.806438</v>
      </c>
      <c r="BT50" s="389">
        <v>1.6780809999999999</v>
      </c>
      <c r="BU50" s="389">
        <v>1.674145</v>
      </c>
      <c r="BV50" s="389">
        <v>1.5516460000000001</v>
      </c>
    </row>
    <row r="51" spans="1:74" ht="11.1" customHeight="1" x14ac:dyDescent="0.2">
      <c r="A51" s="291"/>
      <c r="B51" s="599"/>
      <c r="C51" s="380"/>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687"/>
      <c r="BE51" s="687"/>
      <c r="BF51" s="687"/>
      <c r="BG51" s="687"/>
      <c r="BH51" s="687"/>
      <c r="BI51" s="391"/>
      <c r="BJ51" s="391"/>
      <c r="BK51" s="391"/>
      <c r="BL51" s="391"/>
      <c r="BM51" s="391"/>
      <c r="BN51" s="391"/>
      <c r="BO51" s="391"/>
      <c r="BP51" s="391"/>
      <c r="BQ51" s="391"/>
      <c r="BR51" s="391"/>
      <c r="BS51" s="391"/>
      <c r="BT51" s="391"/>
      <c r="BU51" s="391"/>
      <c r="BV51" s="391"/>
    </row>
    <row r="52" spans="1:74" s="300" customFormat="1" ht="11.1" customHeight="1" x14ac:dyDescent="0.2">
      <c r="A52" s="596" t="s">
        <v>436</v>
      </c>
      <c r="B52" s="95" t="s">
        <v>1145</v>
      </c>
      <c r="C52" s="103">
        <v>-0.64861599999999997</v>
      </c>
      <c r="D52" s="103">
        <v>-1.107782</v>
      </c>
      <c r="E52" s="103">
        <v>-1.1616299999999999</v>
      </c>
      <c r="F52" s="103">
        <v>-1.112441</v>
      </c>
      <c r="G52" s="103">
        <v>0.65037</v>
      </c>
      <c r="H52" s="103">
        <v>0.75958400000000004</v>
      </c>
      <c r="I52" s="103">
        <v>-0.63907700000000001</v>
      </c>
      <c r="J52" s="103">
        <v>-1.1004799999999999</v>
      </c>
      <c r="K52" s="103">
        <v>-0.75623799999999997</v>
      </c>
      <c r="L52" s="103">
        <v>-1.013218</v>
      </c>
      <c r="M52" s="103">
        <v>-0.29715799999999998</v>
      </c>
      <c r="N52" s="103">
        <v>-1.1856709999999999</v>
      </c>
      <c r="O52" s="103">
        <v>-0.50065700000000002</v>
      </c>
      <c r="P52" s="103">
        <v>0.35670400000000002</v>
      </c>
      <c r="Q52" s="103">
        <v>0.43112299999999998</v>
      </c>
      <c r="R52" s="103">
        <v>-0.44062099999999998</v>
      </c>
      <c r="S52" s="103">
        <v>9.8158999999999996E-2</v>
      </c>
      <c r="T52" s="103">
        <v>-5.6323999999999999E-2</v>
      </c>
      <c r="U52" s="103">
        <v>0.367807</v>
      </c>
      <c r="V52" s="103">
        <v>-0.15270700000000001</v>
      </c>
      <c r="W52" s="103">
        <v>1.1621520000000001</v>
      </c>
      <c r="X52" s="103">
        <v>-9.0038000000000007E-2</v>
      </c>
      <c r="Y52" s="103">
        <v>-0.71033999999999997</v>
      </c>
      <c r="Z52" s="103">
        <v>-1.160752</v>
      </c>
      <c r="AA52" s="103">
        <v>-0.51304499999999997</v>
      </c>
      <c r="AB52" s="103">
        <v>-0.278256</v>
      </c>
      <c r="AC52" s="103">
        <v>-0.62126099999999995</v>
      </c>
      <c r="AD52" s="103">
        <v>-1.4176089999999999</v>
      </c>
      <c r="AE52" s="103">
        <v>-1.0306329999999999</v>
      </c>
      <c r="AF52" s="103">
        <v>-1.1730879999999999</v>
      </c>
      <c r="AG52" s="103">
        <v>-0.93116699999999997</v>
      </c>
      <c r="AH52" s="103">
        <v>-1.3800319999999999</v>
      </c>
      <c r="AI52" s="103">
        <v>-1.825135</v>
      </c>
      <c r="AJ52" s="103">
        <v>-1.4297340000000001</v>
      </c>
      <c r="AK52" s="103">
        <v>-1.6367750000000001</v>
      </c>
      <c r="AL52" s="103">
        <v>-2.0086240000000002</v>
      </c>
      <c r="AM52" s="103">
        <v>-0.81931299999999996</v>
      </c>
      <c r="AN52" s="103">
        <v>-0.84835099999999997</v>
      </c>
      <c r="AO52" s="103">
        <v>-2.642423</v>
      </c>
      <c r="AP52" s="103">
        <v>-1.450105</v>
      </c>
      <c r="AQ52" s="103">
        <v>-1.3764179999999999</v>
      </c>
      <c r="AR52" s="103">
        <v>-1.223641</v>
      </c>
      <c r="AS52" s="103">
        <v>-2.0291670000000002</v>
      </c>
      <c r="AT52" s="103">
        <v>-1.5329919999999999</v>
      </c>
      <c r="AU52" s="103">
        <v>-1.4885459999999999</v>
      </c>
      <c r="AV52" s="103">
        <v>-2.2928649999999999</v>
      </c>
      <c r="AW52" s="103">
        <v>-1.578578</v>
      </c>
      <c r="AX52" s="103">
        <v>-3.101664</v>
      </c>
      <c r="AY52" s="103">
        <v>-1.9230419999999999</v>
      </c>
      <c r="AZ52" s="103">
        <v>-2.6579039999999998</v>
      </c>
      <c r="BA52" s="103">
        <v>-2.6626289999999999</v>
      </c>
      <c r="BB52" s="103">
        <v>-1.8856599999999999</v>
      </c>
      <c r="BC52" s="103">
        <v>-1.1456850000000001</v>
      </c>
      <c r="BD52" s="714">
        <v>-2.3324780000000001</v>
      </c>
      <c r="BE52" s="714">
        <v>-1.4972920000000001</v>
      </c>
      <c r="BF52" s="714">
        <v>-2.7222729999999999</v>
      </c>
      <c r="BG52" s="714">
        <v>-2.3968940000000001</v>
      </c>
      <c r="BH52" s="714">
        <v>-2.2665989999999998</v>
      </c>
      <c r="BI52" s="607">
        <v>-2.1038039999999998</v>
      </c>
      <c r="BJ52" s="607">
        <v>-3.0220419999999999</v>
      </c>
      <c r="BK52" s="607">
        <v>-2.296189</v>
      </c>
      <c r="BL52" s="607">
        <v>-2.9818669999999998</v>
      </c>
      <c r="BM52" s="607">
        <v>-2.860144</v>
      </c>
      <c r="BN52" s="607">
        <v>-2.4139680000000001</v>
      </c>
      <c r="BO52" s="607">
        <v>-1.9153640000000001</v>
      </c>
      <c r="BP52" s="607">
        <v>-2.5564390000000001</v>
      </c>
      <c r="BQ52" s="607">
        <v>-2.3257859999999999</v>
      </c>
      <c r="BR52" s="607">
        <v>-2.6209989999999999</v>
      </c>
      <c r="BS52" s="607">
        <v>-2.5712380000000001</v>
      </c>
      <c r="BT52" s="607">
        <v>-2.5638540000000001</v>
      </c>
      <c r="BU52" s="607">
        <v>-2.9515950000000002</v>
      </c>
      <c r="BV52" s="607">
        <v>-3.4080550000000001</v>
      </c>
    </row>
    <row r="53" spans="1:74" ht="11.1" customHeight="1" x14ac:dyDescent="0.2">
      <c r="A53" s="291"/>
      <c r="B53" s="60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687"/>
      <c r="BE53" s="687"/>
      <c r="BF53" s="687"/>
      <c r="BG53" s="687"/>
      <c r="BH53" s="687"/>
      <c r="BI53" s="391"/>
      <c r="BJ53" s="391"/>
      <c r="BK53" s="391"/>
      <c r="BL53" s="391"/>
      <c r="BM53" s="391"/>
      <c r="BN53" s="391"/>
      <c r="BO53" s="391"/>
      <c r="BP53" s="391"/>
      <c r="BQ53" s="391"/>
      <c r="BR53" s="391"/>
      <c r="BS53" s="391"/>
      <c r="BT53" s="391"/>
      <c r="BU53" s="391"/>
      <c r="BV53" s="391"/>
    </row>
    <row r="54" spans="1:74" ht="11.1" customHeight="1" x14ac:dyDescent="0.2">
      <c r="A54" s="290"/>
      <c r="B54" s="601" t="s">
        <v>1146</v>
      </c>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687"/>
      <c r="BE54" s="687"/>
      <c r="BF54" s="687"/>
      <c r="BG54" s="687"/>
      <c r="BH54" s="687"/>
      <c r="BI54" s="391"/>
      <c r="BJ54" s="391"/>
      <c r="BK54" s="391"/>
      <c r="BL54" s="391"/>
      <c r="BM54" s="391"/>
      <c r="BN54" s="391"/>
      <c r="BO54" s="391"/>
      <c r="BP54" s="391"/>
      <c r="BQ54" s="391"/>
      <c r="BR54" s="391"/>
      <c r="BS54" s="391"/>
      <c r="BT54" s="391"/>
      <c r="BU54" s="391"/>
      <c r="BV54" s="391"/>
    </row>
    <row r="55" spans="1:74" s="300" customFormat="1" ht="11.1" customHeight="1" x14ac:dyDescent="0.2">
      <c r="A55" s="596" t="s">
        <v>251</v>
      </c>
      <c r="B55" s="592" t="s">
        <v>1147</v>
      </c>
      <c r="C55" s="34">
        <v>1299.8931849999999</v>
      </c>
      <c r="D55" s="34">
        <v>1282.712679</v>
      </c>
      <c r="E55" s="34">
        <v>1326.7220090000001</v>
      </c>
      <c r="F55" s="34">
        <v>1403.5993410000001</v>
      </c>
      <c r="G55" s="34">
        <v>1432.23847</v>
      </c>
      <c r="H55" s="34">
        <v>1457.703137</v>
      </c>
      <c r="I55" s="34">
        <v>1453.987995</v>
      </c>
      <c r="J55" s="34">
        <v>1437.578019</v>
      </c>
      <c r="K55" s="34">
        <v>1423.1812500000001</v>
      </c>
      <c r="L55" s="34">
        <v>1386.329254</v>
      </c>
      <c r="M55" s="34">
        <v>1388.7240099999999</v>
      </c>
      <c r="N55" s="34">
        <v>1343.3477109999999</v>
      </c>
      <c r="O55" s="34">
        <v>1337.1033399999999</v>
      </c>
      <c r="P55" s="34">
        <v>1303.06792</v>
      </c>
      <c r="Q55" s="34">
        <v>1310.94721</v>
      </c>
      <c r="R55" s="34">
        <v>1298.811995</v>
      </c>
      <c r="S55" s="34">
        <v>1303.867405</v>
      </c>
      <c r="T55" s="34">
        <v>1281.363983</v>
      </c>
      <c r="U55" s="34">
        <v>1278.1167359999999</v>
      </c>
      <c r="V55" s="34">
        <v>1250.2037230000001</v>
      </c>
      <c r="W55" s="34">
        <v>1250.9396790000001</v>
      </c>
      <c r="X55" s="34">
        <v>1252.9669180000001</v>
      </c>
      <c r="Y55" s="34">
        <v>1233.747879</v>
      </c>
      <c r="Z55" s="34">
        <v>1198.6124299999999</v>
      </c>
      <c r="AA55" s="34">
        <v>1190.10285</v>
      </c>
      <c r="AB55" s="34">
        <v>1165.6142279999999</v>
      </c>
      <c r="AC55" s="34">
        <v>1154.2380989999999</v>
      </c>
      <c r="AD55" s="34">
        <v>1153.830189</v>
      </c>
      <c r="AE55" s="34">
        <v>1172.1564060000001</v>
      </c>
      <c r="AF55" s="34">
        <v>1180.4096030000001</v>
      </c>
      <c r="AG55" s="34">
        <v>1215.318088</v>
      </c>
      <c r="AH55" s="34">
        <v>1212.6715799999999</v>
      </c>
      <c r="AI55" s="34">
        <v>1215.5591079999999</v>
      </c>
      <c r="AJ55" s="34">
        <v>1230.5137460000001</v>
      </c>
      <c r="AK55" s="34">
        <v>1226.776977</v>
      </c>
      <c r="AL55" s="34">
        <v>1222.5920630000001</v>
      </c>
      <c r="AM55" s="34">
        <v>1253.7938650000001</v>
      </c>
      <c r="AN55" s="34">
        <v>1266.7063900000001</v>
      </c>
      <c r="AO55" s="34">
        <v>1229.9735470000001</v>
      </c>
      <c r="AP55" s="34">
        <v>1245.5824849999999</v>
      </c>
      <c r="AQ55" s="34">
        <v>1260.0435170000001</v>
      </c>
      <c r="AR55" s="34">
        <v>1263.076135</v>
      </c>
      <c r="AS55" s="34">
        <v>1269.9315710000001</v>
      </c>
      <c r="AT55" s="34">
        <v>1258.5578250000001</v>
      </c>
      <c r="AU55" s="34">
        <v>1282.4267110000001</v>
      </c>
      <c r="AV55" s="34">
        <v>1263.6332420000001</v>
      </c>
      <c r="AW55" s="34">
        <v>1263.984361</v>
      </c>
      <c r="AX55" s="34">
        <v>1251.418467</v>
      </c>
      <c r="AY55" s="34">
        <v>1233.710059</v>
      </c>
      <c r="AZ55" s="34">
        <v>1221.6922039999999</v>
      </c>
      <c r="BA55" s="34">
        <v>1230.25081</v>
      </c>
      <c r="BB55" s="34">
        <v>1258.0632800000001</v>
      </c>
      <c r="BC55" s="34">
        <v>1272.698854</v>
      </c>
      <c r="BD55" s="715">
        <v>1279.5600919999999</v>
      </c>
      <c r="BE55" s="715">
        <v>1285.665023</v>
      </c>
      <c r="BF55" s="715">
        <v>1275.7798660000001</v>
      </c>
      <c r="BG55" s="715">
        <v>1268.7865019000001</v>
      </c>
      <c r="BH55" s="715">
        <v>1256.4886853999999</v>
      </c>
      <c r="BI55" s="478">
        <v>1260.252</v>
      </c>
      <c r="BJ55" s="478">
        <v>1243.434</v>
      </c>
      <c r="BK55" s="478">
        <v>1258.931</v>
      </c>
      <c r="BL55" s="478">
        <v>1248.0409999999999</v>
      </c>
      <c r="BM55" s="478">
        <v>1243.204</v>
      </c>
      <c r="BN55" s="478">
        <v>1256.7439999999999</v>
      </c>
      <c r="BO55" s="478">
        <v>1274.355</v>
      </c>
      <c r="BP55" s="478">
        <v>1274.5350000000001</v>
      </c>
      <c r="BQ55" s="478">
        <v>1277.9949999999999</v>
      </c>
      <c r="BR55" s="478">
        <v>1270.8889999999999</v>
      </c>
      <c r="BS55" s="478">
        <v>1273.1279999999999</v>
      </c>
      <c r="BT55" s="478">
        <v>1267.8889999999999</v>
      </c>
      <c r="BU55" s="478">
        <v>1264.826</v>
      </c>
      <c r="BV55" s="478">
        <v>1247.3510000000001</v>
      </c>
    </row>
    <row r="56" spans="1:74" ht="11.1" customHeight="1" x14ac:dyDescent="0.2">
      <c r="A56" s="291" t="s">
        <v>248</v>
      </c>
      <c r="B56" s="593" t="s">
        <v>1148</v>
      </c>
      <c r="C56" s="380">
        <v>440.25299999999999</v>
      </c>
      <c r="D56" s="380">
        <v>452.56299999999999</v>
      </c>
      <c r="E56" s="380">
        <v>483.34100000000001</v>
      </c>
      <c r="F56" s="380">
        <v>529.03499999999997</v>
      </c>
      <c r="G56" s="380">
        <v>521.59299999999996</v>
      </c>
      <c r="H56" s="380">
        <v>532.65700000000004</v>
      </c>
      <c r="I56" s="380">
        <v>520.12400000000002</v>
      </c>
      <c r="J56" s="380">
        <v>504.399</v>
      </c>
      <c r="K56" s="380">
        <v>497.72399999999999</v>
      </c>
      <c r="L56" s="380">
        <v>493.92200000000003</v>
      </c>
      <c r="M56" s="380">
        <v>500.75200000000001</v>
      </c>
      <c r="N56" s="380">
        <v>485.471</v>
      </c>
      <c r="O56" s="380">
        <v>476.26900000000001</v>
      </c>
      <c r="P56" s="380">
        <v>493.87599999999998</v>
      </c>
      <c r="Q56" s="380">
        <v>502.464</v>
      </c>
      <c r="R56" s="380">
        <v>489.15800000000002</v>
      </c>
      <c r="S56" s="380">
        <v>476.98</v>
      </c>
      <c r="T56" s="380">
        <v>448.108</v>
      </c>
      <c r="U56" s="380">
        <v>438.745</v>
      </c>
      <c r="V56" s="380">
        <v>421.52499999999998</v>
      </c>
      <c r="W56" s="380">
        <v>420.34300000000002</v>
      </c>
      <c r="X56" s="380">
        <v>436.58</v>
      </c>
      <c r="Y56" s="380">
        <v>433.387</v>
      </c>
      <c r="Z56" s="380">
        <v>421.18400000000003</v>
      </c>
      <c r="AA56" s="380">
        <v>413.714</v>
      </c>
      <c r="AB56" s="380">
        <v>408.52600000000001</v>
      </c>
      <c r="AC56" s="380">
        <v>414.20699999999999</v>
      </c>
      <c r="AD56" s="380">
        <v>417.38200000000001</v>
      </c>
      <c r="AE56" s="380">
        <v>415.065</v>
      </c>
      <c r="AF56" s="380">
        <v>417.79899999999998</v>
      </c>
      <c r="AG56" s="380">
        <v>424.07499999999999</v>
      </c>
      <c r="AH56" s="380">
        <v>419.78500000000003</v>
      </c>
      <c r="AI56" s="380">
        <v>429</v>
      </c>
      <c r="AJ56" s="380">
        <v>439.678</v>
      </c>
      <c r="AK56" s="380">
        <v>416.62099999999998</v>
      </c>
      <c r="AL56" s="380">
        <v>430.10199999999998</v>
      </c>
      <c r="AM56" s="380">
        <v>459.15899999999999</v>
      </c>
      <c r="AN56" s="380">
        <v>472.36900000000003</v>
      </c>
      <c r="AO56" s="380">
        <v>465.21899999999999</v>
      </c>
      <c r="AP56" s="380">
        <v>459.62700000000001</v>
      </c>
      <c r="AQ56" s="380">
        <v>460.64299999999997</v>
      </c>
      <c r="AR56" s="380">
        <v>454.71499999999997</v>
      </c>
      <c r="AS56" s="380">
        <v>439.947</v>
      </c>
      <c r="AT56" s="380">
        <v>417.30099999999999</v>
      </c>
      <c r="AU56" s="380">
        <v>417.86500000000001</v>
      </c>
      <c r="AV56" s="380">
        <v>425.99299999999999</v>
      </c>
      <c r="AW56" s="380">
        <v>441.83800000000002</v>
      </c>
      <c r="AX56" s="380">
        <v>426.49099999999999</v>
      </c>
      <c r="AY56" s="380">
        <v>427.85700000000003</v>
      </c>
      <c r="AZ56" s="380">
        <v>447.92899999999997</v>
      </c>
      <c r="BA56" s="380">
        <v>447.20600000000002</v>
      </c>
      <c r="BB56" s="380">
        <v>463.84199999999998</v>
      </c>
      <c r="BC56" s="380">
        <v>454.548</v>
      </c>
      <c r="BD56" s="687">
        <v>440.15100000000001</v>
      </c>
      <c r="BE56" s="687">
        <v>427.20699999999999</v>
      </c>
      <c r="BF56" s="687">
        <v>417.35</v>
      </c>
      <c r="BG56" s="687">
        <v>422.74099999999999</v>
      </c>
      <c r="BH56" s="687">
        <v>427.65800000000002</v>
      </c>
      <c r="BI56" s="391">
        <v>432.80630000000002</v>
      </c>
      <c r="BJ56" s="391">
        <v>424.75540000000001</v>
      </c>
      <c r="BK56" s="391">
        <v>436.27249999999998</v>
      </c>
      <c r="BL56" s="391">
        <v>446.6687</v>
      </c>
      <c r="BM56" s="391">
        <v>454.68380000000002</v>
      </c>
      <c r="BN56" s="391">
        <v>461.46499999999997</v>
      </c>
      <c r="BO56" s="391">
        <v>458.36880000000002</v>
      </c>
      <c r="BP56" s="391">
        <v>448.96600000000001</v>
      </c>
      <c r="BQ56" s="391">
        <v>437.79770000000002</v>
      </c>
      <c r="BR56" s="391">
        <v>425.88900000000001</v>
      </c>
      <c r="BS56" s="391">
        <v>426.45389999999998</v>
      </c>
      <c r="BT56" s="391">
        <v>440.24169999999998</v>
      </c>
      <c r="BU56" s="391">
        <v>438.98399999999998</v>
      </c>
      <c r="BV56" s="391">
        <v>431.43090000000001</v>
      </c>
    </row>
    <row r="57" spans="1:74" ht="11.1" customHeight="1" x14ac:dyDescent="0.2">
      <c r="A57" s="291" t="s">
        <v>539</v>
      </c>
      <c r="B57" s="593" t="s">
        <v>1132</v>
      </c>
      <c r="C57" s="380">
        <v>196.77</v>
      </c>
      <c r="D57" s="380">
        <v>180.12</v>
      </c>
      <c r="E57" s="380">
        <v>182.89099999999999</v>
      </c>
      <c r="F57" s="380">
        <v>199.52</v>
      </c>
      <c r="G57" s="380">
        <v>213.76400000000001</v>
      </c>
      <c r="H57" s="380">
        <v>235.68700000000001</v>
      </c>
      <c r="I57" s="380">
        <v>257.267</v>
      </c>
      <c r="J57" s="380">
        <v>282.86700000000002</v>
      </c>
      <c r="K57" s="380">
        <v>298.70800000000003</v>
      </c>
      <c r="L57" s="380">
        <v>286.69053400000001</v>
      </c>
      <c r="M57" s="380">
        <v>265.56374799999998</v>
      </c>
      <c r="N57" s="380">
        <v>228.168397</v>
      </c>
      <c r="O57" s="380">
        <v>197.22988000000001</v>
      </c>
      <c r="P57" s="380">
        <v>178.06336899999999</v>
      </c>
      <c r="Q57" s="380">
        <v>176.882181</v>
      </c>
      <c r="R57" s="380">
        <v>185.83204900000001</v>
      </c>
      <c r="S57" s="380">
        <v>196.36487199999999</v>
      </c>
      <c r="T57" s="380">
        <v>205.29779600000001</v>
      </c>
      <c r="U57" s="380">
        <v>221.754276</v>
      </c>
      <c r="V57" s="380">
        <v>229.26124799999999</v>
      </c>
      <c r="W57" s="380">
        <v>235.50357700000001</v>
      </c>
      <c r="X57" s="380">
        <v>235.73503299999999</v>
      </c>
      <c r="Y57" s="380">
        <v>220.683379</v>
      </c>
      <c r="Z57" s="380">
        <v>193.052471</v>
      </c>
      <c r="AA57" s="380">
        <v>160.87744900000001</v>
      </c>
      <c r="AB57" s="380">
        <v>141.07776200000001</v>
      </c>
      <c r="AC57" s="380">
        <v>142.11115699999999</v>
      </c>
      <c r="AD57" s="380">
        <v>154.29309699999999</v>
      </c>
      <c r="AE57" s="380">
        <v>177.48304099999999</v>
      </c>
      <c r="AF57" s="380">
        <v>186.72917699999999</v>
      </c>
      <c r="AG57" s="380">
        <v>208.541369</v>
      </c>
      <c r="AH57" s="380">
        <v>230.774023</v>
      </c>
      <c r="AI57" s="380">
        <v>243.70535000000001</v>
      </c>
      <c r="AJ57" s="380">
        <v>243.01998399999999</v>
      </c>
      <c r="AK57" s="380">
        <v>236.15490500000001</v>
      </c>
      <c r="AL57" s="380">
        <v>211.14952099999999</v>
      </c>
      <c r="AM57" s="380">
        <v>187.896445</v>
      </c>
      <c r="AN57" s="380">
        <v>174.685643</v>
      </c>
      <c r="AO57" s="380">
        <v>173.949138</v>
      </c>
      <c r="AP57" s="380">
        <v>187.93352400000001</v>
      </c>
      <c r="AQ57" s="380">
        <v>207.05935700000001</v>
      </c>
      <c r="AR57" s="380">
        <v>225.71730600000001</v>
      </c>
      <c r="AS57" s="380">
        <v>242.93247600000001</v>
      </c>
      <c r="AT57" s="380">
        <v>266.99305399999997</v>
      </c>
      <c r="AU57" s="380">
        <v>277.21147300000001</v>
      </c>
      <c r="AV57" s="380">
        <v>274.01406400000002</v>
      </c>
      <c r="AW57" s="380">
        <v>254.801704</v>
      </c>
      <c r="AX57" s="380">
        <v>223.298676</v>
      </c>
      <c r="AY57" s="380">
        <v>185.572822</v>
      </c>
      <c r="AZ57" s="380">
        <v>163.32581099999999</v>
      </c>
      <c r="BA57" s="380">
        <v>169.183324</v>
      </c>
      <c r="BB57" s="380">
        <v>188.516414</v>
      </c>
      <c r="BC57" s="380">
        <v>214.52483899999999</v>
      </c>
      <c r="BD57" s="687">
        <v>235.056847</v>
      </c>
      <c r="BE57" s="687">
        <v>264.63737700000001</v>
      </c>
      <c r="BF57" s="687">
        <v>278.24472700000001</v>
      </c>
      <c r="BG57" s="687">
        <v>284.67899999999997</v>
      </c>
      <c r="BH57" s="687">
        <v>278.00299999999999</v>
      </c>
      <c r="BI57" s="391">
        <v>260.89800000000002</v>
      </c>
      <c r="BJ57" s="391">
        <v>236.34030000000001</v>
      </c>
      <c r="BK57" s="391">
        <v>211.91290000000001</v>
      </c>
      <c r="BL57" s="391">
        <v>196.6979</v>
      </c>
      <c r="BM57" s="391">
        <v>195.42429999999999</v>
      </c>
      <c r="BN57" s="391">
        <v>207.63659999999999</v>
      </c>
      <c r="BO57" s="391">
        <v>227.66030000000001</v>
      </c>
      <c r="BP57" s="391">
        <v>244.95079999999999</v>
      </c>
      <c r="BQ57" s="391">
        <v>259.99959999999999</v>
      </c>
      <c r="BR57" s="391">
        <v>278.81180000000001</v>
      </c>
      <c r="BS57" s="391">
        <v>283.17360000000002</v>
      </c>
      <c r="BT57" s="391">
        <v>277.19799999999998</v>
      </c>
      <c r="BU57" s="391">
        <v>262.78089999999997</v>
      </c>
      <c r="BV57" s="391">
        <v>239.86519999999999</v>
      </c>
    </row>
    <row r="58" spans="1:74" ht="11.1" customHeight="1" x14ac:dyDescent="0.2">
      <c r="A58" s="291" t="s">
        <v>438</v>
      </c>
      <c r="B58" s="593" t="s">
        <v>1133</v>
      </c>
      <c r="C58" s="380">
        <v>94.064999999999998</v>
      </c>
      <c r="D58" s="380">
        <v>100.876</v>
      </c>
      <c r="E58" s="380">
        <v>101.86</v>
      </c>
      <c r="F58" s="380">
        <v>94.777000000000001</v>
      </c>
      <c r="G58" s="380">
        <v>90.88</v>
      </c>
      <c r="H58" s="380">
        <v>92.462000000000003</v>
      </c>
      <c r="I58" s="380">
        <v>89.164000000000001</v>
      </c>
      <c r="J58" s="380">
        <v>82.396000000000001</v>
      </c>
      <c r="K58" s="380">
        <v>81.436999999999998</v>
      </c>
      <c r="L58" s="380">
        <v>80.308000000000007</v>
      </c>
      <c r="M58" s="380">
        <v>80.207999999999998</v>
      </c>
      <c r="N58" s="380">
        <v>77.614000000000004</v>
      </c>
      <c r="O58" s="380">
        <v>84.307000000000002</v>
      </c>
      <c r="P58" s="380">
        <v>88.64</v>
      </c>
      <c r="Q58" s="380">
        <v>92.546999999999997</v>
      </c>
      <c r="R58" s="380">
        <v>91.009</v>
      </c>
      <c r="S58" s="380">
        <v>90.15</v>
      </c>
      <c r="T58" s="380">
        <v>92.25</v>
      </c>
      <c r="U58" s="380">
        <v>90.656999999999996</v>
      </c>
      <c r="V58" s="380">
        <v>85.084999999999994</v>
      </c>
      <c r="W58" s="380">
        <v>89.522999999999996</v>
      </c>
      <c r="X58" s="380">
        <v>90.191000000000003</v>
      </c>
      <c r="Y58" s="380">
        <v>87.673000000000002</v>
      </c>
      <c r="Z58" s="380">
        <v>79.7</v>
      </c>
      <c r="AA58" s="380">
        <v>82.852000000000004</v>
      </c>
      <c r="AB58" s="380">
        <v>85.337999999999994</v>
      </c>
      <c r="AC58" s="380">
        <v>88.066999999999993</v>
      </c>
      <c r="AD58" s="380">
        <v>88.513000000000005</v>
      </c>
      <c r="AE58" s="380">
        <v>89.183999999999997</v>
      </c>
      <c r="AF58" s="380">
        <v>88.864000000000004</v>
      </c>
      <c r="AG58" s="380">
        <v>87.632000000000005</v>
      </c>
      <c r="AH58" s="380">
        <v>86.415999999999997</v>
      </c>
      <c r="AI58" s="380">
        <v>82.31</v>
      </c>
      <c r="AJ58" s="380">
        <v>85.152000000000001</v>
      </c>
      <c r="AK58" s="380">
        <v>84.174000000000007</v>
      </c>
      <c r="AL58" s="380">
        <v>86.382000000000005</v>
      </c>
      <c r="AM58" s="380">
        <v>85.494</v>
      </c>
      <c r="AN58" s="380">
        <v>87.653999999999996</v>
      </c>
      <c r="AO58" s="380">
        <v>88.863</v>
      </c>
      <c r="AP58" s="380">
        <v>91.912999999999997</v>
      </c>
      <c r="AQ58" s="380">
        <v>88.903000000000006</v>
      </c>
      <c r="AR58" s="380">
        <v>87.274000000000001</v>
      </c>
      <c r="AS58" s="380">
        <v>87.143000000000001</v>
      </c>
      <c r="AT58" s="380">
        <v>86.353999999999999</v>
      </c>
      <c r="AU58" s="380">
        <v>88.43</v>
      </c>
      <c r="AV58" s="380">
        <v>91.561000000000007</v>
      </c>
      <c r="AW58" s="380">
        <v>89.683999999999997</v>
      </c>
      <c r="AX58" s="380">
        <v>84.177999999999997</v>
      </c>
      <c r="AY58" s="380">
        <v>82.197999999999993</v>
      </c>
      <c r="AZ58" s="380">
        <v>91.430999999999997</v>
      </c>
      <c r="BA58" s="380">
        <v>91.703000000000003</v>
      </c>
      <c r="BB58" s="380">
        <v>91.08</v>
      </c>
      <c r="BC58" s="380">
        <v>90.924000000000007</v>
      </c>
      <c r="BD58" s="687">
        <v>87.76</v>
      </c>
      <c r="BE58" s="687">
        <v>82.77</v>
      </c>
      <c r="BF58" s="687">
        <v>80.171999999999997</v>
      </c>
      <c r="BG58" s="687">
        <v>81.885999999999996</v>
      </c>
      <c r="BH58" s="687">
        <v>81.001999999999995</v>
      </c>
      <c r="BI58" s="391">
        <v>79.685959999999994</v>
      </c>
      <c r="BJ58" s="391">
        <v>75.544229999999999</v>
      </c>
      <c r="BK58" s="391">
        <v>81.144949999999994</v>
      </c>
      <c r="BL58" s="391">
        <v>84.037450000000007</v>
      </c>
      <c r="BM58" s="391">
        <v>86.704220000000007</v>
      </c>
      <c r="BN58" s="391">
        <v>87.959789999999998</v>
      </c>
      <c r="BO58" s="391">
        <v>87.354690000000005</v>
      </c>
      <c r="BP58" s="391">
        <v>86.14837</v>
      </c>
      <c r="BQ58" s="391">
        <v>85.389719999999997</v>
      </c>
      <c r="BR58" s="391">
        <v>83.772819999999996</v>
      </c>
      <c r="BS58" s="391">
        <v>84.454560000000001</v>
      </c>
      <c r="BT58" s="391">
        <v>86.497020000000006</v>
      </c>
      <c r="BU58" s="391">
        <v>84.422269999999997</v>
      </c>
      <c r="BV58" s="391">
        <v>79.586659999999995</v>
      </c>
    </row>
    <row r="59" spans="1:74" ht="11.1" customHeight="1" x14ac:dyDescent="0.2">
      <c r="A59" s="291" t="s">
        <v>440</v>
      </c>
      <c r="B59" s="593" t="s">
        <v>1134</v>
      </c>
      <c r="C59" s="380">
        <v>29.927185000000001</v>
      </c>
      <c r="D59" s="380">
        <v>30.241679000000001</v>
      </c>
      <c r="E59" s="380">
        <v>33.430008999999998</v>
      </c>
      <c r="F59" s="380">
        <v>32.151341000000002</v>
      </c>
      <c r="G59" s="380">
        <v>28.504470000000001</v>
      </c>
      <c r="H59" s="380">
        <v>25.385137</v>
      </c>
      <c r="I59" s="380">
        <v>25.232994999999999</v>
      </c>
      <c r="J59" s="380">
        <v>25.151019000000002</v>
      </c>
      <c r="K59" s="380">
        <v>24.638249999999999</v>
      </c>
      <c r="L59" s="380">
        <v>26.637853</v>
      </c>
      <c r="M59" s="380">
        <v>28.670565</v>
      </c>
      <c r="N59" s="380">
        <v>29.655564999999999</v>
      </c>
      <c r="O59" s="380">
        <v>32.564942000000002</v>
      </c>
      <c r="P59" s="380">
        <v>31.051335999999999</v>
      </c>
      <c r="Q59" s="380">
        <v>29.276747</v>
      </c>
      <c r="R59" s="380">
        <v>28.590413999999999</v>
      </c>
      <c r="S59" s="380">
        <v>27.747852999999999</v>
      </c>
      <c r="T59" s="380">
        <v>27.730668999999999</v>
      </c>
      <c r="U59" s="380">
        <v>28.734027000000001</v>
      </c>
      <c r="V59" s="380">
        <v>26.634188999999999</v>
      </c>
      <c r="W59" s="380">
        <v>25.720549999999999</v>
      </c>
      <c r="X59" s="380">
        <v>25.393108999999999</v>
      </c>
      <c r="Y59" s="380">
        <v>26.449034000000001</v>
      </c>
      <c r="Z59" s="380">
        <v>28.674790999999999</v>
      </c>
      <c r="AA59" s="380">
        <v>33.352336999999999</v>
      </c>
      <c r="AB59" s="380">
        <v>34.035051000000003</v>
      </c>
      <c r="AC59" s="380">
        <v>34.398493000000002</v>
      </c>
      <c r="AD59" s="380">
        <v>31.637782999999999</v>
      </c>
      <c r="AE59" s="380">
        <v>30.775500999999998</v>
      </c>
      <c r="AF59" s="380">
        <v>29.736238</v>
      </c>
      <c r="AG59" s="380">
        <v>30.787911999999999</v>
      </c>
      <c r="AH59" s="380">
        <v>29.152491999999999</v>
      </c>
      <c r="AI59" s="380">
        <v>27.261168000000001</v>
      </c>
      <c r="AJ59" s="380">
        <v>27.034628999999999</v>
      </c>
      <c r="AK59" s="380">
        <v>30.159193999999999</v>
      </c>
      <c r="AL59" s="380">
        <v>31.550449</v>
      </c>
      <c r="AM59" s="380">
        <v>33.576895</v>
      </c>
      <c r="AN59" s="380">
        <v>35.218246000000001</v>
      </c>
      <c r="AO59" s="380">
        <v>34.493988999999999</v>
      </c>
      <c r="AP59" s="380">
        <v>33.599620999999999</v>
      </c>
      <c r="AQ59" s="380">
        <v>31.587306999999999</v>
      </c>
      <c r="AR59" s="380">
        <v>30.189724999999999</v>
      </c>
      <c r="AS59" s="380">
        <v>31.095637</v>
      </c>
      <c r="AT59" s="380">
        <v>29.822569999999999</v>
      </c>
      <c r="AU59" s="380">
        <v>30.321832000000001</v>
      </c>
      <c r="AV59" s="380">
        <v>28.726247999999998</v>
      </c>
      <c r="AW59" s="380">
        <v>30.770309999999998</v>
      </c>
      <c r="AX59" s="380">
        <v>33.117010000000001</v>
      </c>
      <c r="AY59" s="380">
        <v>35.660341000000003</v>
      </c>
      <c r="AZ59" s="380">
        <v>37.399225999999999</v>
      </c>
      <c r="BA59" s="380">
        <v>38.239471999999999</v>
      </c>
      <c r="BB59" s="380">
        <v>37.010818999999998</v>
      </c>
      <c r="BC59" s="380">
        <v>33.175272999999997</v>
      </c>
      <c r="BD59" s="687">
        <v>33.374184</v>
      </c>
      <c r="BE59" s="687">
        <v>33.290945000000001</v>
      </c>
      <c r="BF59" s="687">
        <v>33.771541999999997</v>
      </c>
      <c r="BG59" s="687">
        <v>32.500431919999997</v>
      </c>
      <c r="BH59" s="687">
        <v>32.375625399999997</v>
      </c>
      <c r="BI59" s="391">
        <v>33.72296</v>
      </c>
      <c r="BJ59" s="391">
        <v>35.026240000000001</v>
      </c>
      <c r="BK59" s="391">
        <v>37.782559999999997</v>
      </c>
      <c r="BL59" s="391">
        <v>38.15793</v>
      </c>
      <c r="BM59" s="391">
        <v>38.25188</v>
      </c>
      <c r="BN59" s="391">
        <v>37.640740000000001</v>
      </c>
      <c r="BO59" s="391">
        <v>36.345190000000002</v>
      </c>
      <c r="BP59" s="391">
        <v>35.576349999999998</v>
      </c>
      <c r="BQ59" s="391">
        <v>35.632910000000003</v>
      </c>
      <c r="BR59" s="391">
        <v>34.969810000000003</v>
      </c>
      <c r="BS59" s="391">
        <v>34.915289999999999</v>
      </c>
      <c r="BT59" s="391">
        <v>34.557479999999998</v>
      </c>
      <c r="BU59" s="391">
        <v>35.708849999999998</v>
      </c>
      <c r="BV59" s="391">
        <v>36.867519999999999</v>
      </c>
    </row>
    <row r="60" spans="1:74" ht="11.1" customHeight="1" x14ac:dyDescent="0.2">
      <c r="A60" s="291" t="s">
        <v>232</v>
      </c>
      <c r="B60" s="593" t="s">
        <v>1149</v>
      </c>
      <c r="C60" s="380">
        <v>265.71100000000001</v>
      </c>
      <c r="D60" s="380">
        <v>253.09100000000001</v>
      </c>
      <c r="E60" s="380">
        <v>261.82299999999998</v>
      </c>
      <c r="F60" s="380">
        <v>258.46300000000002</v>
      </c>
      <c r="G60" s="380">
        <v>258.952</v>
      </c>
      <c r="H60" s="380">
        <v>254.47900000000001</v>
      </c>
      <c r="I60" s="380">
        <v>250.36</v>
      </c>
      <c r="J60" s="380">
        <v>237.53399999999999</v>
      </c>
      <c r="K60" s="380">
        <v>227.578</v>
      </c>
      <c r="L60" s="380">
        <v>227.61586700000001</v>
      </c>
      <c r="M60" s="380">
        <v>241.22969699999999</v>
      </c>
      <c r="N60" s="380">
        <v>243.39474899999999</v>
      </c>
      <c r="O60" s="380">
        <v>255.361605</v>
      </c>
      <c r="P60" s="380">
        <v>241.27302900000001</v>
      </c>
      <c r="Q60" s="380">
        <v>237.84609399999999</v>
      </c>
      <c r="R60" s="380">
        <v>238.62245100000001</v>
      </c>
      <c r="S60" s="380">
        <v>240.175715</v>
      </c>
      <c r="T60" s="380">
        <v>237.28622200000001</v>
      </c>
      <c r="U60" s="380">
        <v>230.76469800000001</v>
      </c>
      <c r="V60" s="380">
        <v>225.55103199999999</v>
      </c>
      <c r="W60" s="380">
        <v>227.04755800000001</v>
      </c>
      <c r="X60" s="380">
        <v>216.69639000000001</v>
      </c>
      <c r="Y60" s="380">
        <v>220.59760700000001</v>
      </c>
      <c r="Z60" s="380">
        <v>232.177537</v>
      </c>
      <c r="AA60" s="380">
        <v>251.78143700000001</v>
      </c>
      <c r="AB60" s="380">
        <v>250.26103599999999</v>
      </c>
      <c r="AC60" s="380">
        <v>238.50202100000001</v>
      </c>
      <c r="AD60" s="380">
        <v>230.01925299999999</v>
      </c>
      <c r="AE60" s="380">
        <v>220.72221500000001</v>
      </c>
      <c r="AF60" s="380">
        <v>221.01629</v>
      </c>
      <c r="AG60" s="380">
        <v>225.133026</v>
      </c>
      <c r="AH60" s="380">
        <v>215.59122500000001</v>
      </c>
      <c r="AI60" s="380">
        <v>209.51571100000001</v>
      </c>
      <c r="AJ60" s="380">
        <v>210.44437199999999</v>
      </c>
      <c r="AK60" s="380">
        <v>221.35419999999999</v>
      </c>
      <c r="AL60" s="380">
        <v>224.41015400000001</v>
      </c>
      <c r="AM60" s="380">
        <v>239.63172499999999</v>
      </c>
      <c r="AN60" s="380">
        <v>242.635672</v>
      </c>
      <c r="AO60" s="380">
        <v>225.20362700000001</v>
      </c>
      <c r="AP60" s="380">
        <v>223.64209</v>
      </c>
      <c r="AQ60" s="380">
        <v>222.14595199999999</v>
      </c>
      <c r="AR60" s="380">
        <v>222.055801</v>
      </c>
      <c r="AS60" s="380">
        <v>220.87479500000001</v>
      </c>
      <c r="AT60" s="380">
        <v>219.15346</v>
      </c>
      <c r="AU60" s="380">
        <v>227.885199</v>
      </c>
      <c r="AV60" s="380">
        <v>218.728658</v>
      </c>
      <c r="AW60" s="380">
        <v>221.53345100000001</v>
      </c>
      <c r="AX60" s="380">
        <v>240.716757</v>
      </c>
      <c r="AY60" s="380">
        <v>252.39195900000001</v>
      </c>
      <c r="AZ60" s="380">
        <v>240.21721099999999</v>
      </c>
      <c r="BA60" s="380">
        <v>233.42984799999999</v>
      </c>
      <c r="BB60" s="380">
        <v>233.297033</v>
      </c>
      <c r="BC60" s="380">
        <v>230.50117900000001</v>
      </c>
      <c r="BD60" s="687">
        <v>232.42795100000001</v>
      </c>
      <c r="BE60" s="687">
        <v>223.971417</v>
      </c>
      <c r="BF60" s="687">
        <v>220.41615300000001</v>
      </c>
      <c r="BG60" s="687">
        <v>214.898</v>
      </c>
      <c r="BH60" s="687">
        <v>211.279</v>
      </c>
      <c r="BI60" s="391">
        <v>224.97890000000001</v>
      </c>
      <c r="BJ60" s="391">
        <v>236.8468</v>
      </c>
      <c r="BK60" s="391">
        <v>250.03030000000001</v>
      </c>
      <c r="BL60" s="391">
        <v>244.6157</v>
      </c>
      <c r="BM60" s="391">
        <v>232.67429999999999</v>
      </c>
      <c r="BN60" s="391">
        <v>229.96340000000001</v>
      </c>
      <c r="BO60" s="391">
        <v>226.5446</v>
      </c>
      <c r="BP60" s="391">
        <v>224.60749999999999</v>
      </c>
      <c r="BQ60" s="391">
        <v>226.1345</v>
      </c>
      <c r="BR60" s="391">
        <v>218.32239999999999</v>
      </c>
      <c r="BS60" s="391">
        <v>219.94329999999999</v>
      </c>
      <c r="BT60" s="391">
        <v>216.9897</v>
      </c>
      <c r="BU60" s="391">
        <v>225.14949999999999</v>
      </c>
      <c r="BV60" s="391">
        <v>237.54830000000001</v>
      </c>
    </row>
    <row r="61" spans="1:74" ht="11.1" customHeight="1" x14ac:dyDescent="0.2">
      <c r="A61" s="291" t="s">
        <v>249</v>
      </c>
      <c r="B61" s="593" t="s">
        <v>1137</v>
      </c>
      <c r="C61" s="494">
        <v>43.634</v>
      </c>
      <c r="D61" s="494">
        <v>42.631</v>
      </c>
      <c r="E61" s="494">
        <v>39.872999999999998</v>
      </c>
      <c r="F61" s="494">
        <v>39.993000000000002</v>
      </c>
      <c r="G61" s="494">
        <v>40.354999999999997</v>
      </c>
      <c r="H61" s="494">
        <v>41.610999999999997</v>
      </c>
      <c r="I61" s="494">
        <v>40.993000000000002</v>
      </c>
      <c r="J61" s="494">
        <v>40.090000000000003</v>
      </c>
      <c r="K61" s="494">
        <v>40.134999999999998</v>
      </c>
      <c r="L61" s="494">
        <v>37.636000000000003</v>
      </c>
      <c r="M61" s="494">
        <v>37.662999999999997</v>
      </c>
      <c r="N61" s="494">
        <v>38.627000000000002</v>
      </c>
      <c r="O61" s="494">
        <v>42.591304999999998</v>
      </c>
      <c r="P61" s="494">
        <v>39.996749000000001</v>
      </c>
      <c r="Q61" s="494">
        <v>39.118651999999997</v>
      </c>
      <c r="R61" s="494">
        <v>40.531784000000002</v>
      </c>
      <c r="S61" s="494">
        <v>43.443421000000001</v>
      </c>
      <c r="T61" s="494">
        <v>44.729740999999997</v>
      </c>
      <c r="U61" s="494">
        <v>43.818579</v>
      </c>
      <c r="V61" s="494">
        <v>42.476813</v>
      </c>
      <c r="W61" s="494">
        <v>41.987599000000003</v>
      </c>
      <c r="X61" s="494">
        <v>40.353942000000004</v>
      </c>
      <c r="Y61" s="494">
        <v>36.776465000000002</v>
      </c>
      <c r="Z61" s="494">
        <v>35.797570999999998</v>
      </c>
      <c r="AA61" s="494">
        <v>38.582630000000002</v>
      </c>
      <c r="AB61" s="494">
        <v>39.857602999999997</v>
      </c>
      <c r="AC61" s="494">
        <v>35.606813000000002</v>
      </c>
      <c r="AD61" s="494">
        <v>37.708813999999997</v>
      </c>
      <c r="AE61" s="494">
        <v>41.341512000000002</v>
      </c>
      <c r="AF61" s="494">
        <v>39.375874000000003</v>
      </c>
      <c r="AG61" s="494">
        <v>41.230307000000003</v>
      </c>
      <c r="AH61" s="494">
        <v>38.408996000000002</v>
      </c>
      <c r="AI61" s="494">
        <v>36.520041999999997</v>
      </c>
      <c r="AJ61" s="494">
        <v>36.459811999999999</v>
      </c>
      <c r="AK61" s="494">
        <v>37.811636</v>
      </c>
      <c r="AL61" s="494">
        <v>35.038728999999996</v>
      </c>
      <c r="AM61" s="494">
        <v>35.568530000000003</v>
      </c>
      <c r="AN61" s="494">
        <v>37.254086000000001</v>
      </c>
      <c r="AO61" s="494">
        <v>37.772772000000003</v>
      </c>
      <c r="AP61" s="494">
        <v>40.968086</v>
      </c>
      <c r="AQ61" s="494">
        <v>42.351891999999999</v>
      </c>
      <c r="AR61" s="494">
        <v>42.415795000000003</v>
      </c>
      <c r="AS61" s="494">
        <v>42.581170999999998</v>
      </c>
      <c r="AT61" s="494">
        <v>42.612389999999998</v>
      </c>
      <c r="AU61" s="494">
        <v>43.462268999999999</v>
      </c>
      <c r="AV61" s="494">
        <v>39.437100999999998</v>
      </c>
      <c r="AW61" s="494">
        <v>38.730170999999999</v>
      </c>
      <c r="AX61" s="494">
        <v>39.776125</v>
      </c>
      <c r="AY61" s="494">
        <v>41.567742000000003</v>
      </c>
      <c r="AZ61" s="494">
        <v>39.857218000000003</v>
      </c>
      <c r="BA61" s="494">
        <v>42.170274999999997</v>
      </c>
      <c r="BB61" s="494">
        <v>41.572355999999999</v>
      </c>
      <c r="BC61" s="494">
        <v>42.337643</v>
      </c>
      <c r="BD61" s="716">
        <v>45.255206000000001</v>
      </c>
      <c r="BE61" s="716">
        <v>45.393638000000003</v>
      </c>
      <c r="BF61" s="716">
        <v>46.044159000000001</v>
      </c>
      <c r="BG61" s="716">
        <v>44.069000000000003</v>
      </c>
      <c r="BH61" s="716">
        <v>42.924999999999997</v>
      </c>
      <c r="BI61" s="498">
        <v>41.738500000000002</v>
      </c>
      <c r="BJ61" s="498">
        <v>41.013219999999997</v>
      </c>
      <c r="BK61" s="498">
        <v>42.368290000000002</v>
      </c>
      <c r="BL61" s="498">
        <v>41.09722</v>
      </c>
      <c r="BM61" s="498">
        <v>39.050690000000003</v>
      </c>
      <c r="BN61" s="498">
        <v>38.510860000000001</v>
      </c>
      <c r="BO61" s="498">
        <v>38.232849999999999</v>
      </c>
      <c r="BP61" s="498">
        <v>37.835329999999999</v>
      </c>
      <c r="BQ61" s="498">
        <v>38.157940000000004</v>
      </c>
      <c r="BR61" s="498">
        <v>37.814459999999997</v>
      </c>
      <c r="BS61" s="498">
        <v>38.59404</v>
      </c>
      <c r="BT61" s="498">
        <v>36.202039999999997</v>
      </c>
      <c r="BU61" s="498">
        <v>35.571730000000002</v>
      </c>
      <c r="BV61" s="498">
        <v>35.072859999999999</v>
      </c>
    </row>
    <row r="62" spans="1:74" ht="11.1" customHeight="1" x14ac:dyDescent="0.2">
      <c r="A62" s="291" t="s">
        <v>214</v>
      </c>
      <c r="B62" s="593" t="s">
        <v>1138</v>
      </c>
      <c r="C62" s="494">
        <v>143.19</v>
      </c>
      <c r="D62" s="494">
        <v>132.91800000000001</v>
      </c>
      <c r="E62" s="494">
        <v>126.782</v>
      </c>
      <c r="F62" s="494">
        <v>150.922</v>
      </c>
      <c r="G62" s="494">
        <v>176.62700000000001</v>
      </c>
      <c r="H62" s="494">
        <v>176.947</v>
      </c>
      <c r="I62" s="494">
        <v>178.8</v>
      </c>
      <c r="J62" s="494">
        <v>179.76300000000001</v>
      </c>
      <c r="K62" s="494">
        <v>172.50200000000001</v>
      </c>
      <c r="L62" s="494">
        <v>156.23500000000001</v>
      </c>
      <c r="M62" s="494">
        <v>157.20500000000001</v>
      </c>
      <c r="N62" s="494">
        <v>161.18799999999999</v>
      </c>
      <c r="O62" s="494">
        <v>164.05760799999999</v>
      </c>
      <c r="P62" s="494">
        <v>144.01243700000001</v>
      </c>
      <c r="Q62" s="494">
        <v>146.07853600000001</v>
      </c>
      <c r="R62" s="494">
        <v>137.21829700000001</v>
      </c>
      <c r="S62" s="494">
        <v>139.59954400000001</v>
      </c>
      <c r="T62" s="494">
        <v>140.132555</v>
      </c>
      <c r="U62" s="494">
        <v>142.13915600000001</v>
      </c>
      <c r="V62" s="494">
        <v>137.625441</v>
      </c>
      <c r="W62" s="494">
        <v>132.095395</v>
      </c>
      <c r="X62" s="494">
        <v>132.81144399999999</v>
      </c>
      <c r="Y62" s="494">
        <v>131.69239400000001</v>
      </c>
      <c r="Z62" s="494">
        <v>130.03906000000001</v>
      </c>
      <c r="AA62" s="494">
        <v>125.281997</v>
      </c>
      <c r="AB62" s="494">
        <v>120.609776</v>
      </c>
      <c r="AC62" s="494">
        <v>114.65761500000001</v>
      </c>
      <c r="AD62" s="494">
        <v>106.291242</v>
      </c>
      <c r="AE62" s="494">
        <v>109.712137</v>
      </c>
      <c r="AF62" s="494">
        <v>111.329024</v>
      </c>
      <c r="AG62" s="494">
        <v>112.59147400000001</v>
      </c>
      <c r="AH62" s="494">
        <v>113.121844</v>
      </c>
      <c r="AI62" s="494">
        <v>110.53083700000001</v>
      </c>
      <c r="AJ62" s="494">
        <v>110.49194900000001</v>
      </c>
      <c r="AK62" s="494">
        <v>120.60104200000001</v>
      </c>
      <c r="AL62" s="494">
        <v>118.89921</v>
      </c>
      <c r="AM62" s="494">
        <v>122.69627</v>
      </c>
      <c r="AN62" s="494">
        <v>124.661743</v>
      </c>
      <c r="AO62" s="494">
        <v>111.693021</v>
      </c>
      <c r="AP62" s="494">
        <v>111.71016400000001</v>
      </c>
      <c r="AQ62" s="494">
        <v>112.76200900000001</v>
      </c>
      <c r="AR62" s="494">
        <v>111.99350800000001</v>
      </c>
      <c r="AS62" s="494">
        <v>119.786492</v>
      </c>
      <c r="AT62" s="494">
        <v>116.450351</v>
      </c>
      <c r="AU62" s="494">
        <v>118.841938</v>
      </c>
      <c r="AV62" s="494">
        <v>109.617171</v>
      </c>
      <c r="AW62" s="494">
        <v>113.160725</v>
      </c>
      <c r="AX62" s="494">
        <v>130.48589899999999</v>
      </c>
      <c r="AY62" s="494">
        <v>128.69119499999999</v>
      </c>
      <c r="AZ62" s="494">
        <v>117.795738</v>
      </c>
      <c r="BA62" s="494">
        <v>121.164891</v>
      </c>
      <c r="BB62" s="494">
        <v>117.841658</v>
      </c>
      <c r="BC62" s="494">
        <v>120.27692</v>
      </c>
      <c r="BD62" s="716">
        <v>123.123904</v>
      </c>
      <c r="BE62" s="716">
        <v>129.60264599999999</v>
      </c>
      <c r="BF62" s="716">
        <v>125.44728499999999</v>
      </c>
      <c r="BG62" s="716">
        <v>118.51300000000001</v>
      </c>
      <c r="BH62" s="716">
        <v>115.81</v>
      </c>
      <c r="BI62" s="498">
        <v>117.41889999999999</v>
      </c>
      <c r="BJ62" s="498">
        <v>122.5488</v>
      </c>
      <c r="BK62" s="498">
        <v>122.6061</v>
      </c>
      <c r="BL62" s="498">
        <v>117.2945</v>
      </c>
      <c r="BM62" s="498">
        <v>114.3117</v>
      </c>
      <c r="BN62" s="498">
        <v>110.8955</v>
      </c>
      <c r="BO62" s="498">
        <v>116.5716</v>
      </c>
      <c r="BP62" s="498">
        <v>116.2606</v>
      </c>
      <c r="BQ62" s="498">
        <v>118.1978</v>
      </c>
      <c r="BR62" s="498">
        <v>119.4537</v>
      </c>
      <c r="BS62" s="498">
        <v>116.1935</v>
      </c>
      <c r="BT62" s="498">
        <v>108.926</v>
      </c>
      <c r="BU62" s="498">
        <v>113.51860000000001</v>
      </c>
      <c r="BV62" s="498">
        <v>116.0401</v>
      </c>
    </row>
    <row r="63" spans="1:74" ht="11.1" customHeight="1" x14ac:dyDescent="0.2">
      <c r="A63" s="291" t="s">
        <v>250</v>
      </c>
      <c r="B63" s="593" t="s">
        <v>1139</v>
      </c>
      <c r="C63" s="494">
        <v>30.305</v>
      </c>
      <c r="D63" s="494">
        <v>31.327999999999999</v>
      </c>
      <c r="E63" s="494">
        <v>34.819000000000003</v>
      </c>
      <c r="F63" s="494">
        <v>36.174999999999997</v>
      </c>
      <c r="G63" s="494">
        <v>38.454000000000001</v>
      </c>
      <c r="H63" s="494">
        <v>39.524000000000001</v>
      </c>
      <c r="I63" s="494">
        <v>35.871000000000002</v>
      </c>
      <c r="J63" s="494">
        <v>34.386000000000003</v>
      </c>
      <c r="K63" s="494">
        <v>32.124000000000002</v>
      </c>
      <c r="L63" s="494">
        <v>31.212</v>
      </c>
      <c r="M63" s="494">
        <v>31.134</v>
      </c>
      <c r="N63" s="494">
        <v>30.172999999999998</v>
      </c>
      <c r="O63" s="494">
        <v>32.183999999999997</v>
      </c>
      <c r="P63" s="494">
        <v>31.425000000000001</v>
      </c>
      <c r="Q63" s="494">
        <v>30.927</v>
      </c>
      <c r="R63" s="494">
        <v>31.853999999999999</v>
      </c>
      <c r="S63" s="494">
        <v>32.03</v>
      </c>
      <c r="T63" s="494">
        <v>31.524000000000001</v>
      </c>
      <c r="U63" s="494">
        <v>29.382000000000001</v>
      </c>
      <c r="V63" s="494">
        <v>29.818999999999999</v>
      </c>
      <c r="W63" s="494">
        <v>27.76</v>
      </c>
      <c r="X63" s="494">
        <v>28.733000000000001</v>
      </c>
      <c r="Y63" s="494">
        <v>27.9</v>
      </c>
      <c r="Z63" s="494">
        <v>25.77</v>
      </c>
      <c r="AA63" s="494">
        <v>27.07</v>
      </c>
      <c r="AB63" s="494">
        <v>28.038</v>
      </c>
      <c r="AC63" s="494">
        <v>28.094999999999999</v>
      </c>
      <c r="AD63" s="494">
        <v>29.492999999999999</v>
      </c>
      <c r="AE63" s="494">
        <v>29.484999999999999</v>
      </c>
      <c r="AF63" s="494">
        <v>29.251000000000001</v>
      </c>
      <c r="AG63" s="494">
        <v>29.196000000000002</v>
      </c>
      <c r="AH63" s="494">
        <v>28.606999999999999</v>
      </c>
      <c r="AI63" s="494">
        <v>27.390999999999998</v>
      </c>
      <c r="AJ63" s="494">
        <v>30.023</v>
      </c>
      <c r="AK63" s="494">
        <v>29.364999999999998</v>
      </c>
      <c r="AL63" s="494">
        <v>30.739000000000001</v>
      </c>
      <c r="AM63" s="494">
        <v>32.103999999999999</v>
      </c>
      <c r="AN63" s="494">
        <v>31.321000000000002</v>
      </c>
      <c r="AO63" s="494">
        <v>29.559000000000001</v>
      </c>
      <c r="AP63" s="494">
        <v>32.341999999999999</v>
      </c>
      <c r="AQ63" s="494">
        <v>33.143999999999998</v>
      </c>
      <c r="AR63" s="494">
        <v>30.472999999999999</v>
      </c>
      <c r="AS63" s="494">
        <v>28.509</v>
      </c>
      <c r="AT63" s="494">
        <v>25.972000000000001</v>
      </c>
      <c r="AU63" s="494">
        <v>27.774999999999999</v>
      </c>
      <c r="AV63" s="494">
        <v>27.588000000000001</v>
      </c>
      <c r="AW63" s="494">
        <v>25.844000000000001</v>
      </c>
      <c r="AX63" s="494">
        <v>24.094000000000001</v>
      </c>
      <c r="AY63" s="494">
        <v>26.939</v>
      </c>
      <c r="AZ63" s="494">
        <v>28.888000000000002</v>
      </c>
      <c r="BA63" s="494">
        <v>29.866</v>
      </c>
      <c r="BB63" s="494">
        <v>27.853000000000002</v>
      </c>
      <c r="BC63" s="494">
        <v>29.042999999999999</v>
      </c>
      <c r="BD63" s="716">
        <v>27.489000000000001</v>
      </c>
      <c r="BE63" s="716">
        <v>26.113</v>
      </c>
      <c r="BF63" s="716">
        <v>25.167999999999999</v>
      </c>
      <c r="BG63" s="716">
        <v>24.129000000000001</v>
      </c>
      <c r="BH63" s="716">
        <v>23.556999999999999</v>
      </c>
      <c r="BI63" s="498">
        <v>24.32751</v>
      </c>
      <c r="BJ63" s="498">
        <v>23.408339999999999</v>
      </c>
      <c r="BK63" s="498">
        <v>24.317609999999998</v>
      </c>
      <c r="BL63" s="498">
        <v>24.20307</v>
      </c>
      <c r="BM63" s="498">
        <v>24.824750000000002</v>
      </c>
      <c r="BN63" s="498">
        <v>24.372920000000001</v>
      </c>
      <c r="BO63" s="498">
        <v>24.993099999999998</v>
      </c>
      <c r="BP63" s="498">
        <v>24.899069999999998</v>
      </c>
      <c r="BQ63" s="498">
        <v>23.783639999999998</v>
      </c>
      <c r="BR63" s="498">
        <v>23.559760000000001</v>
      </c>
      <c r="BS63" s="498">
        <v>23.179749999999999</v>
      </c>
      <c r="BT63" s="498">
        <v>23.535979999999999</v>
      </c>
      <c r="BU63" s="498">
        <v>24.166329999999999</v>
      </c>
      <c r="BV63" s="498">
        <v>23.147770000000001</v>
      </c>
    </row>
    <row r="64" spans="1:74" ht="11.1" customHeight="1" x14ac:dyDescent="0.2">
      <c r="A64" s="291" t="s">
        <v>441</v>
      </c>
      <c r="B64" s="593" t="s">
        <v>1140</v>
      </c>
      <c r="C64" s="494">
        <v>56.037999999999997</v>
      </c>
      <c r="D64" s="494">
        <v>58.944000000000003</v>
      </c>
      <c r="E64" s="494">
        <v>61.902999999999999</v>
      </c>
      <c r="F64" s="494">
        <v>62.563000000000002</v>
      </c>
      <c r="G64" s="494">
        <v>63.109000000000002</v>
      </c>
      <c r="H64" s="494">
        <v>58.951000000000001</v>
      </c>
      <c r="I64" s="494">
        <v>56.176000000000002</v>
      </c>
      <c r="J64" s="494">
        <v>50.991999999999997</v>
      </c>
      <c r="K64" s="494">
        <v>48.335000000000001</v>
      </c>
      <c r="L64" s="494">
        <v>46.072000000000003</v>
      </c>
      <c r="M64" s="494">
        <v>46.298000000000002</v>
      </c>
      <c r="N64" s="494">
        <v>49.055999999999997</v>
      </c>
      <c r="O64" s="494">
        <v>52.537999999999997</v>
      </c>
      <c r="P64" s="494">
        <v>54.73</v>
      </c>
      <c r="Q64" s="494">
        <v>55.807000000000002</v>
      </c>
      <c r="R64" s="494">
        <v>55.996000000000002</v>
      </c>
      <c r="S64" s="494">
        <v>57.375999999999998</v>
      </c>
      <c r="T64" s="494">
        <v>54.305</v>
      </c>
      <c r="U64" s="494">
        <v>52.122</v>
      </c>
      <c r="V64" s="494">
        <v>52.225999999999999</v>
      </c>
      <c r="W64" s="494">
        <v>50.959000000000003</v>
      </c>
      <c r="X64" s="494">
        <v>46.472999999999999</v>
      </c>
      <c r="Y64" s="494">
        <v>48.588999999999999</v>
      </c>
      <c r="Z64" s="494">
        <v>52.216999999999999</v>
      </c>
      <c r="AA64" s="494">
        <v>56.591000000000001</v>
      </c>
      <c r="AB64" s="494">
        <v>57.871000000000002</v>
      </c>
      <c r="AC64" s="494">
        <v>58.593000000000004</v>
      </c>
      <c r="AD64" s="494">
        <v>58.491999999999997</v>
      </c>
      <c r="AE64" s="494">
        <v>58.387999999999998</v>
      </c>
      <c r="AF64" s="494">
        <v>56.308999999999997</v>
      </c>
      <c r="AG64" s="494">
        <v>56.131</v>
      </c>
      <c r="AH64" s="494">
        <v>50.814999999999998</v>
      </c>
      <c r="AI64" s="494">
        <v>49.325000000000003</v>
      </c>
      <c r="AJ64" s="494">
        <v>48.21</v>
      </c>
      <c r="AK64" s="494">
        <v>50.536000000000001</v>
      </c>
      <c r="AL64" s="494">
        <v>54.320999999999998</v>
      </c>
      <c r="AM64" s="494">
        <v>57.667000000000002</v>
      </c>
      <c r="AN64" s="494">
        <v>60.906999999999996</v>
      </c>
      <c r="AO64" s="494">
        <v>63.22</v>
      </c>
      <c r="AP64" s="494">
        <v>63.847000000000001</v>
      </c>
      <c r="AQ64" s="494">
        <v>61.447000000000003</v>
      </c>
      <c r="AR64" s="494">
        <v>58.241999999999997</v>
      </c>
      <c r="AS64" s="494">
        <v>57.061999999999998</v>
      </c>
      <c r="AT64" s="494">
        <v>53.899000000000001</v>
      </c>
      <c r="AU64" s="494">
        <v>50.634</v>
      </c>
      <c r="AV64" s="494">
        <v>47.968000000000004</v>
      </c>
      <c r="AW64" s="494">
        <v>47.622</v>
      </c>
      <c r="AX64" s="494">
        <v>49.261000000000003</v>
      </c>
      <c r="AY64" s="494">
        <v>52.832000000000001</v>
      </c>
      <c r="AZ64" s="494">
        <v>54.848999999999997</v>
      </c>
      <c r="BA64" s="494">
        <v>57.287999999999997</v>
      </c>
      <c r="BB64" s="494">
        <v>57.05</v>
      </c>
      <c r="BC64" s="494">
        <v>57.368000000000002</v>
      </c>
      <c r="BD64" s="716">
        <v>54.921999999999997</v>
      </c>
      <c r="BE64" s="716">
        <v>52.679000000000002</v>
      </c>
      <c r="BF64" s="716">
        <v>49.165999999999997</v>
      </c>
      <c r="BG64" s="716">
        <v>45.371070000000003</v>
      </c>
      <c r="BH64" s="716">
        <v>43.879060000000003</v>
      </c>
      <c r="BI64" s="498">
        <v>44.67483</v>
      </c>
      <c r="BJ64" s="498">
        <v>47.950879999999998</v>
      </c>
      <c r="BK64" s="498">
        <v>52.495730000000002</v>
      </c>
      <c r="BL64" s="498">
        <v>55.268940000000001</v>
      </c>
      <c r="BM64" s="498">
        <v>57.278559999999999</v>
      </c>
      <c r="BN64" s="498">
        <v>58.298850000000002</v>
      </c>
      <c r="BO64" s="498">
        <v>58.283830000000002</v>
      </c>
      <c r="BP64" s="498">
        <v>55.290520000000001</v>
      </c>
      <c r="BQ64" s="498">
        <v>52.900959999999998</v>
      </c>
      <c r="BR64" s="498">
        <v>48.295110000000001</v>
      </c>
      <c r="BS64" s="498">
        <v>46.219880000000003</v>
      </c>
      <c r="BT64" s="498">
        <v>43.740740000000002</v>
      </c>
      <c r="BU64" s="498">
        <v>44.523650000000004</v>
      </c>
      <c r="BV64" s="498">
        <v>47.791710000000002</v>
      </c>
    </row>
    <row r="65" spans="1:74" ht="11.1" customHeight="1" x14ac:dyDescent="0.2">
      <c r="A65" s="291"/>
      <c r="B65" s="602"/>
      <c r="C65" s="494"/>
      <c r="D65" s="494"/>
      <c r="E65" s="494"/>
      <c r="F65" s="494"/>
      <c r="G65" s="494"/>
      <c r="H65" s="494"/>
      <c r="I65" s="494"/>
      <c r="J65" s="494"/>
      <c r="K65" s="494"/>
      <c r="L65" s="494"/>
      <c r="M65" s="494"/>
      <c r="N65" s="494"/>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716"/>
      <c r="BE65" s="716"/>
      <c r="BF65" s="716"/>
      <c r="BG65" s="716"/>
      <c r="BH65" s="716"/>
      <c r="BI65" s="498"/>
      <c r="BJ65" s="498"/>
      <c r="BK65" s="498"/>
      <c r="BL65" s="498"/>
      <c r="BM65" s="498"/>
      <c r="BN65" s="498"/>
      <c r="BO65" s="498"/>
      <c r="BP65" s="498"/>
      <c r="BQ65" s="498"/>
      <c r="BR65" s="498"/>
      <c r="BS65" s="498"/>
      <c r="BT65" s="498"/>
      <c r="BU65" s="498"/>
      <c r="BV65" s="498"/>
    </row>
    <row r="66" spans="1:74" s="300" customFormat="1" ht="11.1" customHeight="1" x14ac:dyDescent="0.2">
      <c r="A66" s="596" t="s">
        <v>252</v>
      </c>
      <c r="B66" s="603" t="s">
        <v>1150</v>
      </c>
      <c r="C66" s="336">
        <v>634.96699999999998</v>
      </c>
      <c r="D66" s="336">
        <v>634.96699999999998</v>
      </c>
      <c r="E66" s="336">
        <v>634.96699999999998</v>
      </c>
      <c r="F66" s="336">
        <v>637.82600000000002</v>
      </c>
      <c r="G66" s="336">
        <v>648.32600000000002</v>
      </c>
      <c r="H66" s="336">
        <v>656.02300000000002</v>
      </c>
      <c r="I66" s="336">
        <v>656.14</v>
      </c>
      <c r="J66" s="336">
        <v>647.53</v>
      </c>
      <c r="K66" s="336">
        <v>642.18600000000004</v>
      </c>
      <c r="L66" s="336">
        <v>638.55600000000004</v>
      </c>
      <c r="M66" s="336">
        <v>638.08500000000004</v>
      </c>
      <c r="N66" s="336">
        <v>638.08600000000001</v>
      </c>
      <c r="O66" s="336">
        <v>638.08500000000004</v>
      </c>
      <c r="P66" s="336">
        <v>637.77300000000002</v>
      </c>
      <c r="Q66" s="336">
        <v>637.774</v>
      </c>
      <c r="R66" s="336">
        <v>633.428</v>
      </c>
      <c r="S66" s="336">
        <v>627.58500000000004</v>
      </c>
      <c r="T66" s="336">
        <v>621.30399999999997</v>
      </c>
      <c r="U66" s="336">
        <v>621.30200000000002</v>
      </c>
      <c r="V66" s="336">
        <v>621.30200000000002</v>
      </c>
      <c r="W66" s="336">
        <v>617.76800000000003</v>
      </c>
      <c r="X66" s="336">
        <v>610.64599999999996</v>
      </c>
      <c r="Y66" s="336">
        <v>601.46699999999998</v>
      </c>
      <c r="Z66" s="336">
        <v>593.68200000000002</v>
      </c>
      <c r="AA66" s="336">
        <v>588.31700000000001</v>
      </c>
      <c r="AB66" s="336">
        <v>578.87199999999996</v>
      </c>
      <c r="AC66" s="336">
        <v>566.06100000000004</v>
      </c>
      <c r="AD66" s="336">
        <v>547.86599999999999</v>
      </c>
      <c r="AE66" s="336">
        <v>523.10900000000004</v>
      </c>
      <c r="AF66" s="336">
        <v>493.32400000000001</v>
      </c>
      <c r="AG66" s="336">
        <v>468.00599999999997</v>
      </c>
      <c r="AH66" s="336">
        <v>445.05700000000002</v>
      </c>
      <c r="AI66" s="336">
        <v>416.39299999999997</v>
      </c>
      <c r="AJ66" s="336">
        <v>398.56900000000002</v>
      </c>
      <c r="AK66" s="336">
        <v>388.41899999999998</v>
      </c>
      <c r="AL66" s="336">
        <v>372.03</v>
      </c>
      <c r="AM66" s="336">
        <v>371.57900000000001</v>
      </c>
      <c r="AN66" s="336">
        <v>371.57900000000001</v>
      </c>
      <c r="AO66" s="336">
        <v>371.17500000000001</v>
      </c>
      <c r="AP66" s="336">
        <v>363.72300000000001</v>
      </c>
      <c r="AQ66" s="336">
        <v>354.36599999999999</v>
      </c>
      <c r="AR66" s="336">
        <v>347.15800000000002</v>
      </c>
      <c r="AS66" s="336">
        <v>347.45400000000001</v>
      </c>
      <c r="AT66" s="336">
        <v>350.33</v>
      </c>
      <c r="AU66" s="336">
        <v>351.274</v>
      </c>
      <c r="AV66" s="336">
        <v>351.274</v>
      </c>
      <c r="AW66" s="336">
        <v>351.911</v>
      </c>
      <c r="AX66" s="336">
        <v>354.68400000000003</v>
      </c>
      <c r="AY66" s="336">
        <v>358.01299999999998</v>
      </c>
      <c r="AZ66" s="336">
        <v>360.95800000000003</v>
      </c>
      <c r="BA66" s="336">
        <v>363.93400000000003</v>
      </c>
      <c r="BB66" s="336">
        <v>366.91699999999997</v>
      </c>
      <c r="BC66" s="336">
        <v>370.16699999999997</v>
      </c>
      <c r="BD66" s="717">
        <v>373.072</v>
      </c>
      <c r="BE66" s="717">
        <v>375.43299999999999</v>
      </c>
      <c r="BF66" s="717">
        <v>379.65600000000001</v>
      </c>
      <c r="BG66" s="717">
        <v>382.93</v>
      </c>
      <c r="BH66" s="717">
        <v>387.22300000000001</v>
      </c>
      <c r="BI66" s="503">
        <v>395.02300000000002</v>
      </c>
      <c r="BJ66" s="503">
        <v>398.82299999999998</v>
      </c>
      <c r="BK66" s="503">
        <v>402.29300000000001</v>
      </c>
      <c r="BL66" s="503">
        <v>405.76299999999998</v>
      </c>
      <c r="BM66" s="503">
        <v>409.233</v>
      </c>
      <c r="BN66" s="503">
        <v>410.733</v>
      </c>
      <c r="BO66" s="503">
        <v>412.233</v>
      </c>
      <c r="BP66" s="503">
        <v>412.233</v>
      </c>
      <c r="BQ66" s="503">
        <v>412.233</v>
      </c>
      <c r="BR66" s="503">
        <v>412.233</v>
      </c>
      <c r="BS66" s="503">
        <v>412.233</v>
      </c>
      <c r="BT66" s="503">
        <v>412.233</v>
      </c>
      <c r="BU66" s="503">
        <v>412.233</v>
      </c>
      <c r="BV66" s="503">
        <v>412.233</v>
      </c>
    </row>
    <row r="67" spans="1:74" s="178" customFormat="1" ht="12" customHeight="1" x14ac:dyDescent="0.2">
      <c r="A67" s="177"/>
      <c r="B67" s="914" t="s">
        <v>1092</v>
      </c>
      <c r="C67" s="912"/>
      <c r="D67" s="912"/>
      <c r="E67" s="912"/>
      <c r="F67" s="912"/>
      <c r="G67" s="912"/>
      <c r="H67" s="912"/>
      <c r="I67" s="912"/>
      <c r="J67" s="912"/>
      <c r="K67" s="912"/>
      <c r="L67" s="912"/>
      <c r="M67" s="912"/>
      <c r="N67" s="912"/>
      <c r="O67" s="912"/>
      <c r="P67" s="912"/>
      <c r="Q67" s="888"/>
      <c r="R67" s="339"/>
      <c r="AY67" s="237"/>
      <c r="AZ67" s="237"/>
      <c r="BA67" s="237"/>
      <c r="BB67" s="237"/>
      <c r="BC67" s="237"/>
      <c r="BD67" s="718"/>
      <c r="BE67" s="237"/>
      <c r="BF67" s="718"/>
      <c r="BG67" s="718"/>
      <c r="BH67" s="718"/>
      <c r="BI67" s="237"/>
      <c r="BJ67" s="237"/>
    </row>
    <row r="68" spans="1:74" s="178" customFormat="1" ht="12" customHeight="1" x14ac:dyDescent="0.2">
      <c r="A68" s="177"/>
      <c r="B68" s="1053" t="s">
        <v>1093</v>
      </c>
      <c r="C68" s="1053"/>
      <c r="D68" s="1053"/>
      <c r="E68" s="1053"/>
      <c r="F68" s="1053"/>
      <c r="G68" s="1053"/>
      <c r="H68" s="1053"/>
      <c r="I68" s="1053"/>
      <c r="J68" s="1053"/>
      <c r="K68" s="1053"/>
      <c r="L68" s="1053"/>
      <c r="M68" s="1053"/>
      <c r="N68" s="1053"/>
      <c r="O68" s="1053"/>
      <c r="P68" s="1053"/>
      <c r="Q68" s="1053"/>
      <c r="R68" s="339"/>
      <c r="AY68" s="237"/>
      <c r="AZ68" s="237"/>
      <c r="BA68" s="237"/>
      <c r="BB68" s="237"/>
      <c r="BC68" s="237"/>
      <c r="BD68" s="718"/>
      <c r="BE68" s="237"/>
      <c r="BF68" s="718"/>
      <c r="BG68" s="718"/>
      <c r="BH68" s="718"/>
      <c r="BI68" s="237"/>
      <c r="BJ68" s="237"/>
    </row>
    <row r="69" spans="1:74" s="178" customFormat="1" ht="12" customHeight="1" x14ac:dyDescent="0.2">
      <c r="A69" s="177"/>
      <c r="B69" s="1055" t="s">
        <v>1094</v>
      </c>
      <c r="C69" s="1055"/>
      <c r="D69" s="1055"/>
      <c r="E69" s="1055"/>
      <c r="F69" s="1055"/>
      <c r="G69" s="1055"/>
      <c r="H69" s="1055"/>
      <c r="I69" s="1055"/>
      <c r="J69" s="1055"/>
      <c r="K69" s="1055"/>
      <c r="L69" s="1055"/>
      <c r="M69" s="1055"/>
      <c r="N69" s="1055"/>
      <c r="O69" s="1055"/>
      <c r="P69" s="1055"/>
      <c r="Q69" s="1055"/>
      <c r="R69" s="339"/>
      <c r="AY69" s="237"/>
      <c r="AZ69" s="237"/>
      <c r="BA69" s="237"/>
      <c r="BB69" s="237"/>
      <c r="BC69" s="237"/>
      <c r="BD69" s="718"/>
      <c r="BE69" s="237"/>
      <c r="BF69" s="718"/>
      <c r="BG69" s="718"/>
      <c r="BH69" s="718"/>
      <c r="BI69" s="237"/>
      <c r="BJ69" s="237"/>
    </row>
    <row r="70" spans="1:74" s="178" customFormat="1" ht="12" customHeight="1" x14ac:dyDescent="0.2">
      <c r="A70" s="177"/>
      <c r="B70" s="914" t="s">
        <v>1095</v>
      </c>
      <c r="C70" s="912"/>
      <c r="D70" s="912"/>
      <c r="E70" s="912"/>
      <c r="F70" s="912"/>
      <c r="G70" s="912"/>
      <c r="H70" s="912"/>
      <c r="I70" s="912"/>
      <c r="J70" s="912"/>
      <c r="K70" s="912"/>
      <c r="L70" s="912"/>
      <c r="M70" s="912"/>
      <c r="N70" s="912"/>
      <c r="O70" s="912"/>
      <c r="P70" s="912"/>
      <c r="Q70" s="888"/>
      <c r="R70" s="339"/>
      <c r="AY70" s="237"/>
      <c r="AZ70" s="237"/>
      <c r="BA70" s="237"/>
      <c r="BB70" s="237"/>
      <c r="BC70" s="237"/>
      <c r="BD70" s="718"/>
      <c r="BE70" s="237"/>
      <c r="BF70" s="718"/>
      <c r="BG70" s="718"/>
      <c r="BH70" s="718"/>
      <c r="BI70" s="237"/>
      <c r="BJ70" s="237"/>
    </row>
    <row r="71" spans="1:74" s="178" customFormat="1" x14ac:dyDescent="0.2">
      <c r="A71" s="177"/>
      <c r="B71" s="916" t="s">
        <v>1096</v>
      </c>
      <c r="C71" s="916"/>
      <c r="D71" s="916"/>
      <c r="E71" s="916"/>
      <c r="F71" s="916"/>
      <c r="G71" s="916"/>
      <c r="H71" s="916"/>
      <c r="I71" s="916"/>
      <c r="J71" s="916"/>
      <c r="K71" s="916"/>
      <c r="L71" s="916"/>
      <c r="M71" s="916"/>
      <c r="N71" s="916"/>
      <c r="O71" s="916"/>
      <c r="P71" s="916"/>
      <c r="Q71" s="916"/>
      <c r="R71" s="339"/>
      <c r="AY71" s="237"/>
      <c r="AZ71" s="237"/>
      <c r="BA71" s="237"/>
      <c r="BB71" s="237"/>
      <c r="BC71" s="237"/>
      <c r="BD71" s="718"/>
      <c r="BE71" s="237"/>
      <c r="BF71" s="718"/>
      <c r="BG71" s="718"/>
      <c r="BH71" s="718"/>
      <c r="BI71" s="237"/>
      <c r="BJ71" s="237"/>
    </row>
    <row r="72" spans="1:74" s="178" customFormat="1" ht="12" customHeight="1" x14ac:dyDescent="0.2">
      <c r="A72" s="177"/>
      <c r="B72" s="1055" t="s">
        <v>1097</v>
      </c>
      <c r="C72" s="1055"/>
      <c r="D72" s="1055"/>
      <c r="E72" s="1055"/>
      <c r="F72" s="1055"/>
      <c r="G72" s="1055"/>
      <c r="H72" s="1055"/>
      <c r="I72" s="1055"/>
      <c r="J72" s="1055"/>
      <c r="K72" s="1055"/>
      <c r="L72" s="1055"/>
      <c r="M72" s="1055"/>
      <c r="N72" s="1055"/>
      <c r="O72" s="1055"/>
      <c r="P72" s="1055"/>
      <c r="Q72" s="1055"/>
      <c r="R72" s="339"/>
      <c r="AY72" s="237"/>
      <c r="AZ72" s="237"/>
      <c r="BA72" s="237"/>
      <c r="BB72" s="237"/>
      <c r="BC72" s="237"/>
      <c r="BD72" s="718"/>
      <c r="BE72" s="237"/>
      <c r="BF72" s="718"/>
      <c r="BG72" s="718"/>
      <c r="BH72" s="718"/>
      <c r="BI72" s="237"/>
      <c r="BJ72" s="237"/>
    </row>
    <row r="73" spans="1:74" s="178" customFormat="1" ht="23.25" customHeight="1" x14ac:dyDescent="0.2">
      <c r="A73" s="177"/>
      <c r="B73" s="1053" t="s">
        <v>1098</v>
      </c>
      <c r="C73" s="1053"/>
      <c r="D73" s="1053"/>
      <c r="E73" s="1053"/>
      <c r="F73" s="1053"/>
      <c r="G73" s="1053"/>
      <c r="H73" s="1053"/>
      <c r="I73" s="1053"/>
      <c r="J73" s="1053"/>
      <c r="K73" s="1053"/>
      <c r="L73" s="1053"/>
      <c r="M73" s="1053"/>
      <c r="N73" s="1053"/>
      <c r="O73" s="1053"/>
      <c r="P73" s="1053"/>
      <c r="Q73" s="1053"/>
      <c r="R73" s="339"/>
      <c r="AY73" s="237"/>
      <c r="AZ73" s="237"/>
      <c r="BA73" s="237"/>
      <c r="BB73" s="237"/>
      <c r="BC73" s="237"/>
      <c r="BD73" s="718"/>
      <c r="BE73" s="237"/>
      <c r="BF73" s="718"/>
      <c r="BG73" s="718"/>
      <c r="BH73" s="718"/>
      <c r="BI73" s="237"/>
      <c r="BJ73" s="237"/>
    </row>
    <row r="74" spans="1:74" s="178" customFormat="1" x14ac:dyDescent="0.2">
      <c r="A74" s="177"/>
      <c r="B74" s="1053" t="s">
        <v>1099</v>
      </c>
      <c r="C74" s="1053"/>
      <c r="D74" s="1053"/>
      <c r="E74" s="1053"/>
      <c r="F74" s="1053"/>
      <c r="G74" s="1053"/>
      <c r="H74" s="1053"/>
      <c r="I74" s="1053"/>
      <c r="J74" s="1053"/>
      <c r="K74" s="1053"/>
      <c r="L74" s="1053"/>
      <c r="M74" s="1053"/>
      <c r="N74" s="1053"/>
      <c r="O74" s="1053"/>
      <c r="P74" s="1053"/>
      <c r="Q74" s="1053"/>
      <c r="R74" s="1053"/>
      <c r="AY74" s="237"/>
      <c r="AZ74" s="237"/>
      <c r="BA74" s="237"/>
      <c r="BB74" s="237"/>
      <c r="BC74" s="237"/>
      <c r="BD74" s="718"/>
      <c r="BE74" s="237"/>
      <c r="BF74" s="718"/>
      <c r="BG74" s="718"/>
      <c r="BH74" s="718"/>
      <c r="BI74" s="237"/>
      <c r="BJ74" s="237"/>
    </row>
    <row r="75" spans="1:74" s="178" customFormat="1" x14ac:dyDescent="0.2">
      <c r="A75" s="177"/>
      <c r="B75" s="1053" t="s">
        <v>1100</v>
      </c>
      <c r="C75" s="1053"/>
      <c r="D75" s="1053"/>
      <c r="E75" s="1053"/>
      <c r="F75" s="1053"/>
      <c r="G75" s="1053"/>
      <c r="H75" s="1053"/>
      <c r="I75" s="1053"/>
      <c r="J75" s="1053"/>
      <c r="K75" s="1053"/>
      <c r="L75" s="1053"/>
      <c r="M75" s="1053"/>
      <c r="N75" s="1053"/>
      <c r="O75" s="1053"/>
      <c r="P75" s="1053"/>
      <c r="Q75" s="1053"/>
      <c r="R75" s="339"/>
      <c r="AY75" s="237"/>
      <c r="AZ75" s="237"/>
      <c r="BA75" s="237"/>
      <c r="BB75" s="237"/>
      <c r="BC75" s="237"/>
      <c r="BD75" s="718"/>
      <c r="BE75" s="237"/>
      <c r="BF75" s="718"/>
      <c r="BG75" s="718"/>
      <c r="BH75" s="718"/>
      <c r="BI75" s="237"/>
      <c r="BJ75" s="237"/>
    </row>
    <row r="76" spans="1:74" s="178" customFormat="1" ht="12" customHeight="1" x14ac:dyDescent="0.2">
      <c r="A76" s="177"/>
      <c r="B76" s="902" t="s">
        <v>830</v>
      </c>
      <c r="C76"/>
      <c r="D76"/>
      <c r="E76"/>
      <c r="F76"/>
      <c r="G76"/>
      <c r="H76"/>
      <c r="I76"/>
      <c r="J76"/>
      <c r="K76"/>
      <c r="L76"/>
      <c r="M76"/>
      <c r="N76"/>
      <c r="O76"/>
      <c r="P76"/>
      <c r="Q76"/>
      <c r="R76" s="339"/>
      <c r="AY76" s="237"/>
      <c r="AZ76" s="237"/>
      <c r="BA76" s="237"/>
      <c r="BB76" s="237"/>
      <c r="BC76" s="237"/>
      <c r="BD76" s="718"/>
      <c r="BE76" s="237"/>
      <c r="BF76" s="718"/>
      <c r="BG76" s="718"/>
      <c r="BH76" s="718"/>
      <c r="BI76" s="237"/>
      <c r="BJ76" s="237"/>
    </row>
    <row r="77" spans="1:74" s="373" customFormat="1" ht="12" customHeight="1" x14ac:dyDescent="0.2">
      <c r="A77" s="372"/>
      <c r="B77" s="1004" t="str">
        <f>Dates!$G$2</f>
        <v>EIA completed modeling and analysis for this report on Thursday, November 7, 2024.</v>
      </c>
      <c r="C77" s="991"/>
      <c r="D77" s="991"/>
      <c r="E77" s="991"/>
      <c r="F77" s="991"/>
      <c r="G77" s="991"/>
      <c r="H77" s="991"/>
      <c r="I77" s="991"/>
      <c r="J77" s="991"/>
      <c r="K77" s="991"/>
      <c r="L77" s="991"/>
      <c r="M77" s="991"/>
      <c r="N77" s="991"/>
      <c r="O77" s="991"/>
      <c r="P77" s="991"/>
      <c r="Q77" s="991"/>
      <c r="R77" s="339"/>
      <c r="BD77" s="376"/>
      <c r="BF77" s="376"/>
      <c r="BG77" s="376"/>
      <c r="BH77" s="376"/>
    </row>
    <row r="78" spans="1:74" s="178" customFormat="1" ht="12" customHeight="1" x14ac:dyDescent="0.2">
      <c r="A78" s="177"/>
      <c r="B78" s="999" t="s">
        <v>483</v>
      </c>
      <c r="C78" s="991"/>
      <c r="D78" s="991"/>
      <c r="E78" s="991"/>
      <c r="F78" s="991"/>
      <c r="G78" s="991"/>
      <c r="H78" s="991"/>
      <c r="I78" s="991"/>
      <c r="J78" s="991"/>
      <c r="K78" s="991"/>
      <c r="L78" s="991"/>
      <c r="M78" s="991"/>
      <c r="N78" s="991"/>
      <c r="O78" s="991"/>
      <c r="P78" s="991"/>
      <c r="Q78" s="991"/>
      <c r="R78" s="259"/>
      <c r="AY78" s="237"/>
      <c r="AZ78" s="237"/>
      <c r="BA78" s="237"/>
      <c r="BB78" s="237"/>
      <c r="BC78" s="237"/>
      <c r="BD78" s="718"/>
      <c r="BE78" s="237"/>
      <c r="BF78" s="718"/>
      <c r="BG78" s="718"/>
      <c r="BH78" s="718"/>
      <c r="BI78" s="237"/>
      <c r="BJ78" s="237"/>
    </row>
    <row r="79" spans="1:74" s="178" customFormat="1" ht="12" customHeight="1" x14ac:dyDescent="0.2">
      <c r="A79" s="177"/>
      <c r="B79" s="1013" t="s">
        <v>1451</v>
      </c>
      <c r="C79" s="1000"/>
      <c r="D79" s="1000"/>
      <c r="E79" s="1000"/>
      <c r="F79" s="1000"/>
      <c r="G79" s="1000"/>
      <c r="H79" s="1000"/>
      <c r="I79" s="1000"/>
      <c r="J79" s="1000"/>
      <c r="K79" s="1000"/>
      <c r="L79" s="1000"/>
      <c r="M79" s="1000"/>
      <c r="N79" s="1000"/>
      <c r="O79" s="1000"/>
      <c r="P79" s="1000"/>
      <c r="Q79" s="1000"/>
      <c r="R79" s="259"/>
      <c r="AY79" s="237"/>
      <c r="AZ79" s="237"/>
      <c r="BA79" s="237"/>
      <c r="BB79" s="237"/>
      <c r="BC79" s="237"/>
      <c r="BD79" s="718"/>
      <c r="BE79" s="237"/>
      <c r="BF79" s="718"/>
      <c r="BG79" s="718"/>
      <c r="BH79" s="718"/>
      <c r="BI79" s="237"/>
      <c r="BJ79" s="237"/>
    </row>
    <row r="80" spans="1:74" s="178" customFormat="1" ht="12" customHeight="1" x14ac:dyDescent="0.2">
      <c r="A80" s="177"/>
      <c r="B80" s="1008" t="s">
        <v>494</v>
      </c>
      <c r="C80" s="1010"/>
      <c r="D80" s="1010"/>
      <c r="E80" s="1010"/>
      <c r="F80" s="1010"/>
      <c r="G80" s="1010"/>
      <c r="H80" s="1010"/>
      <c r="I80" s="1010"/>
      <c r="J80" s="1010"/>
      <c r="K80" s="1010"/>
      <c r="L80" s="1010"/>
      <c r="M80" s="1010"/>
      <c r="N80" s="1010"/>
      <c r="O80" s="1010"/>
      <c r="P80" s="1010"/>
      <c r="Q80" s="1054"/>
      <c r="R80" s="259"/>
      <c r="AY80" s="237"/>
      <c r="AZ80" s="237"/>
      <c r="BA80" s="237"/>
      <c r="BB80" s="237"/>
      <c r="BC80" s="237"/>
      <c r="BD80" s="718"/>
      <c r="BE80" s="237"/>
      <c r="BF80" s="718"/>
      <c r="BG80" s="718"/>
      <c r="BH80" s="718"/>
      <c r="BI80" s="237"/>
      <c r="BJ80" s="237"/>
    </row>
    <row r="81" spans="1:74" s="178" customFormat="1" ht="12" customHeight="1" x14ac:dyDescent="0.2">
      <c r="A81" s="177"/>
      <c r="B81" s="902" t="s">
        <v>844</v>
      </c>
      <c r="C81" s="912"/>
      <c r="D81" s="912"/>
      <c r="E81" s="912"/>
      <c r="F81" s="912"/>
      <c r="G81" s="912"/>
      <c r="H81" s="912"/>
      <c r="I81" s="912"/>
      <c r="J81" s="912"/>
      <c r="K81" s="912"/>
      <c r="L81" s="912"/>
      <c r="M81" s="912"/>
      <c r="N81" s="912"/>
      <c r="O81" s="912"/>
      <c r="P81" s="912"/>
      <c r="Q81" s="888"/>
      <c r="R81" s="259"/>
      <c r="AY81" s="237"/>
      <c r="AZ81" s="237"/>
      <c r="BA81" s="237"/>
      <c r="BB81" s="237"/>
      <c r="BC81" s="237"/>
      <c r="BD81" s="718"/>
      <c r="BE81" s="237"/>
      <c r="BF81" s="718"/>
      <c r="BG81" s="718"/>
      <c r="BH81" s="718"/>
      <c r="BI81" s="237"/>
      <c r="BJ81" s="237"/>
    </row>
    <row r="82" spans="1:74" s="178" customFormat="1" ht="20.45" customHeight="1" x14ac:dyDescent="0.2">
      <c r="A82" s="177"/>
      <c r="B82" s="1052" t="s">
        <v>1101</v>
      </c>
      <c r="C82" s="1052"/>
      <c r="D82" s="1052"/>
      <c r="E82" s="1052"/>
      <c r="F82" s="1052"/>
      <c r="G82" s="1052"/>
      <c r="H82" s="1052"/>
      <c r="I82" s="1052"/>
      <c r="J82" s="1052"/>
      <c r="K82" s="1052"/>
      <c r="L82" s="1052"/>
      <c r="M82" s="1052"/>
      <c r="N82" s="1052"/>
      <c r="O82" s="1052"/>
      <c r="P82" s="1052"/>
      <c r="Q82" s="1052"/>
      <c r="R82" s="259"/>
      <c r="AY82" s="237"/>
      <c r="AZ82" s="237"/>
      <c r="BA82" s="237"/>
      <c r="BB82" s="237"/>
      <c r="BC82" s="237"/>
      <c r="BD82" s="718"/>
      <c r="BE82" s="237"/>
      <c r="BF82" s="718"/>
      <c r="BG82" s="718"/>
      <c r="BH82" s="718"/>
      <c r="BI82" s="237"/>
      <c r="BJ82" s="237"/>
    </row>
    <row r="83" spans="1:74" s="179" customFormat="1" ht="12" customHeight="1" x14ac:dyDescent="0.2">
      <c r="A83" s="172"/>
      <c r="B83" s="913" t="s">
        <v>1102</v>
      </c>
      <c r="C83" s="259"/>
      <c r="D83" s="259"/>
      <c r="E83" s="259"/>
      <c r="F83" s="259"/>
      <c r="G83" s="300"/>
      <c r="H83" s="259"/>
      <c r="I83" s="259"/>
      <c r="J83" s="259"/>
      <c r="K83" s="259"/>
      <c r="L83" s="259"/>
      <c r="M83" s="259"/>
      <c r="N83" s="259"/>
      <c r="O83" s="259"/>
      <c r="P83" s="259"/>
      <c r="Q83" s="259"/>
      <c r="R83" s="259"/>
      <c r="AY83" s="238"/>
      <c r="AZ83" s="238"/>
      <c r="BA83" s="238"/>
      <c r="BB83" s="238"/>
      <c r="BC83" s="238"/>
      <c r="BD83" s="718"/>
      <c r="BE83" s="238"/>
      <c r="BF83" s="718"/>
      <c r="BG83" s="718"/>
      <c r="BH83" s="718"/>
      <c r="BI83" s="238"/>
      <c r="BJ83" s="238"/>
    </row>
    <row r="84" spans="1:74" x14ac:dyDescent="0.2">
      <c r="BD84" s="719"/>
      <c r="BE84" s="151"/>
      <c r="BF84" s="719"/>
      <c r="BK84" s="151"/>
      <c r="BL84" s="151"/>
      <c r="BM84" s="151"/>
      <c r="BN84" s="151"/>
      <c r="BO84" s="151"/>
      <c r="BP84" s="151"/>
      <c r="BQ84" s="151"/>
      <c r="BR84" s="151"/>
      <c r="BS84" s="151"/>
      <c r="BT84" s="151"/>
      <c r="BU84" s="151"/>
      <c r="BV84" s="151"/>
    </row>
    <row r="85" spans="1:74" x14ac:dyDescent="0.2">
      <c r="BD85" s="719"/>
      <c r="BE85" s="151"/>
      <c r="BF85" s="719"/>
      <c r="BK85" s="151"/>
      <c r="BL85" s="151"/>
      <c r="BM85" s="151"/>
      <c r="BN85" s="151"/>
      <c r="BO85" s="151"/>
      <c r="BP85" s="151"/>
      <c r="BQ85" s="151"/>
      <c r="BR85" s="151"/>
      <c r="BS85" s="151"/>
      <c r="BT85" s="151"/>
      <c r="BU85" s="151"/>
      <c r="BV85" s="151"/>
    </row>
    <row r="86" spans="1:74" x14ac:dyDescent="0.2">
      <c r="BD86" s="719"/>
      <c r="BE86" s="151"/>
      <c r="BF86" s="719"/>
      <c r="BK86" s="151"/>
      <c r="BL86" s="151"/>
      <c r="BM86" s="151"/>
      <c r="BN86" s="151"/>
      <c r="BO86" s="151"/>
      <c r="BP86" s="151"/>
      <c r="BQ86" s="151"/>
      <c r="BR86" s="151"/>
      <c r="BS86" s="151"/>
      <c r="BT86" s="151"/>
      <c r="BU86" s="151"/>
      <c r="BV86" s="151"/>
    </row>
    <row r="87" spans="1:74" x14ac:dyDescent="0.2">
      <c r="BD87" s="719"/>
      <c r="BE87" s="151"/>
      <c r="BF87" s="719"/>
      <c r="BK87" s="151"/>
      <c r="BL87" s="151"/>
      <c r="BM87" s="151"/>
      <c r="BN87" s="151"/>
      <c r="BO87" s="151"/>
      <c r="BP87" s="151"/>
      <c r="BQ87" s="151"/>
      <c r="BR87" s="151"/>
      <c r="BS87" s="151"/>
      <c r="BT87" s="151"/>
      <c r="BU87" s="151"/>
      <c r="BV87" s="151"/>
    </row>
    <row r="88" spans="1:74" x14ac:dyDescent="0.2">
      <c r="BD88" s="719"/>
      <c r="BE88" s="151"/>
      <c r="BF88" s="719"/>
      <c r="BK88" s="151"/>
      <c r="BL88" s="151"/>
      <c r="BM88" s="151"/>
      <c r="BN88" s="151"/>
      <c r="BO88" s="151"/>
      <c r="BP88" s="151"/>
      <c r="BQ88" s="151"/>
      <c r="BR88" s="151"/>
      <c r="BS88" s="151"/>
      <c r="BT88" s="151"/>
      <c r="BU88" s="151"/>
      <c r="BV88" s="151"/>
    </row>
    <row r="89" spans="1:74" x14ac:dyDescent="0.2">
      <c r="BD89" s="719"/>
      <c r="BE89" s="151"/>
      <c r="BF89" s="719"/>
      <c r="BK89" s="151"/>
      <c r="BL89" s="151"/>
      <c r="BM89" s="151"/>
      <c r="BN89" s="151"/>
      <c r="BO89" s="151"/>
      <c r="BP89" s="151"/>
      <c r="BQ89" s="151"/>
      <c r="BR89" s="151"/>
      <c r="BS89" s="151"/>
      <c r="BT89" s="151"/>
      <c r="BU89" s="151"/>
      <c r="BV89" s="151"/>
    </row>
    <row r="90" spans="1:74" x14ac:dyDescent="0.2">
      <c r="BD90" s="719"/>
      <c r="BE90" s="151"/>
      <c r="BF90" s="719"/>
      <c r="BK90" s="151"/>
      <c r="BL90" s="151"/>
      <c r="BM90" s="151"/>
      <c r="BN90" s="151"/>
      <c r="BO90" s="151"/>
      <c r="BP90" s="151"/>
      <c r="BQ90" s="151"/>
      <c r="BR90" s="151"/>
      <c r="BS90" s="151"/>
      <c r="BT90" s="151"/>
      <c r="BU90" s="151"/>
      <c r="BV90" s="151"/>
    </row>
    <row r="91" spans="1:74" x14ac:dyDescent="0.2">
      <c r="BD91" s="719"/>
      <c r="BE91" s="151"/>
      <c r="BF91" s="719"/>
      <c r="BK91" s="151"/>
      <c r="BL91" s="151"/>
      <c r="BM91" s="151"/>
      <c r="BN91" s="151"/>
      <c r="BO91" s="151"/>
      <c r="BP91" s="151"/>
      <c r="BQ91" s="151"/>
      <c r="BR91" s="151"/>
      <c r="BS91" s="151"/>
      <c r="BT91" s="151"/>
      <c r="BU91" s="151"/>
      <c r="BV91" s="151"/>
    </row>
    <row r="92" spans="1:74" x14ac:dyDescent="0.2">
      <c r="BD92" s="719"/>
      <c r="BE92" s="151"/>
      <c r="BF92" s="719"/>
      <c r="BK92" s="151"/>
      <c r="BL92" s="151"/>
      <c r="BM92" s="151"/>
      <c r="BN92" s="151"/>
      <c r="BO92" s="151"/>
      <c r="BP92" s="151"/>
      <c r="BQ92" s="151"/>
      <c r="BR92" s="151"/>
      <c r="BS92" s="151"/>
      <c r="BT92" s="151"/>
      <c r="BU92" s="151"/>
      <c r="BV92" s="151"/>
    </row>
    <row r="93" spans="1:74" x14ac:dyDescent="0.2">
      <c r="BD93" s="719"/>
      <c r="BE93" s="151"/>
      <c r="BF93" s="719"/>
      <c r="BK93" s="151"/>
      <c r="BL93" s="151"/>
      <c r="BM93" s="151"/>
      <c r="BN93" s="151"/>
      <c r="BO93" s="151"/>
      <c r="BP93" s="151"/>
      <c r="BQ93" s="151"/>
      <c r="BR93" s="151"/>
      <c r="BS93" s="151"/>
      <c r="BT93" s="151"/>
      <c r="BU93" s="151"/>
      <c r="BV93" s="151"/>
    </row>
    <row r="94" spans="1:74" x14ac:dyDescent="0.2">
      <c r="BD94" s="719"/>
      <c r="BE94" s="151"/>
      <c r="BF94" s="719"/>
      <c r="BK94" s="151"/>
      <c r="BL94" s="151"/>
      <c r="BM94" s="151"/>
      <c r="BN94" s="151"/>
      <c r="BO94" s="151"/>
      <c r="BP94" s="151"/>
      <c r="BQ94" s="151"/>
      <c r="BR94" s="151"/>
      <c r="BS94" s="151"/>
      <c r="BT94" s="151"/>
      <c r="BU94" s="151"/>
      <c r="BV94" s="151"/>
    </row>
    <row r="95" spans="1:74" x14ac:dyDescent="0.2">
      <c r="BD95" s="719"/>
      <c r="BE95" s="151"/>
      <c r="BF95" s="719"/>
      <c r="BK95" s="151"/>
      <c r="BL95" s="151"/>
      <c r="BM95" s="151"/>
      <c r="BN95" s="151"/>
      <c r="BO95" s="151"/>
      <c r="BP95" s="151"/>
      <c r="BQ95" s="151"/>
      <c r="BR95" s="151"/>
      <c r="BS95" s="151"/>
      <c r="BT95" s="151"/>
      <c r="BU95" s="151"/>
      <c r="BV95" s="151"/>
    </row>
    <row r="96" spans="1:74" x14ac:dyDescent="0.2">
      <c r="BD96" s="719"/>
      <c r="BE96" s="151"/>
      <c r="BF96" s="719"/>
      <c r="BK96" s="151"/>
      <c r="BL96" s="151"/>
      <c r="BM96" s="151"/>
      <c r="BN96" s="151"/>
      <c r="BO96" s="151"/>
      <c r="BP96" s="151"/>
      <c r="BQ96" s="151"/>
      <c r="BR96" s="151"/>
      <c r="BS96" s="151"/>
      <c r="BT96" s="151"/>
      <c r="BU96" s="151"/>
      <c r="BV96" s="151"/>
    </row>
    <row r="97" spans="56:74" x14ac:dyDescent="0.2">
      <c r="BD97" s="719"/>
      <c r="BE97" s="151"/>
      <c r="BF97" s="719"/>
      <c r="BK97" s="151"/>
      <c r="BL97" s="151"/>
      <c r="BM97" s="151"/>
      <c r="BN97" s="151"/>
      <c r="BO97" s="151"/>
      <c r="BP97" s="151"/>
      <c r="BQ97" s="151"/>
      <c r="BR97" s="151"/>
      <c r="BS97" s="151"/>
      <c r="BT97" s="151"/>
      <c r="BU97" s="151"/>
      <c r="BV97" s="151"/>
    </row>
    <row r="98" spans="56:74" x14ac:dyDescent="0.2">
      <c r="BD98" s="719"/>
      <c r="BE98" s="151"/>
      <c r="BF98" s="719"/>
      <c r="BK98" s="151"/>
      <c r="BL98" s="151"/>
      <c r="BM98" s="151"/>
      <c r="BN98" s="151"/>
      <c r="BO98" s="151"/>
      <c r="BP98" s="151"/>
      <c r="BQ98" s="151"/>
      <c r="BR98" s="151"/>
      <c r="BS98" s="151"/>
      <c r="BT98" s="151"/>
      <c r="BU98" s="151"/>
      <c r="BV98" s="151"/>
    </row>
    <row r="99" spans="56:74" x14ac:dyDescent="0.2">
      <c r="BD99" s="719"/>
      <c r="BE99" s="151"/>
      <c r="BF99" s="719"/>
      <c r="BK99" s="151"/>
      <c r="BL99" s="151"/>
      <c r="BM99" s="151"/>
      <c r="BN99" s="151"/>
      <c r="BO99" s="151"/>
      <c r="BP99" s="151"/>
      <c r="BQ99" s="151"/>
      <c r="BR99" s="151"/>
      <c r="BS99" s="151"/>
      <c r="BT99" s="151"/>
      <c r="BU99" s="151"/>
      <c r="BV99" s="151"/>
    </row>
    <row r="100" spans="56:74" x14ac:dyDescent="0.2">
      <c r="BD100" s="719"/>
      <c r="BE100" s="151"/>
      <c r="BF100" s="719"/>
      <c r="BK100" s="151"/>
      <c r="BL100" s="151"/>
      <c r="BM100" s="151"/>
      <c r="BN100" s="151"/>
      <c r="BO100" s="151"/>
      <c r="BP100" s="151"/>
      <c r="BQ100" s="151"/>
      <c r="BR100" s="151"/>
      <c r="BS100" s="151"/>
      <c r="BT100" s="151"/>
      <c r="BU100" s="151"/>
      <c r="BV100" s="151"/>
    </row>
    <row r="101" spans="56:74" x14ac:dyDescent="0.2">
      <c r="BD101" s="719"/>
      <c r="BE101" s="151"/>
      <c r="BF101" s="719"/>
      <c r="BK101" s="151"/>
      <c r="BL101" s="151"/>
      <c r="BM101" s="151"/>
      <c r="BN101" s="151"/>
      <c r="BO101" s="151"/>
      <c r="BP101" s="151"/>
      <c r="BQ101" s="151"/>
      <c r="BR101" s="151"/>
      <c r="BS101" s="151"/>
      <c r="BT101" s="151"/>
      <c r="BU101" s="151"/>
      <c r="BV101" s="151"/>
    </row>
    <row r="102" spans="56:74" x14ac:dyDescent="0.2">
      <c r="BD102" s="719"/>
      <c r="BE102" s="151"/>
      <c r="BF102" s="719"/>
      <c r="BK102" s="151"/>
      <c r="BL102" s="151"/>
      <c r="BM102" s="151"/>
      <c r="BN102" s="151"/>
      <c r="BO102" s="151"/>
      <c r="BP102" s="151"/>
      <c r="BQ102" s="151"/>
      <c r="BR102" s="151"/>
      <c r="BS102" s="151"/>
      <c r="BT102" s="151"/>
      <c r="BU102" s="151"/>
      <c r="BV102" s="151"/>
    </row>
    <row r="103" spans="56:74" x14ac:dyDescent="0.2">
      <c r="BD103" s="719"/>
      <c r="BE103" s="151"/>
      <c r="BF103" s="719"/>
      <c r="BK103" s="151"/>
      <c r="BL103" s="151"/>
      <c r="BM103" s="151"/>
      <c r="BN103" s="151"/>
      <c r="BO103" s="151"/>
      <c r="BP103" s="151"/>
      <c r="BQ103" s="151"/>
      <c r="BR103" s="151"/>
      <c r="BS103" s="151"/>
      <c r="BT103" s="151"/>
      <c r="BU103" s="151"/>
      <c r="BV103" s="151"/>
    </row>
    <row r="104" spans="56:74" x14ac:dyDescent="0.2">
      <c r="BD104" s="719"/>
      <c r="BE104" s="151"/>
      <c r="BF104" s="719"/>
      <c r="BK104" s="151"/>
      <c r="BL104" s="151"/>
      <c r="BM104" s="151"/>
      <c r="BN104" s="151"/>
      <c r="BO104" s="151"/>
      <c r="BP104" s="151"/>
      <c r="BQ104" s="151"/>
      <c r="BR104" s="151"/>
      <c r="BS104" s="151"/>
      <c r="BT104" s="151"/>
      <c r="BU104" s="151"/>
      <c r="BV104" s="151"/>
    </row>
    <row r="105" spans="56:74" x14ac:dyDescent="0.2">
      <c r="BD105" s="719"/>
      <c r="BE105" s="151"/>
      <c r="BF105" s="719"/>
      <c r="BK105" s="151"/>
      <c r="BL105" s="151"/>
      <c r="BM105" s="151"/>
      <c r="BN105" s="151"/>
      <c r="BO105" s="151"/>
      <c r="BP105" s="151"/>
      <c r="BQ105" s="151"/>
      <c r="BR105" s="151"/>
      <c r="BS105" s="151"/>
      <c r="BT105" s="151"/>
      <c r="BU105" s="151"/>
      <c r="BV105" s="151"/>
    </row>
    <row r="106" spans="56:74" x14ac:dyDescent="0.2">
      <c r="BD106" s="719"/>
      <c r="BE106" s="151"/>
      <c r="BF106" s="719"/>
      <c r="BK106" s="151"/>
      <c r="BL106" s="151"/>
      <c r="BM106" s="151"/>
      <c r="BN106" s="151"/>
      <c r="BO106" s="151"/>
      <c r="BP106" s="151"/>
      <c r="BQ106" s="151"/>
      <c r="BR106" s="151"/>
      <c r="BS106" s="151"/>
      <c r="BT106" s="151"/>
      <c r="BU106" s="151"/>
      <c r="BV106" s="151"/>
    </row>
    <row r="107" spans="56:74" x14ac:dyDescent="0.2">
      <c r="BD107" s="719"/>
      <c r="BE107" s="151"/>
      <c r="BF107" s="719"/>
      <c r="BK107" s="151"/>
      <c r="BL107" s="151"/>
      <c r="BM107" s="151"/>
      <c r="BN107" s="151"/>
      <c r="BO107" s="151"/>
      <c r="BP107" s="151"/>
      <c r="BQ107" s="151"/>
      <c r="BR107" s="151"/>
      <c r="BS107" s="151"/>
      <c r="BT107" s="151"/>
      <c r="BU107" s="151"/>
      <c r="BV107" s="151"/>
    </row>
    <row r="108" spans="56:74" x14ac:dyDescent="0.2">
      <c r="BD108" s="719"/>
      <c r="BE108" s="151"/>
      <c r="BF108" s="719"/>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row r="138" spans="63:74" x14ac:dyDescent="0.2">
      <c r="BK138" s="151"/>
      <c r="BL138" s="151"/>
      <c r="BM138" s="151"/>
      <c r="BN138" s="151"/>
      <c r="BO138" s="151"/>
      <c r="BP138" s="151"/>
      <c r="BQ138" s="151"/>
      <c r="BR138" s="151"/>
      <c r="BS138" s="151"/>
      <c r="BT138" s="151"/>
      <c r="BU138" s="151"/>
      <c r="BV138" s="151"/>
    </row>
    <row r="139" spans="63:74" x14ac:dyDescent="0.2">
      <c r="BK139" s="151"/>
      <c r="BL139" s="151"/>
      <c r="BM139" s="151"/>
      <c r="BN139" s="151"/>
      <c r="BO139" s="151"/>
      <c r="BP139" s="151"/>
      <c r="BQ139" s="151"/>
      <c r="BR139" s="151"/>
      <c r="BS139" s="151"/>
      <c r="BT139" s="151"/>
      <c r="BU139" s="151"/>
      <c r="BV139" s="151"/>
    </row>
    <row r="140" spans="63:74" x14ac:dyDescent="0.2">
      <c r="BK140" s="151"/>
      <c r="BL140" s="151"/>
      <c r="BM140" s="151"/>
      <c r="BN140" s="151"/>
      <c r="BO140" s="151"/>
      <c r="BP140" s="151"/>
      <c r="BQ140" s="151"/>
      <c r="BR140" s="151"/>
      <c r="BS140" s="151"/>
      <c r="BT140" s="151"/>
      <c r="BU140" s="151"/>
      <c r="BV140" s="151"/>
    </row>
    <row r="141" spans="63:74" x14ac:dyDescent="0.2">
      <c r="BK141" s="151"/>
      <c r="BL141" s="151"/>
      <c r="BM141" s="151"/>
      <c r="BN141" s="151"/>
      <c r="BO141" s="151"/>
      <c r="BP141" s="151"/>
      <c r="BQ141" s="151"/>
      <c r="BR141" s="151"/>
      <c r="BS141" s="151"/>
      <c r="BT141" s="151"/>
      <c r="BU141" s="151"/>
      <c r="BV141" s="151"/>
    </row>
    <row r="142" spans="63:74" x14ac:dyDescent="0.2">
      <c r="BK142" s="151"/>
      <c r="BL142" s="151"/>
      <c r="BM142" s="151"/>
      <c r="BN142" s="151"/>
      <c r="BO142" s="151"/>
      <c r="BP142" s="151"/>
      <c r="BQ142" s="151"/>
      <c r="BR142" s="151"/>
      <c r="BS142" s="151"/>
      <c r="BT142" s="151"/>
      <c r="BU142" s="151"/>
      <c r="BV142" s="151"/>
    </row>
    <row r="143" spans="63:74" x14ac:dyDescent="0.2">
      <c r="BK143" s="151"/>
      <c r="BL143" s="151"/>
      <c r="BM143" s="151"/>
      <c r="BN143" s="151"/>
      <c r="BO143" s="151"/>
      <c r="BP143" s="151"/>
      <c r="BQ143" s="151"/>
      <c r="BR143" s="151"/>
      <c r="BS143" s="151"/>
      <c r="BT143" s="151"/>
      <c r="BU143" s="151"/>
      <c r="BV143" s="151"/>
    </row>
    <row r="144" spans="63:74" x14ac:dyDescent="0.2">
      <c r="BK144" s="151"/>
      <c r="BL144" s="151"/>
      <c r="BM144" s="151"/>
      <c r="BN144" s="151"/>
      <c r="BO144" s="151"/>
      <c r="BP144" s="151"/>
      <c r="BQ144" s="151"/>
      <c r="BR144" s="151"/>
      <c r="BS144" s="151"/>
      <c r="BT144" s="151"/>
      <c r="BU144" s="151"/>
      <c r="BV144" s="151"/>
    </row>
    <row r="145" spans="63:74" x14ac:dyDescent="0.2">
      <c r="BK145" s="151"/>
      <c r="BL145" s="151"/>
      <c r="BM145" s="151"/>
      <c r="BN145" s="151"/>
      <c r="BO145" s="151"/>
      <c r="BP145" s="151"/>
      <c r="BQ145" s="151"/>
      <c r="BR145" s="151"/>
      <c r="BS145" s="151"/>
      <c r="BT145" s="151"/>
      <c r="BU145" s="151"/>
      <c r="BV145" s="151"/>
    </row>
  </sheetData>
  <mergeCells count="19">
    <mergeCell ref="B74:R74"/>
    <mergeCell ref="BK3:BV3"/>
    <mergeCell ref="AY3:BJ3"/>
    <mergeCell ref="AM3:AX3"/>
    <mergeCell ref="B73:Q73"/>
    <mergeCell ref="B72:Q72"/>
    <mergeCell ref="A1:A2"/>
    <mergeCell ref="B68:Q68"/>
    <mergeCell ref="B69:Q69"/>
    <mergeCell ref="B1:AL1"/>
    <mergeCell ref="C3:N3"/>
    <mergeCell ref="O3:Z3"/>
    <mergeCell ref="AA3:AL3"/>
    <mergeCell ref="B82:Q82"/>
    <mergeCell ref="B75:Q75"/>
    <mergeCell ref="B80:Q80"/>
    <mergeCell ref="B78:Q78"/>
    <mergeCell ref="B79:Q79"/>
    <mergeCell ref="B77:Q77"/>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23"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5" customWidth="1"/>
    <col min="2" max="2" width="50" style="85" customWidth="1"/>
    <col min="3" max="3" width="7.5703125" style="85" customWidth="1"/>
    <col min="4" max="50" width="6.5703125" style="85" customWidth="1"/>
    <col min="51" max="55" width="6.5703125" style="150" customWidth="1"/>
    <col min="56" max="56" width="6.5703125" style="712" customWidth="1"/>
    <col min="57" max="57" width="6.5703125" style="301" customWidth="1"/>
    <col min="58" max="58" width="6.5703125" style="712" customWidth="1"/>
    <col min="59" max="59" width="6.5703125" style="719" customWidth="1"/>
    <col min="60" max="60" width="6.5703125" style="981" customWidth="1"/>
    <col min="61" max="62" width="6.5703125" style="150" customWidth="1"/>
    <col min="63" max="74" width="6.5703125" style="85" customWidth="1"/>
    <col min="75" max="75" width="9.5703125" style="85"/>
    <col min="76" max="77" width="11.5703125" style="85" bestFit="1" customWidth="1"/>
    <col min="78" max="16384" width="9.5703125" style="85"/>
  </cols>
  <sheetData>
    <row r="1" spans="1:166" ht="13.35" customHeight="1" x14ac:dyDescent="0.2">
      <c r="A1" s="988" t="s">
        <v>479</v>
      </c>
      <c r="B1" s="1064" t="s">
        <v>544</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166"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43"/>
      <c r="AN2" s="343"/>
      <c r="AO2" s="343"/>
      <c r="AP2" s="343"/>
      <c r="AQ2" s="343"/>
      <c r="AR2" s="343"/>
      <c r="AS2" s="343"/>
      <c r="AT2" s="343"/>
      <c r="BW2" s="7"/>
    </row>
    <row r="3" spans="1:166"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0"/>
      <c r="B5" s="86" t="s">
        <v>1151</v>
      </c>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149"/>
      <c r="AZ5" s="149"/>
      <c r="BA5" s="149"/>
      <c r="BB5" s="149"/>
      <c r="BC5" s="149"/>
      <c r="BD5" s="720"/>
      <c r="BE5" s="720"/>
      <c r="BF5" s="720"/>
      <c r="BG5" s="720"/>
      <c r="BH5" s="720"/>
      <c r="BI5" s="623"/>
      <c r="BJ5" s="624"/>
      <c r="BK5" s="624"/>
      <c r="BL5" s="624"/>
      <c r="BM5" s="624"/>
      <c r="BN5" s="624"/>
      <c r="BO5" s="624"/>
      <c r="BP5" s="624"/>
      <c r="BQ5" s="624"/>
      <c r="BR5" s="624"/>
      <c r="BS5" s="624"/>
      <c r="BT5" s="624"/>
      <c r="BU5" s="624"/>
      <c r="BV5" s="624"/>
    </row>
    <row r="6" spans="1:166" s="301" customFormat="1" x14ac:dyDescent="0.2">
      <c r="A6" s="596" t="s">
        <v>1152</v>
      </c>
      <c r="B6" s="608" t="s">
        <v>1153</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14">
        <v>7.8111459999999999</v>
      </c>
      <c r="BE6" s="714">
        <v>7.6472930000000003</v>
      </c>
      <c r="BF6" s="714">
        <v>7.7986430000000002</v>
      </c>
      <c r="BG6" s="714">
        <v>7.5026219666999996</v>
      </c>
      <c r="BH6" s="714">
        <v>7.2535692676999997</v>
      </c>
      <c r="BI6" s="607">
        <v>7.1435870000000001</v>
      </c>
      <c r="BJ6" s="607">
        <v>7.0835800000000004</v>
      </c>
      <c r="BK6" s="607">
        <v>7.0697469999999996</v>
      </c>
      <c r="BL6" s="607">
        <v>7.1283130000000003</v>
      </c>
      <c r="BM6" s="607">
        <v>7.4868680000000003</v>
      </c>
      <c r="BN6" s="607">
        <v>7.6875850000000003</v>
      </c>
      <c r="BO6" s="607">
        <v>7.8366949999999997</v>
      </c>
      <c r="BP6" s="607">
        <v>7.7680949999999998</v>
      </c>
      <c r="BQ6" s="607">
        <v>7.7195010000000002</v>
      </c>
      <c r="BR6" s="607">
        <v>7.7233429999999998</v>
      </c>
      <c r="BS6" s="607">
        <v>7.5226199999999999</v>
      </c>
      <c r="BT6" s="607">
        <v>7.4158039999999996</v>
      </c>
      <c r="BU6" s="607">
        <v>7.2878119999999997</v>
      </c>
      <c r="BV6" s="607">
        <v>7.2169699999999999</v>
      </c>
    </row>
    <row r="7" spans="1:166" s="301" customFormat="1" x14ac:dyDescent="0.2">
      <c r="A7" s="596" t="s">
        <v>240</v>
      </c>
      <c r="B7" s="609" t="s">
        <v>1154</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14">
        <v>7.0128000000000004</v>
      </c>
      <c r="BE7" s="714">
        <v>6.8948070000000001</v>
      </c>
      <c r="BF7" s="714">
        <v>7.0300649999999996</v>
      </c>
      <c r="BG7" s="714">
        <v>6.8798637666999998</v>
      </c>
      <c r="BH7" s="714">
        <v>6.8104328677000003</v>
      </c>
      <c r="BI7" s="607">
        <v>6.8459700000000003</v>
      </c>
      <c r="BJ7" s="607">
        <v>6.7702249999999999</v>
      </c>
      <c r="BK7" s="607">
        <v>6.7124350000000002</v>
      </c>
      <c r="BL7" s="607">
        <v>6.7174329999999998</v>
      </c>
      <c r="BM7" s="607">
        <v>6.8523690000000004</v>
      </c>
      <c r="BN7" s="607">
        <v>6.907883</v>
      </c>
      <c r="BO7" s="607">
        <v>6.967835</v>
      </c>
      <c r="BP7" s="607">
        <v>6.9065110000000001</v>
      </c>
      <c r="BQ7" s="607">
        <v>6.8678350000000004</v>
      </c>
      <c r="BR7" s="607">
        <v>6.9027240000000001</v>
      </c>
      <c r="BS7" s="607">
        <v>6.9231939999999996</v>
      </c>
      <c r="BT7" s="607">
        <v>6.9756429999999998</v>
      </c>
      <c r="BU7" s="607">
        <v>6.9650550000000004</v>
      </c>
      <c r="BV7" s="607">
        <v>6.8821300000000001</v>
      </c>
    </row>
    <row r="8" spans="1:166" x14ac:dyDescent="0.2">
      <c r="A8" s="291" t="s">
        <v>522</v>
      </c>
      <c r="B8" s="610" t="s">
        <v>1155</v>
      </c>
      <c r="C8" s="468">
        <v>1.9553229999999999</v>
      </c>
      <c r="D8" s="468">
        <v>1.898862</v>
      </c>
      <c r="E8" s="468">
        <v>1.978129</v>
      </c>
      <c r="F8" s="468">
        <v>1.766</v>
      </c>
      <c r="G8" s="468">
        <v>1.863097</v>
      </c>
      <c r="H8" s="468">
        <v>2.1326000000000001</v>
      </c>
      <c r="I8" s="468">
        <v>2.1820650000000001</v>
      </c>
      <c r="J8" s="468">
        <v>2.1460970000000001</v>
      </c>
      <c r="K8" s="468">
        <v>2.0971329999999999</v>
      </c>
      <c r="L8" s="468">
        <v>2.1388389999999999</v>
      </c>
      <c r="M8" s="468">
        <v>2.1138330000000001</v>
      </c>
      <c r="N8" s="468">
        <v>1.913645</v>
      </c>
      <c r="O8" s="468">
        <v>2.0436450000000002</v>
      </c>
      <c r="P8" s="468">
        <v>1.5646789999999999</v>
      </c>
      <c r="Q8" s="468">
        <v>1.990194</v>
      </c>
      <c r="R8" s="468">
        <v>2.2159330000000002</v>
      </c>
      <c r="S8" s="468">
        <v>2.1895479999999998</v>
      </c>
      <c r="T8" s="468">
        <v>2.1941670000000002</v>
      </c>
      <c r="U8" s="468">
        <v>2.1732260000000001</v>
      </c>
      <c r="V8" s="468">
        <v>2.2170969999999999</v>
      </c>
      <c r="W8" s="468">
        <v>2.1905999999999999</v>
      </c>
      <c r="X8" s="468">
        <v>2.2895159999999999</v>
      </c>
      <c r="Y8" s="468">
        <v>2.3473329999999999</v>
      </c>
      <c r="Z8" s="468">
        <v>2.3301289999999999</v>
      </c>
      <c r="AA8" s="468">
        <v>2.256097</v>
      </c>
      <c r="AB8" s="468">
        <v>2.2515710000000002</v>
      </c>
      <c r="AC8" s="468">
        <v>2.5298069999999999</v>
      </c>
      <c r="AD8" s="468">
        <v>2.4696669999999998</v>
      </c>
      <c r="AE8" s="468">
        <v>2.4485809999999999</v>
      </c>
      <c r="AF8" s="468">
        <v>2.441033</v>
      </c>
      <c r="AG8" s="468">
        <v>2.5109360000000001</v>
      </c>
      <c r="AH8" s="468">
        <v>2.3745479999999999</v>
      </c>
      <c r="AI8" s="468">
        <v>2.387</v>
      </c>
      <c r="AJ8" s="468">
        <v>2.4591940000000001</v>
      </c>
      <c r="AK8" s="468">
        <v>2.5308329999999999</v>
      </c>
      <c r="AL8" s="468">
        <v>2.198645</v>
      </c>
      <c r="AM8" s="468">
        <v>2.4480970000000002</v>
      </c>
      <c r="AN8" s="468">
        <v>2.5409290000000002</v>
      </c>
      <c r="AO8" s="468">
        <v>2.6789679999999998</v>
      </c>
      <c r="AP8" s="468">
        <v>2.6986669999999999</v>
      </c>
      <c r="AQ8" s="468">
        <v>2.6495479999999998</v>
      </c>
      <c r="AR8" s="468">
        <v>2.5817999999999999</v>
      </c>
      <c r="AS8" s="468">
        <v>2.5965479999999999</v>
      </c>
      <c r="AT8" s="468">
        <v>2.6425480000000001</v>
      </c>
      <c r="AU8" s="468">
        <v>2.7669329999999999</v>
      </c>
      <c r="AV8" s="468">
        <v>2.8027739999999999</v>
      </c>
      <c r="AW8" s="468">
        <v>2.7574000000000001</v>
      </c>
      <c r="AX8" s="468">
        <v>2.6545160000000001</v>
      </c>
      <c r="AY8" s="468">
        <v>2.3693870000000001</v>
      </c>
      <c r="AZ8" s="468">
        <v>2.6886899999999998</v>
      </c>
      <c r="BA8" s="468">
        <v>2.839645</v>
      </c>
      <c r="BB8" s="468">
        <v>2.9376000000000002</v>
      </c>
      <c r="BC8" s="468">
        <v>2.9525809999999999</v>
      </c>
      <c r="BD8" s="685">
        <v>2.8622999999999998</v>
      </c>
      <c r="BE8" s="685">
        <v>2.7315480000000001</v>
      </c>
      <c r="BF8" s="685">
        <v>2.752516</v>
      </c>
      <c r="BG8" s="685">
        <v>2.7231585989</v>
      </c>
      <c r="BH8" s="685">
        <v>2.7058161404000001</v>
      </c>
      <c r="BI8" s="389">
        <v>2.7264339999999998</v>
      </c>
      <c r="BJ8" s="389">
        <v>2.7026680000000001</v>
      </c>
      <c r="BK8" s="389">
        <v>2.650738</v>
      </c>
      <c r="BL8" s="389">
        <v>2.684218</v>
      </c>
      <c r="BM8" s="389">
        <v>2.7298819999999999</v>
      </c>
      <c r="BN8" s="389">
        <v>2.7655810000000001</v>
      </c>
      <c r="BO8" s="389">
        <v>2.7992599999999999</v>
      </c>
      <c r="BP8" s="389">
        <v>2.7248160000000001</v>
      </c>
      <c r="BQ8" s="389">
        <v>2.6880890000000002</v>
      </c>
      <c r="BR8" s="389">
        <v>2.7154039999999999</v>
      </c>
      <c r="BS8" s="389">
        <v>2.7424040000000001</v>
      </c>
      <c r="BT8" s="389">
        <v>2.8063699999999998</v>
      </c>
      <c r="BU8" s="389">
        <v>2.825644</v>
      </c>
      <c r="BV8" s="389">
        <v>2.758486</v>
      </c>
    </row>
    <row r="9" spans="1:166" x14ac:dyDescent="0.2">
      <c r="A9" s="291" t="s">
        <v>523</v>
      </c>
      <c r="B9" s="610" t="s">
        <v>946</v>
      </c>
      <c r="C9" s="468">
        <v>1.754419</v>
      </c>
      <c r="D9" s="468">
        <v>1.7032069999999999</v>
      </c>
      <c r="E9" s="468">
        <v>1.760032</v>
      </c>
      <c r="F9" s="468">
        <v>1.6914</v>
      </c>
      <c r="G9" s="468">
        <v>1.530645</v>
      </c>
      <c r="H9" s="468">
        <v>1.6140000000000001</v>
      </c>
      <c r="I9" s="468">
        <v>1.671516</v>
      </c>
      <c r="J9" s="468">
        <v>1.679419</v>
      </c>
      <c r="K9" s="468">
        <v>1.6924999999999999</v>
      </c>
      <c r="L9" s="468">
        <v>1.680677</v>
      </c>
      <c r="M9" s="468">
        <v>1.7154670000000001</v>
      </c>
      <c r="N9" s="468">
        <v>1.696194</v>
      </c>
      <c r="O9" s="468">
        <v>1.7184839999999999</v>
      </c>
      <c r="P9" s="468">
        <v>1.44425</v>
      </c>
      <c r="Q9" s="468">
        <v>1.7052579999999999</v>
      </c>
      <c r="R9" s="468">
        <v>1.7537670000000001</v>
      </c>
      <c r="S9" s="468">
        <v>1.764645</v>
      </c>
      <c r="T9" s="468">
        <v>1.7539</v>
      </c>
      <c r="U9" s="468">
        <v>1.754516</v>
      </c>
      <c r="V9" s="468">
        <v>1.7724519999999999</v>
      </c>
      <c r="W9" s="468">
        <v>1.7761</v>
      </c>
      <c r="X9" s="468">
        <v>1.8143229999999999</v>
      </c>
      <c r="Y9" s="468">
        <v>1.8260670000000001</v>
      </c>
      <c r="Z9" s="468">
        <v>1.824516</v>
      </c>
      <c r="AA9" s="468">
        <v>1.754</v>
      </c>
      <c r="AB9" s="468">
        <v>1.764643</v>
      </c>
      <c r="AC9" s="468">
        <v>1.8433870000000001</v>
      </c>
      <c r="AD9" s="468">
        <v>1.8437330000000001</v>
      </c>
      <c r="AE9" s="468">
        <v>1.855129</v>
      </c>
      <c r="AF9" s="468">
        <v>1.869167</v>
      </c>
      <c r="AG9" s="468">
        <v>1.9100649999999999</v>
      </c>
      <c r="AH9" s="468">
        <v>1.922839</v>
      </c>
      <c r="AI9" s="468">
        <v>1.9772670000000001</v>
      </c>
      <c r="AJ9" s="468">
        <v>1.9576769999999999</v>
      </c>
      <c r="AK9" s="468">
        <v>1.9283999999999999</v>
      </c>
      <c r="AL9" s="468">
        <v>1.8187420000000001</v>
      </c>
      <c r="AM9" s="468">
        <v>1.9130320000000001</v>
      </c>
      <c r="AN9" s="468">
        <v>1.914679</v>
      </c>
      <c r="AO9" s="468">
        <v>1.9622900000000001</v>
      </c>
      <c r="AP9" s="468">
        <v>1.987933</v>
      </c>
      <c r="AQ9" s="468">
        <v>1.98529</v>
      </c>
      <c r="AR9" s="468">
        <v>1.9970000000000001</v>
      </c>
      <c r="AS9" s="468">
        <v>2.0285160000000002</v>
      </c>
      <c r="AT9" s="468">
        <v>2.055968</v>
      </c>
      <c r="AU9" s="468">
        <v>2.0790999999999999</v>
      </c>
      <c r="AV9" s="468">
        <v>2.0937739999999998</v>
      </c>
      <c r="AW9" s="468">
        <v>2.121267</v>
      </c>
      <c r="AX9" s="468">
        <v>2.1078389999999998</v>
      </c>
      <c r="AY9" s="468">
        <v>1.954645</v>
      </c>
      <c r="AZ9" s="468">
        <v>2.0932759999999999</v>
      </c>
      <c r="BA9" s="468">
        <v>2.1107420000000001</v>
      </c>
      <c r="BB9" s="468">
        <v>2.1218669999999999</v>
      </c>
      <c r="BC9" s="468">
        <v>2.1371609999999999</v>
      </c>
      <c r="BD9" s="685">
        <v>2.1494330000000001</v>
      </c>
      <c r="BE9" s="685">
        <v>2.1433230000000001</v>
      </c>
      <c r="BF9" s="685">
        <v>2.2000649999999999</v>
      </c>
      <c r="BG9" s="685">
        <v>2.1846353999999999</v>
      </c>
      <c r="BH9" s="685">
        <v>2.1954943418999999</v>
      </c>
      <c r="BI9" s="389">
        <v>2.2055760000000002</v>
      </c>
      <c r="BJ9" s="389">
        <v>2.1973699999999998</v>
      </c>
      <c r="BK9" s="389">
        <v>2.1845029999999999</v>
      </c>
      <c r="BL9" s="389">
        <v>2.1620330000000001</v>
      </c>
      <c r="BM9" s="389">
        <v>2.2309770000000002</v>
      </c>
      <c r="BN9" s="389">
        <v>2.2390850000000002</v>
      </c>
      <c r="BO9" s="389">
        <v>2.2401010000000001</v>
      </c>
      <c r="BP9" s="389">
        <v>2.2328100000000002</v>
      </c>
      <c r="BQ9" s="389">
        <v>2.2255039999999999</v>
      </c>
      <c r="BR9" s="389">
        <v>2.2213029999999998</v>
      </c>
      <c r="BS9" s="389">
        <v>2.2195969999999998</v>
      </c>
      <c r="BT9" s="389">
        <v>2.2192219999999998</v>
      </c>
      <c r="BU9" s="389">
        <v>2.2175479999999999</v>
      </c>
      <c r="BV9" s="389">
        <v>2.2208290000000002</v>
      </c>
    </row>
    <row r="10" spans="1:166" x14ac:dyDescent="0.2">
      <c r="A10" s="291" t="s">
        <v>524</v>
      </c>
      <c r="B10" s="610" t="s">
        <v>1156</v>
      </c>
      <c r="C10" s="468">
        <v>0.92532300000000001</v>
      </c>
      <c r="D10" s="468">
        <v>0.89779399999999998</v>
      </c>
      <c r="E10" s="468">
        <v>0.93471000000000004</v>
      </c>
      <c r="F10" s="468">
        <v>0.90430100000000002</v>
      </c>
      <c r="G10" s="468">
        <v>0.81274299999999999</v>
      </c>
      <c r="H10" s="468">
        <v>0.86003399999999997</v>
      </c>
      <c r="I10" s="468">
        <v>0.89222599999999996</v>
      </c>
      <c r="J10" s="468">
        <v>0.89803299999999997</v>
      </c>
      <c r="K10" s="468">
        <v>0.90116700000000005</v>
      </c>
      <c r="L10" s="468">
        <v>0.88754900000000003</v>
      </c>
      <c r="M10" s="468">
        <v>0.90626700000000004</v>
      </c>
      <c r="N10" s="468">
        <v>0.89058099999999996</v>
      </c>
      <c r="O10" s="468">
        <v>0.89838700000000005</v>
      </c>
      <c r="P10" s="468">
        <v>0.76403500000000002</v>
      </c>
      <c r="Q10" s="468">
        <v>0.89412899999999995</v>
      </c>
      <c r="R10" s="468">
        <v>0.92030000000000001</v>
      </c>
      <c r="S10" s="468">
        <v>0.93145199999999995</v>
      </c>
      <c r="T10" s="468">
        <v>0.93006699999999998</v>
      </c>
      <c r="U10" s="468">
        <v>0.92961300000000002</v>
      </c>
      <c r="V10" s="468">
        <v>0.94483799999999996</v>
      </c>
      <c r="W10" s="468">
        <v>0.94526600000000005</v>
      </c>
      <c r="X10" s="468">
        <v>0.96541900000000003</v>
      </c>
      <c r="Y10" s="468">
        <v>0.96460000000000001</v>
      </c>
      <c r="Z10" s="468">
        <v>0.96193600000000001</v>
      </c>
      <c r="AA10" s="468">
        <v>0.91725800000000002</v>
      </c>
      <c r="AB10" s="468">
        <v>0.91985700000000004</v>
      </c>
      <c r="AC10" s="468">
        <v>0.96412900000000001</v>
      </c>
      <c r="AD10" s="468">
        <v>0.97360000000000002</v>
      </c>
      <c r="AE10" s="468">
        <v>0.98699999999999999</v>
      </c>
      <c r="AF10" s="468">
        <v>0.99776699999999996</v>
      </c>
      <c r="AG10" s="468">
        <v>1.026386</v>
      </c>
      <c r="AH10" s="468">
        <v>1.022645</v>
      </c>
      <c r="AI10" s="468">
        <v>1.0415000000000001</v>
      </c>
      <c r="AJ10" s="468">
        <v>1.036645</v>
      </c>
      <c r="AK10" s="468">
        <v>1.0089999999999999</v>
      </c>
      <c r="AL10" s="468">
        <v>0.95542000000000005</v>
      </c>
      <c r="AM10" s="468">
        <v>1.001323</v>
      </c>
      <c r="AN10" s="468">
        <v>0.994892</v>
      </c>
      <c r="AO10" s="468">
        <v>1.0201929999999999</v>
      </c>
      <c r="AP10" s="468">
        <v>1.0412330000000001</v>
      </c>
      <c r="AQ10" s="468">
        <v>1.048065</v>
      </c>
      <c r="AR10" s="468">
        <v>1.054033</v>
      </c>
      <c r="AS10" s="468">
        <v>1.0756129999999999</v>
      </c>
      <c r="AT10" s="468">
        <v>1.092258</v>
      </c>
      <c r="AU10" s="468">
        <v>1.109567</v>
      </c>
      <c r="AV10" s="468">
        <v>1.099807</v>
      </c>
      <c r="AW10" s="468">
        <v>1.1067659999999999</v>
      </c>
      <c r="AX10" s="468">
        <v>1.1038380000000001</v>
      </c>
      <c r="AY10" s="468">
        <v>1.0212909999999999</v>
      </c>
      <c r="AZ10" s="468">
        <v>1.089655</v>
      </c>
      <c r="BA10" s="468">
        <v>1.0986450000000001</v>
      </c>
      <c r="BB10" s="468">
        <v>1.108633</v>
      </c>
      <c r="BC10" s="468">
        <v>1.1229039999999999</v>
      </c>
      <c r="BD10" s="685">
        <v>1.1335</v>
      </c>
      <c r="BE10" s="685">
        <v>1.1379360000000001</v>
      </c>
      <c r="BF10" s="685">
        <v>1.164258</v>
      </c>
      <c r="BG10" s="685">
        <v>1.1447881017999999</v>
      </c>
      <c r="BH10" s="685">
        <v>1.1628194913000001</v>
      </c>
      <c r="BI10" s="389">
        <v>1.1810480000000001</v>
      </c>
      <c r="BJ10" s="389">
        <v>1.1672370000000001</v>
      </c>
      <c r="BK10" s="389">
        <v>1.176407</v>
      </c>
      <c r="BL10" s="389">
        <v>1.179799</v>
      </c>
      <c r="BM10" s="389">
        <v>1.181476</v>
      </c>
      <c r="BN10" s="389">
        <v>1.178914</v>
      </c>
      <c r="BO10" s="389">
        <v>1.1850879999999999</v>
      </c>
      <c r="BP10" s="389">
        <v>1.1877009999999999</v>
      </c>
      <c r="BQ10" s="389">
        <v>1.1842250000000001</v>
      </c>
      <c r="BR10" s="389">
        <v>1.1905330000000001</v>
      </c>
      <c r="BS10" s="389">
        <v>1.191052</v>
      </c>
      <c r="BT10" s="389">
        <v>1.199014</v>
      </c>
      <c r="BU10" s="389">
        <v>1.1904539999999999</v>
      </c>
      <c r="BV10" s="389">
        <v>1.194143</v>
      </c>
    </row>
    <row r="11" spans="1:166" x14ac:dyDescent="0.2">
      <c r="A11" s="291" t="s">
        <v>525</v>
      </c>
      <c r="B11" s="610" t="s">
        <v>1157</v>
      </c>
      <c r="C11" s="468">
        <v>0.57070900000000002</v>
      </c>
      <c r="D11" s="468">
        <v>0.552172</v>
      </c>
      <c r="E11" s="468">
        <v>0.57999999999999996</v>
      </c>
      <c r="F11" s="468">
        <v>0.57256600000000002</v>
      </c>
      <c r="G11" s="468">
        <v>0.53896699999999997</v>
      </c>
      <c r="H11" s="468">
        <v>0.58803300000000003</v>
      </c>
      <c r="I11" s="468">
        <v>0.62177400000000005</v>
      </c>
      <c r="J11" s="468">
        <v>0.62790299999999999</v>
      </c>
      <c r="K11" s="468">
        <v>0.61703300000000005</v>
      </c>
      <c r="L11" s="468">
        <v>0.59019299999999997</v>
      </c>
      <c r="M11" s="468">
        <v>0.58589999999999998</v>
      </c>
      <c r="N11" s="468">
        <v>0.55783799999999995</v>
      </c>
      <c r="O11" s="468">
        <v>0.55674199999999996</v>
      </c>
      <c r="P11" s="468">
        <v>0.47389300000000001</v>
      </c>
      <c r="Q11" s="468">
        <v>0.55838699999999997</v>
      </c>
      <c r="R11" s="468">
        <v>0.58746699999999996</v>
      </c>
      <c r="S11" s="468">
        <v>0.61099999999999999</v>
      </c>
      <c r="T11" s="468">
        <v>0.63703299999999996</v>
      </c>
      <c r="U11" s="468">
        <v>0.64438700000000004</v>
      </c>
      <c r="V11" s="468">
        <v>0.66174200000000005</v>
      </c>
      <c r="W11" s="468">
        <v>0.65926700000000005</v>
      </c>
      <c r="X11" s="468">
        <v>0.65174200000000004</v>
      </c>
      <c r="Y11" s="468">
        <v>0.63483299999999998</v>
      </c>
      <c r="Z11" s="468">
        <v>0.62435499999999999</v>
      </c>
      <c r="AA11" s="468">
        <v>0.58099999999999996</v>
      </c>
      <c r="AB11" s="468">
        <v>0.57789299999999999</v>
      </c>
      <c r="AC11" s="468">
        <v>0.61503200000000002</v>
      </c>
      <c r="AD11" s="468">
        <v>0.63029999999999997</v>
      </c>
      <c r="AE11" s="468">
        <v>0.67029000000000005</v>
      </c>
      <c r="AF11" s="468">
        <v>0.70030000000000003</v>
      </c>
      <c r="AG11" s="468">
        <v>0.74112900000000004</v>
      </c>
      <c r="AH11" s="468">
        <v>0.74051599999999995</v>
      </c>
      <c r="AI11" s="468">
        <v>0.74829999999999997</v>
      </c>
      <c r="AJ11" s="468">
        <v>0.71422600000000003</v>
      </c>
      <c r="AK11" s="468">
        <v>0.67106699999999997</v>
      </c>
      <c r="AL11" s="468">
        <v>0.62764500000000001</v>
      </c>
      <c r="AM11" s="468">
        <v>0.67851600000000001</v>
      </c>
      <c r="AN11" s="468">
        <v>0.66703599999999996</v>
      </c>
      <c r="AO11" s="468">
        <v>0.68996800000000003</v>
      </c>
      <c r="AP11" s="468">
        <v>0.71760000000000002</v>
      </c>
      <c r="AQ11" s="468">
        <v>0.74593600000000004</v>
      </c>
      <c r="AR11" s="468">
        <v>0.77546700000000002</v>
      </c>
      <c r="AS11" s="468">
        <v>0.80500000000000005</v>
      </c>
      <c r="AT11" s="468">
        <v>0.84006499999999995</v>
      </c>
      <c r="AU11" s="468">
        <v>0.83983300000000005</v>
      </c>
      <c r="AV11" s="468">
        <v>0.80848399999999998</v>
      </c>
      <c r="AW11" s="468">
        <v>0.7974</v>
      </c>
      <c r="AX11" s="468">
        <v>0.78235500000000002</v>
      </c>
      <c r="AY11" s="468">
        <v>0.71261300000000005</v>
      </c>
      <c r="AZ11" s="468">
        <v>0.76931000000000005</v>
      </c>
      <c r="BA11" s="468">
        <v>0.78251599999999999</v>
      </c>
      <c r="BB11" s="468">
        <v>0.80579999999999996</v>
      </c>
      <c r="BC11" s="468">
        <v>0.83728999999999998</v>
      </c>
      <c r="BD11" s="685">
        <v>0.86756699999999998</v>
      </c>
      <c r="BE11" s="685">
        <v>0.88200000000000001</v>
      </c>
      <c r="BF11" s="685">
        <v>0.91322599999999998</v>
      </c>
      <c r="BG11" s="685">
        <v>0.82728166592999997</v>
      </c>
      <c r="BH11" s="685">
        <v>0.74630289409999995</v>
      </c>
      <c r="BI11" s="389">
        <v>0.73291170000000005</v>
      </c>
      <c r="BJ11" s="389">
        <v>0.70294990000000002</v>
      </c>
      <c r="BK11" s="389">
        <v>0.70078770000000001</v>
      </c>
      <c r="BL11" s="389">
        <v>0.69138330000000003</v>
      </c>
      <c r="BM11" s="389">
        <v>0.71003459999999996</v>
      </c>
      <c r="BN11" s="389">
        <v>0.72430329999999998</v>
      </c>
      <c r="BO11" s="389">
        <v>0.74338680000000001</v>
      </c>
      <c r="BP11" s="389">
        <v>0.76118450000000004</v>
      </c>
      <c r="BQ11" s="389">
        <v>0.77001679999999995</v>
      </c>
      <c r="BR11" s="389">
        <v>0.77548439999999996</v>
      </c>
      <c r="BS11" s="389">
        <v>0.77014119999999997</v>
      </c>
      <c r="BT11" s="389">
        <v>0.75103609999999998</v>
      </c>
      <c r="BU11" s="389">
        <v>0.73140799999999995</v>
      </c>
      <c r="BV11" s="389">
        <v>0.70867210000000003</v>
      </c>
    </row>
    <row r="12" spans="1:166" s="301" customFormat="1" x14ac:dyDescent="0.2">
      <c r="A12" s="596" t="s">
        <v>542</v>
      </c>
      <c r="B12" s="609" t="s">
        <v>1158</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14">
        <v>0.82140000000000002</v>
      </c>
      <c r="BE12" s="714">
        <v>0.77667699999999995</v>
      </c>
      <c r="BF12" s="714">
        <v>0.79258099999999998</v>
      </c>
      <c r="BG12" s="714">
        <v>0.62275820000000004</v>
      </c>
      <c r="BH12" s="714">
        <v>0.44313639999999999</v>
      </c>
      <c r="BI12" s="607">
        <v>0.31956630000000003</v>
      </c>
      <c r="BJ12" s="607">
        <v>0.33447169999999998</v>
      </c>
      <c r="BK12" s="607">
        <v>0.37838460000000002</v>
      </c>
      <c r="BL12" s="607">
        <v>0.43153059999999999</v>
      </c>
      <c r="BM12" s="607">
        <v>0.6556535</v>
      </c>
      <c r="BN12" s="607">
        <v>0.7998748</v>
      </c>
      <c r="BO12" s="607">
        <v>0.89028859999999999</v>
      </c>
      <c r="BP12" s="607">
        <v>0.88248689999999996</v>
      </c>
      <c r="BQ12" s="607">
        <v>0.8732356</v>
      </c>
      <c r="BR12" s="607">
        <v>0.84154370000000001</v>
      </c>
      <c r="BS12" s="607">
        <v>0.61990670000000003</v>
      </c>
      <c r="BT12" s="607">
        <v>0.4611249</v>
      </c>
      <c r="BU12" s="607">
        <v>0.344412</v>
      </c>
      <c r="BV12" s="607">
        <v>0.35604459999999999</v>
      </c>
    </row>
    <row r="13" spans="1:166" x14ac:dyDescent="0.2">
      <c r="A13" s="291" t="s">
        <v>526</v>
      </c>
      <c r="B13" s="610" t="s">
        <v>1159</v>
      </c>
      <c r="C13" s="468">
        <v>5.6759999999999996E-3</v>
      </c>
      <c r="D13" s="468">
        <v>5.8609999999999999E-3</v>
      </c>
      <c r="E13" s="468">
        <v>8.0960000000000008E-3</v>
      </c>
      <c r="F13" s="468">
        <v>7.8659999999999997E-3</v>
      </c>
      <c r="G13" s="468">
        <v>6.2570000000000004E-3</v>
      </c>
      <c r="H13" s="468">
        <v>9.3989999999999994E-3</v>
      </c>
      <c r="I13" s="468">
        <v>8.4180000000000001E-3</v>
      </c>
      <c r="J13" s="468">
        <v>6.5799999999999999E-3</v>
      </c>
      <c r="K13" s="468">
        <v>5.0000000000000001E-3</v>
      </c>
      <c r="L13" s="468">
        <v>5.6759999999999996E-3</v>
      </c>
      <c r="M13" s="468">
        <v>5.2659999999999998E-3</v>
      </c>
      <c r="N13" s="468">
        <v>6.5799999999999999E-3</v>
      </c>
      <c r="O13" s="468">
        <v>5.0000000000000001E-3</v>
      </c>
      <c r="P13" s="468">
        <v>2.6080000000000001E-3</v>
      </c>
      <c r="Q13" s="468">
        <v>4.0000000000000001E-3</v>
      </c>
      <c r="R13" s="468">
        <v>3.3E-3</v>
      </c>
      <c r="S13" s="468">
        <v>6.7099999999999998E-3</v>
      </c>
      <c r="T13" s="468">
        <v>4.9329999999999999E-3</v>
      </c>
      <c r="U13" s="468">
        <v>3.0330000000000001E-3</v>
      </c>
      <c r="V13" s="468">
        <v>4.6449999999999998E-3</v>
      </c>
      <c r="W13" s="468">
        <v>6.1659999999999996E-3</v>
      </c>
      <c r="X13" s="468">
        <v>2.967E-3</v>
      </c>
      <c r="Y13" s="468">
        <v>8.5000000000000006E-3</v>
      </c>
      <c r="Z13" s="468">
        <v>6.613E-3</v>
      </c>
      <c r="AA13" s="468">
        <v>9.6450000000000008E-3</v>
      </c>
      <c r="AB13" s="468">
        <v>7.1780000000000004E-3</v>
      </c>
      <c r="AC13" s="468">
        <v>5.581E-3</v>
      </c>
      <c r="AD13" s="468">
        <v>6.3660000000000001E-3</v>
      </c>
      <c r="AE13" s="468">
        <v>6.2249999999999996E-3</v>
      </c>
      <c r="AF13" s="468">
        <v>7.9330000000000008E-3</v>
      </c>
      <c r="AG13" s="468">
        <v>9.0650000000000001E-3</v>
      </c>
      <c r="AH13" s="468">
        <v>7.2259999999999998E-3</v>
      </c>
      <c r="AI13" s="468">
        <v>6.3E-3</v>
      </c>
      <c r="AJ13" s="468">
        <v>5.7419999999999997E-3</v>
      </c>
      <c r="AK13" s="468">
        <v>6.4330000000000003E-3</v>
      </c>
      <c r="AL13" s="468">
        <v>6.5160000000000001E-3</v>
      </c>
      <c r="AM13" s="468">
        <v>3.8709999999999999E-3</v>
      </c>
      <c r="AN13" s="468">
        <v>4.5360000000000001E-3</v>
      </c>
      <c r="AO13" s="468">
        <v>8.5800000000000008E-3</v>
      </c>
      <c r="AP13" s="468">
        <v>5.3330000000000001E-3</v>
      </c>
      <c r="AQ13" s="468">
        <v>4.0000000000000001E-3</v>
      </c>
      <c r="AR13" s="468">
        <v>4.8999999999999998E-3</v>
      </c>
      <c r="AS13" s="468">
        <v>7.6769999999999998E-3</v>
      </c>
      <c r="AT13" s="468">
        <v>6.3229999999999996E-3</v>
      </c>
      <c r="AU13" s="468">
        <v>6.1000000000000004E-3</v>
      </c>
      <c r="AV13" s="468">
        <v>1.9741999999999999E-2</v>
      </c>
      <c r="AW13" s="468">
        <v>1.8367000000000001E-2</v>
      </c>
      <c r="AX13" s="468">
        <v>1.6677000000000001E-2</v>
      </c>
      <c r="AY13" s="468">
        <v>1.6903999999999999E-2</v>
      </c>
      <c r="AZ13" s="468">
        <v>1.069E-2</v>
      </c>
      <c r="BA13" s="468">
        <v>-7.6769999999999998E-3</v>
      </c>
      <c r="BB13" s="468">
        <v>3.1670000000000001E-3</v>
      </c>
      <c r="BC13" s="468">
        <v>-1.903E-3</v>
      </c>
      <c r="BD13" s="685">
        <v>-1.7267000000000001E-2</v>
      </c>
      <c r="BE13" s="685">
        <v>-1.3967E-2</v>
      </c>
      <c r="BF13" s="685">
        <v>-1.3644999999999999E-2</v>
      </c>
      <c r="BG13" s="685">
        <v>1.0903599999999999E-2</v>
      </c>
      <c r="BH13" s="685">
        <v>1.13724E-2</v>
      </c>
      <c r="BI13" s="389">
        <v>1.14334E-2</v>
      </c>
      <c r="BJ13" s="389">
        <v>1.0966699999999999E-2</v>
      </c>
      <c r="BK13" s="389">
        <v>1.0677600000000001E-2</v>
      </c>
      <c r="BL13" s="389">
        <v>1.05439E-2</v>
      </c>
      <c r="BM13" s="389">
        <v>1.1286900000000001E-2</v>
      </c>
      <c r="BN13" s="389">
        <v>1.16253E-2</v>
      </c>
      <c r="BO13" s="389">
        <v>1.17515E-2</v>
      </c>
      <c r="BP13" s="389">
        <v>1.00596E-2</v>
      </c>
      <c r="BQ13" s="389">
        <v>1.0936899999999999E-2</v>
      </c>
      <c r="BR13" s="389">
        <v>1.21601E-2</v>
      </c>
      <c r="BS13" s="389">
        <v>1.0932600000000001E-2</v>
      </c>
      <c r="BT13" s="389">
        <v>1.1307299999999999E-2</v>
      </c>
      <c r="BU13" s="389">
        <v>1.13223E-2</v>
      </c>
      <c r="BV13" s="389">
        <v>1.0846E-2</v>
      </c>
    </row>
    <row r="14" spans="1:166" x14ac:dyDescent="0.2">
      <c r="A14" s="291" t="s">
        <v>576</v>
      </c>
      <c r="B14" s="610" t="s">
        <v>946</v>
      </c>
      <c r="C14" s="468">
        <v>0.29654799999999998</v>
      </c>
      <c r="D14" s="468">
        <v>0.28072399999999997</v>
      </c>
      <c r="E14" s="468">
        <v>0.27848299999999998</v>
      </c>
      <c r="F14" s="468">
        <v>0.22989999999999999</v>
      </c>
      <c r="G14" s="468">
        <v>0.23354800000000001</v>
      </c>
      <c r="H14" s="468">
        <v>0.2485</v>
      </c>
      <c r="I14" s="468">
        <v>0.26451599999999997</v>
      </c>
      <c r="J14" s="468">
        <v>0.27438699999999999</v>
      </c>
      <c r="K14" s="468">
        <v>0.25993300000000003</v>
      </c>
      <c r="L14" s="468">
        <v>0.25819300000000001</v>
      </c>
      <c r="M14" s="468">
        <v>0.27479999999999999</v>
      </c>
      <c r="N14" s="468">
        <v>0.26587100000000002</v>
      </c>
      <c r="O14" s="468">
        <v>0.259129</v>
      </c>
      <c r="P14" s="468">
        <v>0.219107</v>
      </c>
      <c r="Q14" s="468">
        <v>0.27074199999999998</v>
      </c>
      <c r="R14" s="468">
        <v>0.28010000000000002</v>
      </c>
      <c r="S14" s="468">
        <v>0.30106500000000003</v>
      </c>
      <c r="T14" s="468">
        <v>0.30146699999999998</v>
      </c>
      <c r="U14" s="468">
        <v>0.28899999999999998</v>
      </c>
      <c r="V14" s="468">
        <v>0.28812900000000002</v>
      </c>
      <c r="W14" s="468">
        <v>0.25973299999999999</v>
      </c>
      <c r="X14" s="468">
        <v>0.27648400000000001</v>
      </c>
      <c r="Y14" s="468">
        <v>0.28670000000000001</v>
      </c>
      <c r="Z14" s="468">
        <v>0.29448400000000002</v>
      </c>
      <c r="AA14" s="468">
        <v>0.27112900000000001</v>
      </c>
      <c r="AB14" s="468">
        <v>0.27160699999999999</v>
      </c>
      <c r="AC14" s="468">
        <v>0.27451599999999998</v>
      </c>
      <c r="AD14" s="468">
        <v>0.29836699999999999</v>
      </c>
      <c r="AE14" s="468">
        <v>0.28922599999999998</v>
      </c>
      <c r="AF14" s="468">
        <v>0.29609999999999997</v>
      </c>
      <c r="AG14" s="468">
        <v>0.292323</v>
      </c>
      <c r="AH14" s="468">
        <v>0.294097</v>
      </c>
      <c r="AI14" s="468">
        <v>0.28260000000000002</v>
      </c>
      <c r="AJ14" s="468">
        <v>0.274065</v>
      </c>
      <c r="AK14" s="468">
        <v>0.28760000000000002</v>
      </c>
      <c r="AL14" s="468">
        <v>0.26241900000000001</v>
      </c>
      <c r="AM14" s="468">
        <v>0.26600000000000001</v>
      </c>
      <c r="AN14" s="468">
        <v>0.26910699999999999</v>
      </c>
      <c r="AO14" s="468">
        <v>0.27848400000000001</v>
      </c>
      <c r="AP14" s="468">
        <v>0.28599999999999998</v>
      </c>
      <c r="AQ14" s="468">
        <v>0.28777399999999997</v>
      </c>
      <c r="AR14" s="468">
        <v>0.28349999999999997</v>
      </c>
      <c r="AS14" s="468">
        <v>0.28935499999999997</v>
      </c>
      <c r="AT14" s="468">
        <v>0.28761300000000001</v>
      </c>
      <c r="AU14" s="468">
        <v>0.27410000000000001</v>
      </c>
      <c r="AV14" s="468">
        <v>0.26896799999999998</v>
      </c>
      <c r="AW14" s="468">
        <v>0.26200000000000001</v>
      </c>
      <c r="AX14" s="468">
        <v>0.28341899999999998</v>
      </c>
      <c r="AY14" s="468">
        <v>0.268065</v>
      </c>
      <c r="AZ14" s="468">
        <v>0.25296600000000002</v>
      </c>
      <c r="BA14" s="468">
        <v>0.27396799999999999</v>
      </c>
      <c r="BB14" s="468">
        <v>0.26860000000000001</v>
      </c>
      <c r="BC14" s="468">
        <v>0.27822599999999997</v>
      </c>
      <c r="BD14" s="685">
        <v>0.28143299999999999</v>
      </c>
      <c r="BE14" s="685">
        <v>0.27941899999999997</v>
      </c>
      <c r="BF14" s="685">
        <v>0.287161</v>
      </c>
      <c r="BG14" s="685">
        <v>0.29453669999999998</v>
      </c>
      <c r="BH14" s="685">
        <v>0.25278790000000001</v>
      </c>
      <c r="BI14" s="389">
        <v>0.27231640000000001</v>
      </c>
      <c r="BJ14" s="389">
        <v>0.28122550000000002</v>
      </c>
      <c r="BK14" s="389">
        <v>0.28200940000000002</v>
      </c>
      <c r="BL14" s="389">
        <v>0.27544289999999999</v>
      </c>
      <c r="BM14" s="389">
        <v>0.289381</v>
      </c>
      <c r="BN14" s="389">
        <v>0.2751093</v>
      </c>
      <c r="BO14" s="389">
        <v>0.31835409999999997</v>
      </c>
      <c r="BP14" s="389">
        <v>0.3124807</v>
      </c>
      <c r="BQ14" s="389">
        <v>0.30770809999999998</v>
      </c>
      <c r="BR14" s="389">
        <v>0.30065199999999997</v>
      </c>
      <c r="BS14" s="389">
        <v>0.29043370000000002</v>
      </c>
      <c r="BT14" s="389">
        <v>0.27335429999999999</v>
      </c>
      <c r="BU14" s="389">
        <v>0.29537960000000002</v>
      </c>
      <c r="BV14" s="389">
        <v>0.30264790000000003</v>
      </c>
    </row>
    <row r="15" spans="1:166" x14ac:dyDescent="0.2">
      <c r="A15" s="291" t="s">
        <v>577</v>
      </c>
      <c r="B15" s="610" t="s">
        <v>1160</v>
      </c>
      <c r="C15" s="468">
        <v>0.269096</v>
      </c>
      <c r="D15" s="468">
        <v>0.23361999999999999</v>
      </c>
      <c r="E15" s="468">
        <v>0.245451</v>
      </c>
      <c r="F15" s="468">
        <v>0.26440000000000002</v>
      </c>
      <c r="G15" s="468">
        <v>0.25838699999999998</v>
      </c>
      <c r="H15" s="468">
        <v>0.25569999999999998</v>
      </c>
      <c r="I15" s="468">
        <v>0.25790299999999999</v>
      </c>
      <c r="J15" s="468">
        <v>0.25235400000000002</v>
      </c>
      <c r="K15" s="468">
        <v>0.2697</v>
      </c>
      <c r="L15" s="468">
        <v>0.27961200000000003</v>
      </c>
      <c r="M15" s="468">
        <v>0.28489999999999999</v>
      </c>
      <c r="N15" s="468">
        <v>0.29206399999999999</v>
      </c>
      <c r="O15" s="468">
        <v>0.296097</v>
      </c>
      <c r="P15" s="468">
        <v>0.24482100000000001</v>
      </c>
      <c r="Q15" s="468">
        <v>0.267484</v>
      </c>
      <c r="R15" s="468">
        <v>0.29909999999999998</v>
      </c>
      <c r="S15" s="468">
        <v>0.32403199999999999</v>
      </c>
      <c r="T15" s="468">
        <v>0.30640000000000001</v>
      </c>
      <c r="U15" s="468">
        <v>0.29829</v>
      </c>
      <c r="V15" s="468">
        <v>0.29590300000000003</v>
      </c>
      <c r="W15" s="468">
        <v>0.27873300000000001</v>
      </c>
      <c r="X15" s="468">
        <v>0.26900000000000002</v>
      </c>
      <c r="Y15" s="468">
        <v>0.30080000000000001</v>
      </c>
      <c r="Z15" s="468">
        <v>0.304645</v>
      </c>
      <c r="AA15" s="468">
        <v>0.27854800000000002</v>
      </c>
      <c r="AB15" s="468">
        <v>0.27560699999999999</v>
      </c>
      <c r="AC15" s="468">
        <v>0.28403200000000001</v>
      </c>
      <c r="AD15" s="468">
        <v>0.28453299999999998</v>
      </c>
      <c r="AE15" s="468">
        <v>0.286387</v>
      </c>
      <c r="AF15" s="468">
        <v>0.27313300000000001</v>
      </c>
      <c r="AG15" s="468">
        <v>0.27612900000000001</v>
      </c>
      <c r="AH15" s="468">
        <v>0.26300000000000001</v>
      </c>
      <c r="AI15" s="468">
        <v>0.252</v>
      </c>
      <c r="AJ15" s="468">
        <v>0.22364500000000001</v>
      </c>
      <c r="AK15" s="468">
        <v>0.23433300000000001</v>
      </c>
      <c r="AL15" s="468">
        <v>0.229355</v>
      </c>
      <c r="AM15" s="468">
        <v>0.23319400000000001</v>
      </c>
      <c r="AN15" s="468">
        <v>0.22614300000000001</v>
      </c>
      <c r="AO15" s="468">
        <v>0.247194</v>
      </c>
      <c r="AP15" s="468">
        <v>0.26093300000000003</v>
      </c>
      <c r="AQ15" s="468">
        <v>0.25629000000000002</v>
      </c>
      <c r="AR15" s="468">
        <v>0.25190000000000001</v>
      </c>
      <c r="AS15" s="468">
        <v>0.25483899999999998</v>
      </c>
      <c r="AT15" s="468">
        <v>0.25480700000000001</v>
      </c>
      <c r="AU15" s="468">
        <v>0.245367</v>
      </c>
      <c r="AV15" s="468">
        <v>0.23374200000000001</v>
      </c>
      <c r="AW15" s="468">
        <v>0.273067</v>
      </c>
      <c r="AX15" s="468">
        <v>0.27574199999999999</v>
      </c>
      <c r="AY15" s="468">
        <v>0.249194</v>
      </c>
      <c r="AZ15" s="468">
        <v>0.22134499999999999</v>
      </c>
      <c r="BA15" s="468">
        <v>0.26187100000000002</v>
      </c>
      <c r="BB15" s="468">
        <v>0.27600000000000002</v>
      </c>
      <c r="BC15" s="468">
        <v>0.27771000000000001</v>
      </c>
      <c r="BD15" s="685">
        <v>0.27033299999999999</v>
      </c>
      <c r="BE15" s="685">
        <v>0.251226</v>
      </c>
      <c r="BF15" s="685">
        <v>0.26187100000000002</v>
      </c>
      <c r="BG15" s="685">
        <v>0.26142789999999999</v>
      </c>
      <c r="BH15" s="685">
        <v>0.26768550000000002</v>
      </c>
      <c r="BI15" s="389">
        <v>0.27173809999999998</v>
      </c>
      <c r="BJ15" s="389">
        <v>0.2852885</v>
      </c>
      <c r="BK15" s="389">
        <v>0.27685090000000001</v>
      </c>
      <c r="BL15" s="389">
        <v>0.26468730000000001</v>
      </c>
      <c r="BM15" s="389">
        <v>0.27138590000000001</v>
      </c>
      <c r="BN15" s="389">
        <v>0.2725089</v>
      </c>
      <c r="BO15" s="389">
        <v>0.27855479999999999</v>
      </c>
      <c r="BP15" s="389">
        <v>0.27515030000000001</v>
      </c>
      <c r="BQ15" s="389">
        <v>0.27632849999999998</v>
      </c>
      <c r="BR15" s="389">
        <v>0.27030589999999999</v>
      </c>
      <c r="BS15" s="389">
        <v>0.26080360000000002</v>
      </c>
      <c r="BT15" s="389">
        <v>0.26149899999999998</v>
      </c>
      <c r="BU15" s="389">
        <v>0.26912829999999999</v>
      </c>
      <c r="BV15" s="389">
        <v>0.28075329999999998</v>
      </c>
    </row>
    <row r="16" spans="1:166" x14ac:dyDescent="0.2">
      <c r="A16" s="291" t="s">
        <v>527</v>
      </c>
      <c r="B16" s="610" t="s">
        <v>1161</v>
      </c>
      <c r="C16" s="468">
        <v>-0.18348200000000001</v>
      </c>
      <c r="D16" s="468">
        <v>-0.138964</v>
      </c>
      <c r="E16" s="468">
        <v>8.8969999999999994E-2</v>
      </c>
      <c r="F16" s="468">
        <v>0.18063399999999999</v>
      </c>
      <c r="G16" s="468">
        <v>0.17283999999999999</v>
      </c>
      <c r="H16" s="468">
        <v>0.196801</v>
      </c>
      <c r="I16" s="468">
        <v>0.201324</v>
      </c>
      <c r="J16" s="468">
        <v>0.17871100000000001</v>
      </c>
      <c r="K16" s="468">
        <v>2.0833000000000001E-2</v>
      </c>
      <c r="L16" s="468">
        <v>-0.13364300000000001</v>
      </c>
      <c r="M16" s="468">
        <v>-0.23166600000000001</v>
      </c>
      <c r="N16" s="468">
        <v>-0.21754799999999999</v>
      </c>
      <c r="O16" s="468">
        <v>-0.192968</v>
      </c>
      <c r="P16" s="468">
        <v>-0.12385699999999999</v>
      </c>
      <c r="Q16" s="468">
        <v>5.1999999999999998E-2</v>
      </c>
      <c r="R16" s="468">
        <v>0.19616700000000001</v>
      </c>
      <c r="S16" s="468">
        <v>0.26793499999999998</v>
      </c>
      <c r="T16" s="468">
        <v>0.2681</v>
      </c>
      <c r="U16" s="468">
        <v>0.25948399999999999</v>
      </c>
      <c r="V16" s="468">
        <v>0.216807</v>
      </c>
      <c r="W16" s="468">
        <v>6.2067999999999998E-2</v>
      </c>
      <c r="X16" s="468">
        <v>-6.1870000000000001E-2</v>
      </c>
      <c r="Y16" s="468">
        <v>-0.21283299999999999</v>
      </c>
      <c r="Z16" s="468">
        <v>-0.21764500000000001</v>
      </c>
      <c r="AA16" s="468">
        <v>-0.177451</v>
      </c>
      <c r="AB16" s="468">
        <v>-0.100285</v>
      </c>
      <c r="AC16" s="468">
        <v>6.7194000000000004E-2</v>
      </c>
      <c r="AD16" s="468">
        <v>0.220801</v>
      </c>
      <c r="AE16" s="468">
        <v>0.267646</v>
      </c>
      <c r="AF16" s="468">
        <v>0.28430100000000003</v>
      </c>
      <c r="AG16" s="468">
        <v>0.26938600000000001</v>
      </c>
      <c r="AH16" s="468">
        <v>0.23574200000000001</v>
      </c>
      <c r="AI16" s="468">
        <v>7.0133000000000001E-2</v>
      </c>
      <c r="AJ16" s="468">
        <v>-9.9162E-2</v>
      </c>
      <c r="AK16" s="468">
        <v>-0.18993299999999999</v>
      </c>
      <c r="AL16" s="468">
        <v>-0.161161</v>
      </c>
      <c r="AM16" s="468">
        <v>-0.15151700000000001</v>
      </c>
      <c r="AN16" s="468">
        <v>-9.0249999999999997E-2</v>
      </c>
      <c r="AO16" s="468">
        <v>9.8807000000000006E-2</v>
      </c>
      <c r="AP16" s="468">
        <v>0.254334</v>
      </c>
      <c r="AQ16" s="468">
        <v>0.29496800000000001</v>
      </c>
      <c r="AR16" s="468">
        <v>0.30673299999999998</v>
      </c>
      <c r="AS16" s="468">
        <v>0.25745200000000001</v>
      </c>
      <c r="AT16" s="468">
        <v>0.27706399999999998</v>
      </c>
      <c r="AU16" s="468">
        <v>8.7300000000000003E-2</v>
      </c>
      <c r="AV16" s="468">
        <v>-0.10771</v>
      </c>
      <c r="AW16" s="468">
        <v>-0.22026699999999999</v>
      </c>
      <c r="AX16" s="468">
        <v>-0.23058000000000001</v>
      </c>
      <c r="AY16" s="468">
        <v>-0.16580800000000001</v>
      </c>
      <c r="AZ16" s="468">
        <v>-0.104173</v>
      </c>
      <c r="BA16" s="468">
        <v>0.10467700000000001</v>
      </c>
      <c r="BB16" s="468">
        <v>0.25626599999999999</v>
      </c>
      <c r="BC16" s="468">
        <v>0.28832200000000002</v>
      </c>
      <c r="BD16" s="685">
        <v>0.28690100000000002</v>
      </c>
      <c r="BE16" s="685">
        <v>0.25999899999999998</v>
      </c>
      <c r="BF16" s="685">
        <v>0.25719399999999998</v>
      </c>
      <c r="BG16" s="685">
        <v>5.5890000000000002E-2</v>
      </c>
      <c r="BH16" s="685">
        <v>-8.8709399999999994E-2</v>
      </c>
      <c r="BI16" s="389">
        <v>-0.23592170000000001</v>
      </c>
      <c r="BJ16" s="389">
        <v>-0.243009</v>
      </c>
      <c r="BK16" s="389">
        <v>-0.1911533</v>
      </c>
      <c r="BL16" s="389">
        <v>-0.1191436</v>
      </c>
      <c r="BM16" s="389">
        <v>8.3599699999999999E-2</v>
      </c>
      <c r="BN16" s="389">
        <v>0.24063129999999999</v>
      </c>
      <c r="BO16" s="389">
        <v>0.2816282</v>
      </c>
      <c r="BP16" s="389">
        <v>0.2847963</v>
      </c>
      <c r="BQ16" s="389">
        <v>0.27826200000000001</v>
      </c>
      <c r="BR16" s="389">
        <v>0.25842569999999998</v>
      </c>
      <c r="BS16" s="389">
        <v>5.7736700000000002E-2</v>
      </c>
      <c r="BT16" s="389">
        <v>-8.5035600000000003E-2</v>
      </c>
      <c r="BU16" s="389">
        <v>-0.23141819999999999</v>
      </c>
      <c r="BV16" s="389">
        <v>-0.23820259999999999</v>
      </c>
    </row>
    <row r="17" spans="1:74" s="301" customFormat="1" x14ac:dyDescent="0.2">
      <c r="A17" s="596" t="s">
        <v>528</v>
      </c>
      <c r="B17" s="611" t="s">
        <v>1162</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14">
        <v>-2.3054000000000002E-2</v>
      </c>
      <c r="BE17" s="714">
        <v>-2.4191000000000001E-2</v>
      </c>
      <c r="BF17" s="714">
        <v>-2.4003E-2</v>
      </c>
      <c r="BG17" s="714">
        <v>-2.02846E-2</v>
      </c>
      <c r="BH17" s="714">
        <v>-2.08332E-2</v>
      </c>
      <c r="BI17" s="607">
        <v>-2.1949900000000001E-2</v>
      </c>
      <c r="BJ17" s="607">
        <v>-2.11159E-2</v>
      </c>
      <c r="BK17" s="607">
        <v>-2.1072799999999999E-2</v>
      </c>
      <c r="BL17" s="607">
        <v>-2.0650499999999999E-2</v>
      </c>
      <c r="BM17" s="607">
        <v>-2.1154900000000001E-2</v>
      </c>
      <c r="BN17" s="607">
        <v>-2.0173E-2</v>
      </c>
      <c r="BO17" s="607">
        <v>-2.1429299999999998E-2</v>
      </c>
      <c r="BP17" s="607">
        <v>-2.09033E-2</v>
      </c>
      <c r="BQ17" s="607">
        <v>-2.15698E-2</v>
      </c>
      <c r="BR17" s="607">
        <v>-2.09248E-2</v>
      </c>
      <c r="BS17" s="607">
        <v>-2.04808E-2</v>
      </c>
      <c r="BT17" s="607">
        <v>-2.0964E-2</v>
      </c>
      <c r="BU17" s="607">
        <v>-2.1654099999999999E-2</v>
      </c>
      <c r="BV17" s="607">
        <v>-2.12053E-2</v>
      </c>
    </row>
    <row r="18" spans="1:74" x14ac:dyDescent="0.2">
      <c r="A18" s="291"/>
      <c r="B18" s="612"/>
      <c r="C18" s="621"/>
      <c r="D18" s="621"/>
      <c r="E18" s="621"/>
      <c r="F18" s="621"/>
      <c r="G18" s="621"/>
      <c r="H18" s="621"/>
      <c r="I18" s="621"/>
      <c r="J18" s="621"/>
      <c r="K18" s="621"/>
      <c r="L18" s="621"/>
      <c r="M18" s="621"/>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21"/>
      <c r="AO18" s="621"/>
      <c r="AP18" s="621"/>
      <c r="AQ18" s="621"/>
      <c r="AR18" s="621"/>
      <c r="AS18" s="621"/>
      <c r="AT18" s="621"/>
      <c r="AU18" s="621"/>
      <c r="AV18" s="621"/>
      <c r="AW18" s="621"/>
      <c r="AX18" s="621"/>
      <c r="AY18" s="621"/>
      <c r="AZ18" s="621"/>
      <c r="BA18" s="621"/>
      <c r="BB18" s="621"/>
      <c r="BC18" s="621"/>
      <c r="BD18" s="721"/>
      <c r="BE18" s="721"/>
      <c r="BF18" s="721"/>
      <c r="BG18" s="721"/>
      <c r="BH18" s="721"/>
      <c r="BI18" s="624"/>
      <c r="BJ18" s="624"/>
      <c r="BK18" s="624"/>
      <c r="BL18" s="624"/>
      <c r="BM18" s="624"/>
      <c r="BN18" s="624"/>
      <c r="BO18" s="624"/>
      <c r="BP18" s="624"/>
      <c r="BQ18" s="624"/>
      <c r="BR18" s="624"/>
      <c r="BS18" s="624"/>
      <c r="BT18" s="624"/>
      <c r="BU18" s="624"/>
      <c r="BV18" s="624"/>
    </row>
    <row r="19" spans="1:74" s="301" customFormat="1" x14ac:dyDescent="0.2">
      <c r="A19" s="596" t="s">
        <v>538</v>
      </c>
      <c r="B19" s="608" t="s">
        <v>1163</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14">
        <v>3.363175</v>
      </c>
      <c r="BE19" s="714">
        <v>3.0990869999999999</v>
      </c>
      <c r="BF19" s="714">
        <v>3.4426079999999999</v>
      </c>
      <c r="BG19" s="714">
        <v>3.4494881999999998</v>
      </c>
      <c r="BH19" s="714">
        <v>3.5547157065000001</v>
      </c>
      <c r="BI19" s="607">
        <v>3.8520780000000001</v>
      </c>
      <c r="BJ19" s="607">
        <v>4.0628869999999999</v>
      </c>
      <c r="BK19" s="607">
        <v>4.1134500000000003</v>
      </c>
      <c r="BL19" s="607">
        <v>3.8032140000000001</v>
      </c>
      <c r="BM19" s="607">
        <v>3.6054780000000002</v>
      </c>
      <c r="BN19" s="607">
        <v>3.403489</v>
      </c>
      <c r="BO19" s="607">
        <v>3.294559</v>
      </c>
      <c r="BP19" s="607">
        <v>3.3027989999999998</v>
      </c>
      <c r="BQ19" s="607">
        <v>3.3839630000000001</v>
      </c>
      <c r="BR19" s="607">
        <v>3.3159320000000001</v>
      </c>
      <c r="BS19" s="607">
        <v>3.4179349999999999</v>
      </c>
      <c r="BT19" s="607">
        <v>3.7135850000000001</v>
      </c>
      <c r="BU19" s="607">
        <v>3.9294980000000002</v>
      </c>
      <c r="BV19" s="607">
        <v>4.0078060000000004</v>
      </c>
    </row>
    <row r="20" spans="1:74" x14ac:dyDescent="0.2">
      <c r="A20" s="291" t="s">
        <v>532</v>
      </c>
      <c r="B20" s="613" t="s">
        <v>1164</v>
      </c>
      <c r="C20" s="468">
        <v>1.711573</v>
      </c>
      <c r="D20" s="468">
        <v>1.710561</v>
      </c>
      <c r="E20" s="468">
        <v>1.7075359999999999</v>
      </c>
      <c r="F20" s="468">
        <v>1.5965940000000001</v>
      </c>
      <c r="G20" s="468">
        <v>1.682523</v>
      </c>
      <c r="H20" s="468">
        <v>1.757223</v>
      </c>
      <c r="I20" s="468">
        <v>1.8646</v>
      </c>
      <c r="J20" s="468">
        <v>1.651635</v>
      </c>
      <c r="K20" s="468">
        <v>1.488399</v>
      </c>
      <c r="L20" s="468">
        <v>1.6496409999999999</v>
      </c>
      <c r="M20" s="468">
        <v>1.9094640000000001</v>
      </c>
      <c r="N20" s="468">
        <v>1.887473</v>
      </c>
      <c r="O20" s="468">
        <v>1.835432</v>
      </c>
      <c r="P20" s="468">
        <v>1.2910219999999999</v>
      </c>
      <c r="Q20" s="468">
        <v>1.508181</v>
      </c>
      <c r="R20" s="468">
        <v>1.8415060000000001</v>
      </c>
      <c r="S20" s="468">
        <v>1.890746</v>
      </c>
      <c r="T20" s="468">
        <v>1.8508579999999999</v>
      </c>
      <c r="U20" s="468">
        <v>1.8181020000000001</v>
      </c>
      <c r="V20" s="468">
        <v>1.865248</v>
      </c>
      <c r="W20" s="468">
        <v>1.799255</v>
      </c>
      <c r="X20" s="468">
        <v>1.9137</v>
      </c>
      <c r="Y20" s="468">
        <v>1.931222</v>
      </c>
      <c r="Z20" s="468">
        <v>2.1026560000000001</v>
      </c>
      <c r="AA20" s="468">
        <v>2.1683400000000002</v>
      </c>
      <c r="AB20" s="468">
        <v>2.05396</v>
      </c>
      <c r="AC20" s="468">
        <v>2.0849419999999999</v>
      </c>
      <c r="AD20" s="468">
        <v>2.0661160000000001</v>
      </c>
      <c r="AE20" s="468">
        <v>1.9828669999999999</v>
      </c>
      <c r="AF20" s="468">
        <v>2.1184720000000001</v>
      </c>
      <c r="AG20" s="468">
        <v>2.1810149999999999</v>
      </c>
      <c r="AH20" s="468">
        <v>1.8494649999999999</v>
      </c>
      <c r="AI20" s="468">
        <v>1.9327780000000001</v>
      </c>
      <c r="AJ20" s="468">
        <v>2.0162939999999998</v>
      </c>
      <c r="AK20" s="468">
        <v>1.9639059999999999</v>
      </c>
      <c r="AL20" s="468">
        <v>1.8267139999999999</v>
      </c>
      <c r="AM20" s="468">
        <v>1.99949</v>
      </c>
      <c r="AN20" s="468">
        <v>2.1007359999999999</v>
      </c>
      <c r="AO20" s="468">
        <v>2.108311</v>
      </c>
      <c r="AP20" s="468">
        <v>2.1327600000000002</v>
      </c>
      <c r="AQ20" s="468">
        <v>2.2672509999999999</v>
      </c>
      <c r="AR20" s="468">
        <v>2.1653090000000002</v>
      </c>
      <c r="AS20" s="468">
        <v>2.2123919999999999</v>
      </c>
      <c r="AT20" s="468">
        <v>2.0517210000000001</v>
      </c>
      <c r="AU20" s="468">
        <v>2.054141</v>
      </c>
      <c r="AV20" s="468">
        <v>2.096133</v>
      </c>
      <c r="AW20" s="468">
        <v>2.1800380000000001</v>
      </c>
      <c r="AX20" s="468">
        <v>2.497379</v>
      </c>
      <c r="AY20" s="468">
        <v>2.123459</v>
      </c>
      <c r="AZ20" s="468">
        <v>2.36768</v>
      </c>
      <c r="BA20" s="468">
        <v>2.2445599999999999</v>
      </c>
      <c r="BB20" s="468">
        <v>2.1993849999999999</v>
      </c>
      <c r="BC20" s="468">
        <v>2.3445279999999999</v>
      </c>
      <c r="BD20" s="685">
        <v>2.2477140000000002</v>
      </c>
      <c r="BE20" s="685">
        <v>2.0562010000000002</v>
      </c>
      <c r="BF20" s="685">
        <v>2.3630740000000001</v>
      </c>
      <c r="BG20" s="685">
        <v>2.2587969999999999</v>
      </c>
      <c r="BH20" s="685">
        <v>2.2391960000000002</v>
      </c>
      <c r="BI20" s="389">
        <v>2.2666620000000002</v>
      </c>
      <c r="BJ20" s="389">
        <v>2.2514569999999998</v>
      </c>
      <c r="BK20" s="389">
        <v>2.2022910000000002</v>
      </c>
      <c r="BL20" s="389">
        <v>2.2159279999999999</v>
      </c>
      <c r="BM20" s="389">
        <v>2.2470810000000001</v>
      </c>
      <c r="BN20" s="389">
        <v>2.239484</v>
      </c>
      <c r="BO20" s="389">
        <v>2.2416390000000002</v>
      </c>
      <c r="BP20" s="389">
        <v>2.2519900000000002</v>
      </c>
      <c r="BQ20" s="389">
        <v>2.2507239999999999</v>
      </c>
      <c r="BR20" s="389">
        <v>2.23611</v>
      </c>
      <c r="BS20" s="389">
        <v>2.255042</v>
      </c>
      <c r="BT20" s="389">
        <v>2.2516799999999999</v>
      </c>
      <c r="BU20" s="389">
        <v>2.2660550000000002</v>
      </c>
      <c r="BV20" s="389">
        <v>2.2601719999999998</v>
      </c>
    </row>
    <row r="21" spans="1:74" x14ac:dyDescent="0.2">
      <c r="A21" s="291" t="s">
        <v>578</v>
      </c>
      <c r="B21" s="613" t="s">
        <v>946</v>
      </c>
      <c r="C21" s="468">
        <v>1.181208</v>
      </c>
      <c r="D21" s="468">
        <v>1.2566790000000001</v>
      </c>
      <c r="E21" s="468">
        <v>0.99173999999999995</v>
      </c>
      <c r="F21" s="468">
        <v>0.66613299999999998</v>
      </c>
      <c r="G21" s="468">
        <v>0.62525600000000003</v>
      </c>
      <c r="H21" s="468">
        <v>0.43659399999999998</v>
      </c>
      <c r="I21" s="468">
        <v>0.47702</v>
      </c>
      <c r="J21" s="468">
        <v>0.59131500000000004</v>
      </c>
      <c r="K21" s="468">
        <v>0.75750200000000001</v>
      </c>
      <c r="L21" s="468">
        <v>0.82252899999999995</v>
      </c>
      <c r="M21" s="468">
        <v>0.972414</v>
      </c>
      <c r="N21" s="468">
        <v>1.121653</v>
      </c>
      <c r="O21" s="468">
        <v>1.2706569999999999</v>
      </c>
      <c r="P21" s="468">
        <v>1.1016159999999999</v>
      </c>
      <c r="Q21" s="468">
        <v>0.95728000000000002</v>
      </c>
      <c r="R21" s="468">
        <v>0.61355700000000002</v>
      </c>
      <c r="S21" s="468">
        <v>0.64565399999999995</v>
      </c>
      <c r="T21" s="468">
        <v>0.58219699999999996</v>
      </c>
      <c r="U21" s="468">
        <v>0.63052799999999998</v>
      </c>
      <c r="V21" s="468">
        <v>0.60079000000000005</v>
      </c>
      <c r="W21" s="468">
        <v>0.713032</v>
      </c>
      <c r="X21" s="468">
        <v>0.82515099999999997</v>
      </c>
      <c r="Y21" s="468">
        <v>0.87257700000000005</v>
      </c>
      <c r="Z21" s="468">
        <v>1.1409640000000001</v>
      </c>
      <c r="AA21" s="468">
        <v>1.2938860000000001</v>
      </c>
      <c r="AB21" s="468">
        <v>1.238936</v>
      </c>
      <c r="AC21" s="468">
        <v>0.94149700000000003</v>
      </c>
      <c r="AD21" s="468">
        <v>0.68110899999999996</v>
      </c>
      <c r="AE21" s="468">
        <v>0.54032999999999998</v>
      </c>
      <c r="AF21" s="468">
        <v>0.56536799999999998</v>
      </c>
      <c r="AG21" s="468">
        <v>0.61279099999999997</v>
      </c>
      <c r="AH21" s="468">
        <v>0.56311299999999997</v>
      </c>
      <c r="AI21" s="468">
        <v>0.74560999999999999</v>
      </c>
      <c r="AJ21" s="468">
        <v>0.757822</v>
      </c>
      <c r="AK21" s="468">
        <v>0.98608399999999996</v>
      </c>
      <c r="AL21" s="468">
        <v>1.1039570000000001</v>
      </c>
      <c r="AM21" s="468">
        <v>1.1465080000000001</v>
      </c>
      <c r="AN21" s="468">
        <v>1.0661389999999999</v>
      </c>
      <c r="AO21" s="468">
        <v>0.74193699999999996</v>
      </c>
      <c r="AP21" s="468">
        <v>0.64880199999999999</v>
      </c>
      <c r="AQ21" s="468">
        <v>0.47390500000000002</v>
      </c>
      <c r="AR21" s="468">
        <v>0.54952800000000002</v>
      </c>
      <c r="AS21" s="468">
        <v>0.59537099999999998</v>
      </c>
      <c r="AT21" s="468">
        <v>0.62935600000000003</v>
      </c>
      <c r="AU21" s="468">
        <v>0.631413</v>
      </c>
      <c r="AV21" s="468">
        <v>0.86258999999999997</v>
      </c>
      <c r="AW21" s="468">
        <v>0.97878900000000002</v>
      </c>
      <c r="AX21" s="468">
        <v>1.0517939999999999</v>
      </c>
      <c r="AY21" s="468">
        <v>1.2847489999999999</v>
      </c>
      <c r="AZ21" s="468">
        <v>1.0052810000000001</v>
      </c>
      <c r="BA21" s="468">
        <v>0.75890100000000005</v>
      </c>
      <c r="BB21" s="468">
        <v>0.59829900000000003</v>
      </c>
      <c r="BC21" s="468">
        <v>0.51514000000000004</v>
      </c>
      <c r="BD21" s="685">
        <v>0.48041200000000001</v>
      </c>
      <c r="BE21" s="685">
        <v>0.46292899999999998</v>
      </c>
      <c r="BF21" s="685">
        <v>0.501556</v>
      </c>
      <c r="BG21" s="685">
        <v>0.64845240000000004</v>
      </c>
      <c r="BH21" s="685">
        <v>0.74202510644999997</v>
      </c>
      <c r="BI21" s="389">
        <v>0.99683239999999995</v>
      </c>
      <c r="BJ21" s="389">
        <v>1.2298880000000001</v>
      </c>
      <c r="BK21" s="389">
        <v>1.362144</v>
      </c>
      <c r="BL21" s="389">
        <v>1.1325419999999999</v>
      </c>
      <c r="BM21" s="389">
        <v>0.8350902</v>
      </c>
      <c r="BN21" s="389">
        <v>0.63833260000000003</v>
      </c>
      <c r="BO21" s="389">
        <v>0.48229430000000001</v>
      </c>
      <c r="BP21" s="389">
        <v>0.51623430000000003</v>
      </c>
      <c r="BQ21" s="389">
        <v>0.54672500000000002</v>
      </c>
      <c r="BR21" s="389">
        <v>0.57862740000000001</v>
      </c>
      <c r="BS21" s="389">
        <v>0.63589890000000004</v>
      </c>
      <c r="BT21" s="389">
        <v>0.90471829999999998</v>
      </c>
      <c r="BU21" s="389">
        <v>1.0530999999999999</v>
      </c>
      <c r="BV21" s="389">
        <v>1.159071</v>
      </c>
    </row>
    <row r="22" spans="1:74" x14ac:dyDescent="0.2">
      <c r="A22" s="291" t="s">
        <v>579</v>
      </c>
      <c r="B22" s="613" t="s">
        <v>1160</v>
      </c>
      <c r="C22" s="468">
        <v>0.283613</v>
      </c>
      <c r="D22" s="468">
        <v>0.25779299999999999</v>
      </c>
      <c r="E22" s="468">
        <v>0.25361299999999998</v>
      </c>
      <c r="F22" s="468">
        <v>0.28076699999999999</v>
      </c>
      <c r="G22" s="468">
        <v>0.27419399999999999</v>
      </c>
      <c r="H22" s="468">
        <v>0.26313300000000001</v>
      </c>
      <c r="I22" s="468">
        <v>0.27541900000000002</v>
      </c>
      <c r="J22" s="468">
        <v>0.25916099999999997</v>
      </c>
      <c r="K22" s="468">
        <v>0.28536699999999998</v>
      </c>
      <c r="L22" s="468">
        <v>0.29864499999999999</v>
      </c>
      <c r="M22" s="468">
        <v>0.29993300000000001</v>
      </c>
      <c r="N22" s="468">
        <v>0.29812899999999998</v>
      </c>
      <c r="O22" s="468">
        <v>0.32264500000000002</v>
      </c>
      <c r="P22" s="468">
        <v>0.26632099999999997</v>
      </c>
      <c r="Q22" s="468">
        <v>0.28154800000000002</v>
      </c>
      <c r="R22" s="468">
        <v>0.31236700000000001</v>
      </c>
      <c r="S22" s="468">
        <v>0.33790300000000001</v>
      </c>
      <c r="T22" s="468">
        <v>0.31786700000000001</v>
      </c>
      <c r="U22" s="468">
        <v>0.31119400000000003</v>
      </c>
      <c r="V22" s="468">
        <v>0.31103199999999998</v>
      </c>
      <c r="W22" s="468">
        <v>0.28570000000000001</v>
      </c>
      <c r="X22" s="468">
        <v>0.27645199999999998</v>
      </c>
      <c r="Y22" s="468">
        <v>0.31433299999999997</v>
      </c>
      <c r="Z22" s="468">
        <v>0.32351600000000003</v>
      </c>
      <c r="AA22" s="468">
        <v>0.29812899999999998</v>
      </c>
      <c r="AB22" s="468">
        <v>0.29049999999999998</v>
      </c>
      <c r="AC22" s="468">
        <v>0.304226</v>
      </c>
      <c r="AD22" s="468">
        <v>0.30213299999999998</v>
      </c>
      <c r="AE22" s="468">
        <v>0.29716100000000001</v>
      </c>
      <c r="AF22" s="468">
        <v>0.28060000000000002</v>
      </c>
      <c r="AG22" s="468">
        <v>0.28990300000000002</v>
      </c>
      <c r="AH22" s="468">
        <v>0.28135500000000002</v>
      </c>
      <c r="AI22" s="468">
        <v>0.26066699999999998</v>
      </c>
      <c r="AJ22" s="468">
        <v>0.231548</v>
      </c>
      <c r="AK22" s="468">
        <v>0.2404</v>
      </c>
      <c r="AL22" s="468">
        <v>0.237452</v>
      </c>
      <c r="AM22" s="468">
        <v>0.26019399999999998</v>
      </c>
      <c r="AN22" s="468">
        <v>0.244893</v>
      </c>
      <c r="AO22" s="468">
        <v>0.25196800000000003</v>
      </c>
      <c r="AP22" s="468">
        <v>0.270233</v>
      </c>
      <c r="AQ22" s="468">
        <v>0.27616099999999999</v>
      </c>
      <c r="AR22" s="468">
        <v>0.267233</v>
      </c>
      <c r="AS22" s="468">
        <v>0.26629000000000003</v>
      </c>
      <c r="AT22" s="468">
        <v>0.27222600000000002</v>
      </c>
      <c r="AU22" s="468">
        <v>0.259967</v>
      </c>
      <c r="AV22" s="468">
        <v>0.24209700000000001</v>
      </c>
      <c r="AW22" s="468">
        <v>0.27946700000000002</v>
      </c>
      <c r="AX22" s="468">
        <v>0.31283899999999998</v>
      </c>
      <c r="AY22" s="468">
        <v>0.26380700000000001</v>
      </c>
      <c r="AZ22" s="468">
        <v>0.238759</v>
      </c>
      <c r="BA22" s="468">
        <v>0.26745200000000002</v>
      </c>
      <c r="BB22" s="468">
        <v>0.28226699999999999</v>
      </c>
      <c r="BC22" s="468">
        <v>0.28712900000000002</v>
      </c>
      <c r="BD22" s="685">
        <v>0.27943299999999999</v>
      </c>
      <c r="BE22" s="685">
        <v>0.26871</v>
      </c>
      <c r="BF22" s="685">
        <v>0.27396799999999999</v>
      </c>
      <c r="BG22" s="685">
        <v>0.27904760000000001</v>
      </c>
      <c r="BH22" s="685">
        <v>0.27320070000000002</v>
      </c>
      <c r="BI22" s="389">
        <v>0.28660419999999998</v>
      </c>
      <c r="BJ22" s="389">
        <v>0.30382039999999999</v>
      </c>
      <c r="BK22" s="389">
        <v>0.30142069999999999</v>
      </c>
      <c r="BL22" s="389">
        <v>0.28154590000000002</v>
      </c>
      <c r="BM22" s="389">
        <v>0.29051900000000003</v>
      </c>
      <c r="BN22" s="389">
        <v>0.28656409999999999</v>
      </c>
      <c r="BO22" s="389">
        <v>0.29001919999999998</v>
      </c>
      <c r="BP22" s="389">
        <v>0.2911744</v>
      </c>
      <c r="BQ22" s="389">
        <v>0.2878501</v>
      </c>
      <c r="BR22" s="389">
        <v>0.283086</v>
      </c>
      <c r="BS22" s="389">
        <v>0.28099770000000002</v>
      </c>
      <c r="BT22" s="389">
        <v>0.27011649999999998</v>
      </c>
      <c r="BU22" s="389">
        <v>0.28618450000000001</v>
      </c>
      <c r="BV22" s="389">
        <v>0.30127490000000001</v>
      </c>
    </row>
    <row r="23" spans="1:74" x14ac:dyDescent="0.2">
      <c r="A23" s="291" t="s">
        <v>533</v>
      </c>
      <c r="B23" s="613" t="s">
        <v>1161</v>
      </c>
      <c r="C23" s="468">
        <v>0.18984799999999999</v>
      </c>
      <c r="D23" s="468">
        <v>9.0157000000000001E-2</v>
      </c>
      <c r="E23" s="468">
        <v>0.22947699999999999</v>
      </c>
      <c r="F23" s="468">
        <v>0.16306599999999999</v>
      </c>
      <c r="G23" s="468">
        <v>0.225048</v>
      </c>
      <c r="H23" s="468">
        <v>0.202623</v>
      </c>
      <c r="I23" s="468">
        <v>0.17632100000000001</v>
      </c>
      <c r="J23" s="468">
        <v>0.21072399999999999</v>
      </c>
      <c r="K23" s="468">
        <v>0.19212699999999999</v>
      </c>
      <c r="L23" s="468">
        <v>0.22239800000000001</v>
      </c>
      <c r="M23" s="468">
        <v>0.24429300000000001</v>
      </c>
      <c r="N23" s="468">
        <v>0.23563100000000001</v>
      </c>
      <c r="O23" s="468">
        <v>0.245423</v>
      </c>
      <c r="P23" s="468">
        <v>0.17302400000000001</v>
      </c>
      <c r="Q23" s="468">
        <v>0.22633400000000001</v>
      </c>
      <c r="R23" s="468">
        <v>0.21444199999999999</v>
      </c>
      <c r="S23" s="468">
        <v>0.31209900000000002</v>
      </c>
      <c r="T23" s="468">
        <v>0.33402700000000002</v>
      </c>
      <c r="U23" s="468">
        <v>0.26347900000000002</v>
      </c>
      <c r="V23" s="468">
        <v>0.26367699999999999</v>
      </c>
      <c r="W23" s="468">
        <v>0.24637700000000001</v>
      </c>
      <c r="X23" s="468">
        <v>0.17616499999999999</v>
      </c>
      <c r="Y23" s="468">
        <v>0.18772800000000001</v>
      </c>
      <c r="Z23" s="468">
        <v>0.24182000000000001</v>
      </c>
      <c r="AA23" s="468">
        <v>0.21884100000000001</v>
      </c>
      <c r="AB23" s="468">
        <v>0.14651500000000001</v>
      </c>
      <c r="AC23" s="468">
        <v>0.26138299999999998</v>
      </c>
      <c r="AD23" s="468">
        <v>0.21413299999999999</v>
      </c>
      <c r="AE23" s="468">
        <v>0.20976400000000001</v>
      </c>
      <c r="AF23" s="468">
        <v>0.27854299999999999</v>
      </c>
      <c r="AG23" s="468">
        <v>0.26926299999999997</v>
      </c>
      <c r="AH23" s="468">
        <v>0.30196699999999999</v>
      </c>
      <c r="AI23" s="468">
        <v>0.22064700000000001</v>
      </c>
      <c r="AJ23" s="468">
        <v>0.21949399999999999</v>
      </c>
      <c r="AK23" s="468">
        <v>0.23280500000000001</v>
      </c>
      <c r="AL23" s="468">
        <v>0.15066099999999999</v>
      </c>
      <c r="AM23" s="468">
        <v>0.24465999999999999</v>
      </c>
      <c r="AN23" s="468">
        <v>0.19566800000000001</v>
      </c>
      <c r="AO23" s="468">
        <v>0.24015300000000001</v>
      </c>
      <c r="AP23" s="468">
        <v>0.30344599999999999</v>
      </c>
      <c r="AQ23" s="468">
        <v>0.306695</v>
      </c>
      <c r="AR23" s="468">
        <v>0.30244700000000002</v>
      </c>
      <c r="AS23" s="468">
        <v>0.37496299999999999</v>
      </c>
      <c r="AT23" s="468">
        <v>0.27537800000000001</v>
      </c>
      <c r="AU23" s="468">
        <v>0.33016699999999999</v>
      </c>
      <c r="AV23" s="468">
        <v>0.298429</v>
      </c>
      <c r="AW23" s="468">
        <v>0.41516799999999998</v>
      </c>
      <c r="AX23" s="468">
        <v>0.32350000000000001</v>
      </c>
      <c r="AY23" s="468">
        <v>0.26201400000000002</v>
      </c>
      <c r="AZ23" s="468">
        <v>0.25264500000000001</v>
      </c>
      <c r="BA23" s="468">
        <v>0.32616299999999998</v>
      </c>
      <c r="BB23" s="468">
        <v>0.24937599999999999</v>
      </c>
      <c r="BC23" s="468">
        <v>0.32455200000000001</v>
      </c>
      <c r="BD23" s="685">
        <v>0.35561599999999999</v>
      </c>
      <c r="BE23" s="685">
        <v>0.311247</v>
      </c>
      <c r="BF23" s="685">
        <v>0.30401</v>
      </c>
      <c r="BG23" s="685">
        <v>0.26319120000000001</v>
      </c>
      <c r="BH23" s="685">
        <v>0.3002939</v>
      </c>
      <c r="BI23" s="389">
        <v>0.30197940000000001</v>
      </c>
      <c r="BJ23" s="389">
        <v>0.27772180000000002</v>
      </c>
      <c r="BK23" s="389">
        <v>0.24759390000000001</v>
      </c>
      <c r="BL23" s="389">
        <v>0.1731974</v>
      </c>
      <c r="BM23" s="389">
        <v>0.23278799999999999</v>
      </c>
      <c r="BN23" s="389">
        <v>0.23910899999999999</v>
      </c>
      <c r="BO23" s="389">
        <v>0.28060560000000001</v>
      </c>
      <c r="BP23" s="389">
        <v>0.24339949999999999</v>
      </c>
      <c r="BQ23" s="389">
        <v>0.29866419999999999</v>
      </c>
      <c r="BR23" s="389">
        <v>0.21810779999999999</v>
      </c>
      <c r="BS23" s="389">
        <v>0.2459963</v>
      </c>
      <c r="BT23" s="389">
        <v>0.2870702</v>
      </c>
      <c r="BU23" s="389">
        <v>0.32415909999999998</v>
      </c>
      <c r="BV23" s="389">
        <v>0.28728890000000001</v>
      </c>
    </row>
    <row r="24" spans="1:74" x14ac:dyDescent="0.2">
      <c r="A24" s="291"/>
      <c r="B24" s="612"/>
      <c r="C24" s="621"/>
      <c r="D24" s="621"/>
      <c r="E24" s="621"/>
      <c r="F24" s="621"/>
      <c r="G24" s="621"/>
      <c r="H24" s="621"/>
      <c r="I24" s="621"/>
      <c r="J24" s="621"/>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21"/>
      <c r="AL24" s="621"/>
      <c r="AM24" s="621"/>
      <c r="AN24" s="621"/>
      <c r="AO24" s="621"/>
      <c r="AP24" s="621"/>
      <c r="AQ24" s="621"/>
      <c r="AR24" s="621"/>
      <c r="AS24" s="621"/>
      <c r="AT24" s="621"/>
      <c r="AU24" s="621"/>
      <c r="AV24" s="621"/>
      <c r="AW24" s="621"/>
      <c r="AX24" s="621"/>
      <c r="AY24" s="621"/>
      <c r="AZ24" s="621"/>
      <c r="BA24" s="621"/>
      <c r="BB24" s="621"/>
      <c r="BC24" s="621"/>
      <c r="BD24" s="721"/>
      <c r="BE24" s="721"/>
      <c r="BF24" s="721"/>
      <c r="BG24" s="721"/>
      <c r="BH24" s="721"/>
      <c r="BI24" s="624"/>
      <c r="BJ24" s="624"/>
      <c r="BK24" s="624"/>
      <c r="BL24" s="624"/>
      <c r="BM24" s="624"/>
      <c r="BN24" s="624"/>
      <c r="BO24" s="624"/>
      <c r="BP24" s="624"/>
      <c r="BQ24" s="624"/>
      <c r="BR24" s="624"/>
      <c r="BS24" s="624"/>
      <c r="BT24" s="624"/>
      <c r="BU24" s="624"/>
      <c r="BV24" s="624"/>
    </row>
    <row r="25" spans="1:74" s="301" customFormat="1" x14ac:dyDescent="0.2">
      <c r="A25" s="591" t="s">
        <v>540</v>
      </c>
      <c r="B25" s="608" t="s">
        <v>1165</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14">
        <v>-2.7082679999999999</v>
      </c>
      <c r="BE25" s="714">
        <v>-2.6403120000000002</v>
      </c>
      <c r="BF25" s="714">
        <v>-2.78193</v>
      </c>
      <c r="BG25" s="714">
        <v>-2.7606278</v>
      </c>
      <c r="BH25" s="714">
        <v>-2.7616439000000002</v>
      </c>
      <c r="BI25" s="607">
        <v>-2.7067619999999999</v>
      </c>
      <c r="BJ25" s="607">
        <v>-2.6931569999999998</v>
      </c>
      <c r="BK25" s="607">
        <v>-2.7058430000000002</v>
      </c>
      <c r="BL25" s="607">
        <v>-2.8652869999999999</v>
      </c>
      <c r="BM25" s="607">
        <v>-2.999698</v>
      </c>
      <c r="BN25" s="607">
        <v>-3.0133969999999999</v>
      </c>
      <c r="BO25" s="607">
        <v>-3.0287510000000002</v>
      </c>
      <c r="BP25" s="607">
        <v>-2.9992109999999998</v>
      </c>
      <c r="BQ25" s="607">
        <v>-2.9483609999999998</v>
      </c>
      <c r="BR25" s="607">
        <v>-2.8848639999999999</v>
      </c>
      <c r="BS25" s="607">
        <v>-2.9045740000000002</v>
      </c>
      <c r="BT25" s="607">
        <v>-2.7916820000000002</v>
      </c>
      <c r="BU25" s="607">
        <v>-2.7220270000000002</v>
      </c>
      <c r="BV25" s="607">
        <v>-2.8387419999999999</v>
      </c>
    </row>
    <row r="26" spans="1:74" x14ac:dyDescent="0.2">
      <c r="A26" s="291" t="s">
        <v>529</v>
      </c>
      <c r="B26" s="613" t="s">
        <v>1155</v>
      </c>
      <c r="C26" s="468">
        <v>-0.32342599999999999</v>
      </c>
      <c r="D26" s="468">
        <v>-0.27740300000000001</v>
      </c>
      <c r="E26" s="468">
        <v>-0.29536699999999999</v>
      </c>
      <c r="F26" s="468">
        <v>-0.229573</v>
      </c>
      <c r="G26" s="468">
        <v>-0.240928</v>
      </c>
      <c r="H26" s="468">
        <v>-0.26357599999999998</v>
      </c>
      <c r="I26" s="468">
        <v>-0.25139899999999998</v>
      </c>
      <c r="J26" s="468">
        <v>-0.30333300000000002</v>
      </c>
      <c r="K26" s="468">
        <v>-0.23763400000000001</v>
      </c>
      <c r="L26" s="468">
        <v>-0.29858400000000002</v>
      </c>
      <c r="M26" s="468">
        <v>-0.26036799999999999</v>
      </c>
      <c r="N26" s="468">
        <v>-0.26413900000000001</v>
      </c>
      <c r="O26" s="468">
        <v>-0.31598799999999999</v>
      </c>
      <c r="P26" s="468">
        <v>-0.24326400000000001</v>
      </c>
      <c r="Q26" s="468">
        <v>-0.35239900000000002</v>
      </c>
      <c r="R26" s="468">
        <v>-0.32882800000000001</v>
      </c>
      <c r="S26" s="468">
        <v>-0.392899</v>
      </c>
      <c r="T26" s="468">
        <v>-0.41834199999999999</v>
      </c>
      <c r="U26" s="468">
        <v>-0.31873699999999999</v>
      </c>
      <c r="V26" s="468">
        <v>-0.44159100000000001</v>
      </c>
      <c r="W26" s="468">
        <v>-0.364145</v>
      </c>
      <c r="X26" s="468">
        <v>-0.39275199999999999</v>
      </c>
      <c r="Y26" s="468">
        <v>-0.398511</v>
      </c>
      <c r="Z26" s="468">
        <v>-0.45266699999999999</v>
      </c>
      <c r="AA26" s="468">
        <v>-0.37527300000000002</v>
      </c>
      <c r="AB26" s="468">
        <v>-0.39957500000000001</v>
      </c>
      <c r="AC26" s="468">
        <v>-0.43408999999999998</v>
      </c>
      <c r="AD26" s="468">
        <v>-0.35388399999999998</v>
      </c>
      <c r="AE26" s="468">
        <v>-0.39364900000000003</v>
      </c>
      <c r="AF26" s="468">
        <v>-0.45976099999999998</v>
      </c>
      <c r="AG26" s="468">
        <v>-0.41492099999999998</v>
      </c>
      <c r="AH26" s="468">
        <v>-0.45024399999999998</v>
      </c>
      <c r="AI26" s="468">
        <v>-0.390656</v>
      </c>
      <c r="AJ26" s="468">
        <v>-0.43077100000000002</v>
      </c>
      <c r="AK26" s="468">
        <v>-0.43722800000000001</v>
      </c>
      <c r="AL26" s="468">
        <v>-0.48331800000000003</v>
      </c>
      <c r="AM26" s="468">
        <v>-0.48628500000000002</v>
      </c>
      <c r="AN26" s="468">
        <v>-0.45819300000000002</v>
      </c>
      <c r="AO26" s="468">
        <v>-0.50349500000000003</v>
      </c>
      <c r="AP26" s="468">
        <v>-0.496506</v>
      </c>
      <c r="AQ26" s="468">
        <v>-0.46613599999999999</v>
      </c>
      <c r="AR26" s="468">
        <v>-0.51195800000000002</v>
      </c>
      <c r="AS26" s="468">
        <v>-0.49518899999999999</v>
      </c>
      <c r="AT26" s="468">
        <v>-0.50918200000000002</v>
      </c>
      <c r="AU26" s="468">
        <v>-0.51039299999999999</v>
      </c>
      <c r="AV26" s="468">
        <v>-0.43967400000000001</v>
      </c>
      <c r="AW26" s="468">
        <v>-0.40046300000000001</v>
      </c>
      <c r="AX26" s="468">
        <v>-0.37533</v>
      </c>
      <c r="AY26" s="468">
        <v>-0.50528399999999996</v>
      </c>
      <c r="AZ26" s="468">
        <v>-0.496838</v>
      </c>
      <c r="BA26" s="468">
        <v>-0.43385899999999999</v>
      </c>
      <c r="BB26" s="468">
        <v>-0.465115</v>
      </c>
      <c r="BC26" s="468">
        <v>-0.42747200000000002</v>
      </c>
      <c r="BD26" s="685">
        <v>-0.49068600000000001</v>
      </c>
      <c r="BE26" s="685">
        <v>-0.480348</v>
      </c>
      <c r="BF26" s="685">
        <v>-0.42063699999999998</v>
      </c>
      <c r="BG26" s="685">
        <v>-0.49976019999999999</v>
      </c>
      <c r="BH26" s="685">
        <v>-0.50160490000000002</v>
      </c>
      <c r="BI26" s="389">
        <v>-0.49146919999999999</v>
      </c>
      <c r="BJ26" s="389">
        <v>-0.50915489999999997</v>
      </c>
      <c r="BK26" s="389">
        <v>-0.50985619999999998</v>
      </c>
      <c r="BL26" s="389">
        <v>-0.50633600000000001</v>
      </c>
      <c r="BM26" s="389">
        <v>-0.49523650000000002</v>
      </c>
      <c r="BN26" s="389">
        <v>-0.49874410000000002</v>
      </c>
      <c r="BO26" s="389">
        <v>-0.52491770000000004</v>
      </c>
      <c r="BP26" s="389">
        <v>-0.51828680000000005</v>
      </c>
      <c r="BQ26" s="389">
        <v>-0.50658110000000001</v>
      </c>
      <c r="BR26" s="389">
        <v>-0.50371080000000001</v>
      </c>
      <c r="BS26" s="389">
        <v>-0.50947379999999998</v>
      </c>
      <c r="BT26" s="389">
        <v>-0.53460909999999995</v>
      </c>
      <c r="BU26" s="389">
        <v>-0.545427</v>
      </c>
      <c r="BV26" s="389">
        <v>-0.56551589999999996</v>
      </c>
    </row>
    <row r="27" spans="1:74" x14ac:dyDescent="0.2">
      <c r="A27" s="291" t="s">
        <v>530</v>
      </c>
      <c r="B27" s="613" t="s">
        <v>1166</v>
      </c>
      <c r="C27" s="468">
        <v>-1.0311790000000001</v>
      </c>
      <c r="D27" s="468">
        <v>-1.0643549999999999</v>
      </c>
      <c r="E27" s="468">
        <v>-1.137583</v>
      </c>
      <c r="F27" s="468">
        <v>-1.1718329999999999</v>
      </c>
      <c r="G27" s="468">
        <v>-0.95726100000000003</v>
      </c>
      <c r="H27" s="468">
        <v>-1.1572720000000001</v>
      </c>
      <c r="I27" s="468">
        <v>-1.134045</v>
      </c>
      <c r="J27" s="468">
        <v>-1.033169</v>
      </c>
      <c r="K27" s="468">
        <v>-1.013131</v>
      </c>
      <c r="L27" s="468">
        <v>-1.2844390000000001</v>
      </c>
      <c r="M27" s="468">
        <v>-1.181886</v>
      </c>
      <c r="N27" s="468">
        <v>-1.457379</v>
      </c>
      <c r="O27" s="468">
        <v>-1.201052</v>
      </c>
      <c r="P27" s="468">
        <v>-0.96134900000000001</v>
      </c>
      <c r="Q27" s="468">
        <v>-1.059785</v>
      </c>
      <c r="R27" s="468">
        <v>-1.30061</v>
      </c>
      <c r="S27" s="468">
        <v>-1.169959</v>
      </c>
      <c r="T27" s="468">
        <v>-1.3070360000000001</v>
      </c>
      <c r="U27" s="468">
        <v>-1.156085</v>
      </c>
      <c r="V27" s="468">
        <v>-1.2765340000000001</v>
      </c>
      <c r="W27" s="468">
        <v>-1.224502</v>
      </c>
      <c r="X27" s="468">
        <v>-1.1246240000000001</v>
      </c>
      <c r="Y27" s="468">
        <v>-1.359056</v>
      </c>
      <c r="Z27" s="468">
        <v>-1.2307779999999999</v>
      </c>
      <c r="AA27" s="468">
        <v>-1.2274689999999999</v>
      </c>
      <c r="AB27" s="468">
        <v>-1.149994</v>
      </c>
      <c r="AC27" s="468">
        <v>-1.2060839999999999</v>
      </c>
      <c r="AD27" s="468">
        <v>-1.3134920000000001</v>
      </c>
      <c r="AE27" s="468">
        <v>-1.2839929999999999</v>
      </c>
      <c r="AF27" s="468">
        <v>-1.438733</v>
      </c>
      <c r="AG27" s="468">
        <v>-1.2515000000000001</v>
      </c>
      <c r="AH27" s="468">
        <v>-1.3592740000000001</v>
      </c>
      <c r="AI27" s="468">
        <v>-1.2004570000000001</v>
      </c>
      <c r="AJ27" s="468">
        <v>-1.3140160000000001</v>
      </c>
      <c r="AK27" s="468">
        <v>-1.1867829999999999</v>
      </c>
      <c r="AL27" s="468">
        <v>-1.318559</v>
      </c>
      <c r="AM27" s="468">
        <v>-1.277976</v>
      </c>
      <c r="AN27" s="468">
        <v>-1.3912169999999999</v>
      </c>
      <c r="AO27" s="468">
        <v>-1.653159</v>
      </c>
      <c r="AP27" s="468">
        <v>-1.430364</v>
      </c>
      <c r="AQ27" s="468">
        <v>-1.4457720000000001</v>
      </c>
      <c r="AR27" s="468">
        <v>-1.4437390000000001</v>
      </c>
      <c r="AS27" s="468">
        <v>-1.4658549999999999</v>
      </c>
      <c r="AT27" s="468">
        <v>-1.3848689999999999</v>
      </c>
      <c r="AU27" s="468">
        <v>-1.5376209999999999</v>
      </c>
      <c r="AV27" s="468">
        <v>-1.5996360000000001</v>
      </c>
      <c r="AW27" s="468">
        <v>-1.650679</v>
      </c>
      <c r="AX27" s="468">
        <v>-1.6594949999999999</v>
      </c>
      <c r="AY27" s="468">
        <v>-1.5571550000000001</v>
      </c>
      <c r="AZ27" s="468">
        <v>-1.6770640000000001</v>
      </c>
      <c r="BA27" s="468">
        <v>-1.556583</v>
      </c>
      <c r="BB27" s="468">
        <v>-1.594401</v>
      </c>
      <c r="BC27" s="468">
        <v>-1.582409</v>
      </c>
      <c r="BD27" s="685">
        <v>-1.656655</v>
      </c>
      <c r="BE27" s="685">
        <v>-1.5543290000000001</v>
      </c>
      <c r="BF27" s="685">
        <v>-1.748154</v>
      </c>
      <c r="BG27" s="685">
        <v>-1.6173</v>
      </c>
      <c r="BH27" s="685">
        <v>-1.6930000000000001</v>
      </c>
      <c r="BI27" s="389">
        <v>-1.616131</v>
      </c>
      <c r="BJ27" s="389">
        <v>-1.5889279999999999</v>
      </c>
      <c r="BK27" s="389">
        <v>-1.5416529999999999</v>
      </c>
      <c r="BL27" s="389">
        <v>-1.606773</v>
      </c>
      <c r="BM27" s="389">
        <v>-1.753487</v>
      </c>
      <c r="BN27" s="389">
        <v>-1.804368</v>
      </c>
      <c r="BO27" s="389">
        <v>-1.8340730000000001</v>
      </c>
      <c r="BP27" s="389">
        <v>-1.742243</v>
      </c>
      <c r="BQ27" s="389">
        <v>-1.7734190000000001</v>
      </c>
      <c r="BR27" s="389">
        <v>-1.6595169999999999</v>
      </c>
      <c r="BS27" s="389">
        <v>-1.7107619999999999</v>
      </c>
      <c r="BT27" s="389">
        <v>-1.606201</v>
      </c>
      <c r="BU27" s="389">
        <v>-1.555626</v>
      </c>
      <c r="BV27" s="389">
        <v>-1.646671</v>
      </c>
    </row>
    <row r="28" spans="1:74" x14ac:dyDescent="0.2">
      <c r="A28" s="291" t="s">
        <v>531</v>
      </c>
      <c r="B28" s="613" t="s">
        <v>1161</v>
      </c>
      <c r="C28" s="468">
        <v>-0.27883000000000002</v>
      </c>
      <c r="D28" s="468">
        <v>-0.331293</v>
      </c>
      <c r="E28" s="468">
        <v>-0.289524</v>
      </c>
      <c r="F28" s="468">
        <v>-0.33490199999999998</v>
      </c>
      <c r="G28" s="468">
        <v>-0.33559699999999998</v>
      </c>
      <c r="H28" s="468">
        <v>-0.26724599999999998</v>
      </c>
      <c r="I28" s="468">
        <v>-0.35758299999999998</v>
      </c>
      <c r="J28" s="468">
        <v>-0.36327700000000002</v>
      </c>
      <c r="K28" s="468">
        <v>-0.309307</v>
      </c>
      <c r="L28" s="468">
        <v>-0.42966700000000002</v>
      </c>
      <c r="M28" s="468">
        <v>-0.35767599999999999</v>
      </c>
      <c r="N28" s="468">
        <v>-0.22337099999999999</v>
      </c>
      <c r="O28" s="468">
        <v>-0.32599600000000001</v>
      </c>
      <c r="P28" s="468">
        <v>-0.285798</v>
      </c>
      <c r="Q28" s="468">
        <v>-0.41586000000000001</v>
      </c>
      <c r="R28" s="468">
        <v>-0.41188900000000001</v>
      </c>
      <c r="S28" s="468">
        <v>-0.44028800000000001</v>
      </c>
      <c r="T28" s="468">
        <v>-0.37187199999999998</v>
      </c>
      <c r="U28" s="468">
        <v>-0.41281000000000001</v>
      </c>
      <c r="V28" s="468">
        <v>-0.43709500000000001</v>
      </c>
      <c r="W28" s="468">
        <v>-0.29815399999999997</v>
      </c>
      <c r="X28" s="468">
        <v>-0.39267400000000002</v>
      </c>
      <c r="Y28" s="468">
        <v>-0.37167299999999998</v>
      </c>
      <c r="Z28" s="468">
        <v>-0.286856</v>
      </c>
      <c r="AA28" s="468">
        <v>-0.25077199999999999</v>
      </c>
      <c r="AB28" s="468">
        <v>-0.298591</v>
      </c>
      <c r="AC28" s="468">
        <v>-0.33574599999999999</v>
      </c>
      <c r="AD28" s="468">
        <v>-0.43086600000000003</v>
      </c>
      <c r="AE28" s="468">
        <v>-0.48691499999999999</v>
      </c>
      <c r="AF28" s="468">
        <v>-0.42652299999999999</v>
      </c>
      <c r="AG28" s="468">
        <v>-0.345447</v>
      </c>
      <c r="AH28" s="468">
        <v>-0.32774199999999998</v>
      </c>
      <c r="AI28" s="468">
        <v>-0.43238399999999999</v>
      </c>
      <c r="AJ28" s="468">
        <v>-0.377442</v>
      </c>
      <c r="AK28" s="468">
        <v>-0.37562600000000002</v>
      </c>
      <c r="AL28" s="468">
        <v>-0.389403</v>
      </c>
      <c r="AM28" s="468">
        <v>-0.39708100000000002</v>
      </c>
      <c r="AN28" s="468">
        <v>-0.331368</v>
      </c>
      <c r="AO28" s="468">
        <v>-0.43581599999999998</v>
      </c>
      <c r="AP28" s="468">
        <v>-0.41938799999999998</v>
      </c>
      <c r="AQ28" s="468">
        <v>-0.36749900000000002</v>
      </c>
      <c r="AR28" s="468">
        <v>-0.36075200000000002</v>
      </c>
      <c r="AS28" s="468">
        <v>-0.34126299999999998</v>
      </c>
      <c r="AT28" s="468">
        <v>-0.41646100000000003</v>
      </c>
      <c r="AU28" s="468">
        <v>-0.42943100000000001</v>
      </c>
      <c r="AV28" s="468">
        <v>-0.44218299999999999</v>
      </c>
      <c r="AW28" s="468">
        <v>-0.40246300000000002</v>
      </c>
      <c r="AX28" s="468">
        <v>-0.39217800000000003</v>
      </c>
      <c r="AY28" s="468">
        <v>-0.307114</v>
      </c>
      <c r="AZ28" s="468">
        <v>-0.44456000000000001</v>
      </c>
      <c r="BA28" s="468">
        <v>-0.46809499999999998</v>
      </c>
      <c r="BB28" s="468">
        <v>-0.51075700000000002</v>
      </c>
      <c r="BC28" s="468">
        <v>-0.42241600000000001</v>
      </c>
      <c r="BD28" s="685">
        <v>-0.478016</v>
      </c>
      <c r="BE28" s="685">
        <v>-0.43636599999999998</v>
      </c>
      <c r="BF28" s="685">
        <v>-0.52373000000000003</v>
      </c>
      <c r="BG28" s="685">
        <v>-0.51889059999999998</v>
      </c>
      <c r="BH28" s="685">
        <v>-0.40813969999999999</v>
      </c>
      <c r="BI28" s="389">
        <v>-0.43988650000000001</v>
      </c>
      <c r="BJ28" s="389">
        <v>-0.43025760000000002</v>
      </c>
      <c r="BK28" s="389">
        <v>-0.46480450000000001</v>
      </c>
      <c r="BL28" s="389">
        <v>-0.53737480000000004</v>
      </c>
      <c r="BM28" s="389">
        <v>-0.57422640000000003</v>
      </c>
      <c r="BN28" s="389">
        <v>-0.54160459999999999</v>
      </c>
      <c r="BO28" s="389">
        <v>-0.51925699999999997</v>
      </c>
      <c r="BP28" s="389">
        <v>-0.58911670000000005</v>
      </c>
      <c r="BQ28" s="389">
        <v>-0.52773479999999995</v>
      </c>
      <c r="BR28" s="389">
        <v>-0.56039159999999999</v>
      </c>
      <c r="BS28" s="389">
        <v>-0.52548890000000004</v>
      </c>
      <c r="BT28" s="389">
        <v>-0.4849501</v>
      </c>
      <c r="BU28" s="389">
        <v>-0.46327380000000001</v>
      </c>
      <c r="BV28" s="389">
        <v>-0.46492800000000001</v>
      </c>
    </row>
    <row r="29" spans="1:74" x14ac:dyDescent="0.2">
      <c r="A29" s="291" t="s">
        <v>100</v>
      </c>
      <c r="B29" s="613" t="s">
        <v>1157</v>
      </c>
      <c r="C29" s="468">
        <v>-0.28094599999999997</v>
      </c>
      <c r="D29" s="468">
        <v>-0.36170099999999999</v>
      </c>
      <c r="E29" s="468">
        <v>-0.183528</v>
      </c>
      <c r="F29" s="468">
        <v>-0.27321200000000001</v>
      </c>
      <c r="G29" s="468">
        <v>-0.13653999999999999</v>
      </c>
      <c r="H29" s="468">
        <v>-0.17069400000000001</v>
      </c>
      <c r="I29" s="468">
        <v>-0.16001599999999999</v>
      </c>
      <c r="J29" s="468">
        <v>-0.12271899999999999</v>
      </c>
      <c r="K29" s="468">
        <v>-0.20241999999999999</v>
      </c>
      <c r="L29" s="468">
        <v>-0.15822900000000001</v>
      </c>
      <c r="M29" s="468">
        <v>-0.168792</v>
      </c>
      <c r="N29" s="468">
        <v>-9.3992999999999993E-2</v>
      </c>
      <c r="O29" s="468">
        <v>-0.18290500000000001</v>
      </c>
      <c r="P29" s="468">
        <v>-0.27209100000000003</v>
      </c>
      <c r="Q29" s="468">
        <v>-0.21804999999999999</v>
      </c>
      <c r="R29" s="468">
        <v>-0.212726</v>
      </c>
      <c r="S29" s="468">
        <v>-0.21076900000000001</v>
      </c>
      <c r="T29" s="468">
        <v>-0.19778200000000001</v>
      </c>
      <c r="U29" s="468">
        <v>-0.16281799999999999</v>
      </c>
      <c r="V29" s="468">
        <v>-0.16953599999999999</v>
      </c>
      <c r="W29" s="468">
        <v>-0.19464899999999999</v>
      </c>
      <c r="X29" s="468">
        <v>-0.159223</v>
      </c>
      <c r="Y29" s="468">
        <v>-0.18715899999999999</v>
      </c>
      <c r="Z29" s="468">
        <v>-0.19587599999999999</v>
      </c>
      <c r="AA29" s="468">
        <v>-0.18923899999999999</v>
      </c>
      <c r="AB29" s="468">
        <v>-0.177649</v>
      </c>
      <c r="AC29" s="468">
        <v>-0.157309</v>
      </c>
      <c r="AD29" s="468">
        <v>-0.16811200000000001</v>
      </c>
      <c r="AE29" s="468">
        <v>-0.14660599999999999</v>
      </c>
      <c r="AF29" s="468">
        <v>-0.192936</v>
      </c>
      <c r="AG29" s="468">
        <v>-0.18790799999999999</v>
      </c>
      <c r="AH29" s="468">
        <v>-0.177645</v>
      </c>
      <c r="AI29" s="468">
        <v>-0.21041399999999999</v>
      </c>
      <c r="AJ29" s="468">
        <v>-0.104409</v>
      </c>
      <c r="AK29" s="468">
        <v>-0.176619</v>
      </c>
      <c r="AL29" s="468">
        <v>-0.17014799999999999</v>
      </c>
      <c r="AM29" s="468">
        <v>-0.16297</v>
      </c>
      <c r="AN29" s="468">
        <v>-0.17483000000000001</v>
      </c>
      <c r="AO29" s="468">
        <v>-0.147899</v>
      </c>
      <c r="AP29" s="468">
        <v>-0.14412900000000001</v>
      </c>
      <c r="AQ29" s="468">
        <v>-0.17696100000000001</v>
      </c>
      <c r="AR29" s="468">
        <v>-0.17473</v>
      </c>
      <c r="AS29" s="468">
        <v>-0.13039899999999999</v>
      </c>
      <c r="AT29" s="468">
        <v>-0.14550299999999999</v>
      </c>
      <c r="AU29" s="468">
        <v>-0.122339</v>
      </c>
      <c r="AV29" s="468">
        <v>-0.118267</v>
      </c>
      <c r="AW29" s="468">
        <v>-0.15235799999999999</v>
      </c>
      <c r="AX29" s="468">
        <v>-0.15143599999999999</v>
      </c>
      <c r="AY29" s="468">
        <v>-0.15246399999999999</v>
      </c>
      <c r="AZ29" s="468">
        <v>-5.6542000000000002E-2</v>
      </c>
      <c r="BA29" s="468">
        <v>-0.12850300000000001</v>
      </c>
      <c r="BB29" s="468">
        <v>-0.16747000000000001</v>
      </c>
      <c r="BC29" s="468">
        <v>-0.152671</v>
      </c>
      <c r="BD29" s="685">
        <v>-8.2910999999999999E-2</v>
      </c>
      <c r="BE29" s="685">
        <v>-0.169269</v>
      </c>
      <c r="BF29" s="685">
        <v>-8.9409000000000002E-2</v>
      </c>
      <c r="BG29" s="685">
        <v>-0.124677</v>
      </c>
      <c r="BH29" s="685">
        <v>-0.15889929999999999</v>
      </c>
      <c r="BI29" s="389">
        <v>-0.15927540000000001</v>
      </c>
      <c r="BJ29" s="389">
        <v>-0.1648173</v>
      </c>
      <c r="BK29" s="389">
        <v>-0.18952869999999999</v>
      </c>
      <c r="BL29" s="389">
        <v>-0.21480279999999999</v>
      </c>
      <c r="BM29" s="389">
        <v>-0.17674809999999999</v>
      </c>
      <c r="BN29" s="389">
        <v>-0.16868</v>
      </c>
      <c r="BO29" s="389">
        <v>-0.1505029</v>
      </c>
      <c r="BP29" s="389">
        <v>-0.14956430000000001</v>
      </c>
      <c r="BQ29" s="389">
        <v>-0.14062559999999999</v>
      </c>
      <c r="BR29" s="389">
        <v>-0.16124450000000001</v>
      </c>
      <c r="BS29" s="389">
        <v>-0.15884960000000001</v>
      </c>
      <c r="BT29" s="389">
        <v>-0.1659224</v>
      </c>
      <c r="BU29" s="389">
        <v>-0.1577007</v>
      </c>
      <c r="BV29" s="389">
        <v>-0.16162670000000001</v>
      </c>
    </row>
    <row r="30" spans="1:74" x14ac:dyDescent="0.2">
      <c r="A30" s="291"/>
      <c r="B30" s="612"/>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c r="AJ30" s="468"/>
      <c r="AK30" s="468"/>
      <c r="AL30" s="468"/>
      <c r="AM30" s="468"/>
      <c r="AN30" s="468"/>
      <c r="AO30" s="468"/>
      <c r="AP30" s="468"/>
      <c r="AQ30" s="468"/>
      <c r="AR30" s="468"/>
      <c r="AS30" s="468"/>
      <c r="AT30" s="468"/>
      <c r="AU30" s="468"/>
      <c r="AV30" s="468"/>
      <c r="AW30" s="468"/>
      <c r="AX30" s="468"/>
      <c r="AY30" s="468"/>
      <c r="AZ30" s="468"/>
      <c r="BA30" s="468"/>
      <c r="BB30" s="468"/>
      <c r="BC30" s="468"/>
      <c r="BD30" s="685"/>
      <c r="BE30" s="685"/>
      <c r="BF30" s="685"/>
      <c r="BG30" s="685"/>
      <c r="BH30" s="685"/>
      <c r="BI30" s="389"/>
      <c r="BJ30" s="389"/>
      <c r="BK30" s="389"/>
      <c r="BL30" s="389"/>
      <c r="BM30" s="389"/>
      <c r="BN30" s="389"/>
      <c r="BO30" s="389"/>
      <c r="BP30" s="389"/>
      <c r="BQ30" s="389"/>
      <c r="BR30" s="389"/>
      <c r="BS30" s="389"/>
      <c r="BT30" s="389"/>
      <c r="BU30" s="389"/>
      <c r="BV30" s="389"/>
    </row>
    <row r="31" spans="1:74" s="301" customFormat="1" x14ac:dyDescent="0.2">
      <c r="A31" s="596" t="s">
        <v>539</v>
      </c>
      <c r="B31" s="608" t="s">
        <v>1167</v>
      </c>
      <c r="C31" s="349">
        <v>196.77</v>
      </c>
      <c r="D31" s="349">
        <v>180.12</v>
      </c>
      <c r="E31" s="349">
        <v>182.89099999999999</v>
      </c>
      <c r="F31" s="349">
        <v>199.52</v>
      </c>
      <c r="G31" s="349">
        <v>213.76400000000001</v>
      </c>
      <c r="H31" s="349">
        <v>235.68700000000001</v>
      </c>
      <c r="I31" s="349">
        <v>257.267</v>
      </c>
      <c r="J31" s="349">
        <v>282.86700000000002</v>
      </c>
      <c r="K31" s="349">
        <v>298.70800000000003</v>
      </c>
      <c r="L31" s="349">
        <v>286.69053400000001</v>
      </c>
      <c r="M31" s="349">
        <v>265.56374799999998</v>
      </c>
      <c r="N31" s="349">
        <v>228.168397</v>
      </c>
      <c r="O31" s="349">
        <v>197.22988000000001</v>
      </c>
      <c r="P31" s="349">
        <v>178.06336899999999</v>
      </c>
      <c r="Q31" s="349">
        <v>176.882181</v>
      </c>
      <c r="R31" s="349">
        <v>185.83204900000001</v>
      </c>
      <c r="S31" s="349">
        <v>196.36487199999999</v>
      </c>
      <c r="T31" s="349">
        <v>205.29779600000001</v>
      </c>
      <c r="U31" s="349">
        <v>221.754276</v>
      </c>
      <c r="V31" s="349">
        <v>229.26124799999999</v>
      </c>
      <c r="W31" s="349">
        <v>235.50357700000001</v>
      </c>
      <c r="X31" s="349">
        <v>235.73503299999999</v>
      </c>
      <c r="Y31" s="349">
        <v>220.683379</v>
      </c>
      <c r="Z31" s="349">
        <v>193.052471</v>
      </c>
      <c r="AA31" s="349">
        <v>160.87744900000001</v>
      </c>
      <c r="AB31" s="349">
        <v>141.07776200000001</v>
      </c>
      <c r="AC31" s="349">
        <v>142.11115699999999</v>
      </c>
      <c r="AD31" s="349">
        <v>154.29309699999999</v>
      </c>
      <c r="AE31" s="349">
        <v>177.48304099999999</v>
      </c>
      <c r="AF31" s="349">
        <v>186.72917699999999</v>
      </c>
      <c r="AG31" s="349">
        <v>208.541369</v>
      </c>
      <c r="AH31" s="349">
        <v>230.774023</v>
      </c>
      <c r="AI31" s="349">
        <v>243.70535000000001</v>
      </c>
      <c r="AJ31" s="349">
        <v>243.01998399999999</v>
      </c>
      <c r="AK31" s="349">
        <v>236.15490500000001</v>
      </c>
      <c r="AL31" s="349">
        <v>211.14952099999999</v>
      </c>
      <c r="AM31" s="349">
        <v>187.896445</v>
      </c>
      <c r="AN31" s="349">
        <v>174.685643</v>
      </c>
      <c r="AO31" s="349">
        <v>173.949138</v>
      </c>
      <c r="AP31" s="349">
        <v>187.93352400000001</v>
      </c>
      <c r="AQ31" s="349">
        <v>207.05935700000001</v>
      </c>
      <c r="AR31" s="349">
        <v>225.71730600000001</v>
      </c>
      <c r="AS31" s="349">
        <v>242.93247600000001</v>
      </c>
      <c r="AT31" s="349">
        <v>266.99305399999997</v>
      </c>
      <c r="AU31" s="349">
        <v>277.21147300000001</v>
      </c>
      <c r="AV31" s="349">
        <v>274.01406400000002</v>
      </c>
      <c r="AW31" s="349">
        <v>254.801704</v>
      </c>
      <c r="AX31" s="349">
        <v>223.298676</v>
      </c>
      <c r="AY31" s="349">
        <v>185.572822</v>
      </c>
      <c r="AZ31" s="349">
        <v>163.32581099999999</v>
      </c>
      <c r="BA31" s="349">
        <v>169.183324</v>
      </c>
      <c r="BB31" s="349">
        <v>188.516414</v>
      </c>
      <c r="BC31" s="349">
        <v>214.52483899999999</v>
      </c>
      <c r="BD31" s="715">
        <v>235.056847</v>
      </c>
      <c r="BE31" s="715">
        <v>264.63737700000001</v>
      </c>
      <c r="BF31" s="715">
        <v>278.24472700000001</v>
      </c>
      <c r="BG31" s="715">
        <v>284.67899999999997</v>
      </c>
      <c r="BH31" s="715">
        <v>278.00299999999999</v>
      </c>
      <c r="BI31" s="478">
        <v>260.89800000000002</v>
      </c>
      <c r="BJ31" s="478">
        <v>236.34030000000001</v>
      </c>
      <c r="BK31" s="478">
        <v>211.91290000000001</v>
      </c>
      <c r="BL31" s="478">
        <v>196.6979</v>
      </c>
      <c r="BM31" s="478">
        <v>195.42429999999999</v>
      </c>
      <c r="BN31" s="478">
        <v>207.63659999999999</v>
      </c>
      <c r="BO31" s="478">
        <v>227.66030000000001</v>
      </c>
      <c r="BP31" s="478">
        <v>244.95079999999999</v>
      </c>
      <c r="BQ31" s="478">
        <v>259.99959999999999</v>
      </c>
      <c r="BR31" s="478">
        <v>278.81180000000001</v>
      </c>
      <c r="BS31" s="478">
        <v>283.17360000000002</v>
      </c>
      <c r="BT31" s="478">
        <v>277.19799999999998</v>
      </c>
      <c r="BU31" s="478">
        <v>262.78089999999997</v>
      </c>
      <c r="BV31" s="478">
        <v>239.86519999999999</v>
      </c>
    </row>
    <row r="32" spans="1:74" x14ac:dyDescent="0.2">
      <c r="A32" s="291" t="s">
        <v>534</v>
      </c>
      <c r="B32" s="613" t="s">
        <v>1155</v>
      </c>
      <c r="C32" s="622">
        <v>54.991999999999997</v>
      </c>
      <c r="D32" s="622">
        <v>52.578000000000003</v>
      </c>
      <c r="E32" s="622">
        <v>52.061</v>
      </c>
      <c r="F32" s="622">
        <v>50.491999999999997</v>
      </c>
      <c r="G32" s="622">
        <v>48.814999999999998</v>
      </c>
      <c r="H32" s="622">
        <v>52.451000000000001</v>
      </c>
      <c r="I32" s="622">
        <v>54.76</v>
      </c>
      <c r="J32" s="622">
        <v>60.889000000000003</v>
      </c>
      <c r="K32" s="622">
        <v>72.171999999999997</v>
      </c>
      <c r="L32" s="622">
        <v>78.257000000000005</v>
      </c>
      <c r="M32" s="622">
        <v>76.734999999999999</v>
      </c>
      <c r="N32" s="622">
        <v>69.561999999999998</v>
      </c>
      <c r="O32" s="622">
        <v>68.323999999999998</v>
      </c>
      <c r="P32" s="622">
        <v>69.248000000000005</v>
      </c>
      <c r="Q32" s="622">
        <v>73.39</v>
      </c>
      <c r="R32" s="622">
        <v>74.856999999999999</v>
      </c>
      <c r="S32" s="622">
        <v>72.147999999999996</v>
      </c>
      <c r="T32" s="622">
        <v>70.045000000000002</v>
      </c>
      <c r="U32" s="622">
        <v>71.266999999999996</v>
      </c>
      <c r="V32" s="622">
        <v>68.629000000000005</v>
      </c>
      <c r="W32" s="622">
        <v>69.63</v>
      </c>
      <c r="X32" s="622">
        <v>69.197000000000003</v>
      </c>
      <c r="Y32" s="622">
        <v>69.98</v>
      </c>
      <c r="Z32" s="622">
        <v>63.204000000000001</v>
      </c>
      <c r="AA32" s="622">
        <v>54.59</v>
      </c>
      <c r="AB32" s="622">
        <v>49.136000000000003</v>
      </c>
      <c r="AC32" s="622">
        <v>49.643000000000001</v>
      </c>
      <c r="AD32" s="622">
        <v>51.323999999999998</v>
      </c>
      <c r="AE32" s="622">
        <v>53.750999999999998</v>
      </c>
      <c r="AF32" s="622">
        <v>49.872999999999998</v>
      </c>
      <c r="AG32" s="622">
        <v>47.518999999999998</v>
      </c>
      <c r="AH32" s="622">
        <v>50.063000000000002</v>
      </c>
      <c r="AI32" s="622">
        <v>52.158999999999999</v>
      </c>
      <c r="AJ32" s="622">
        <v>52.713000000000001</v>
      </c>
      <c r="AK32" s="622">
        <v>56.796999999999997</v>
      </c>
      <c r="AL32" s="622">
        <v>53.545999999999999</v>
      </c>
      <c r="AM32" s="622">
        <v>52.497999999999998</v>
      </c>
      <c r="AN32" s="622">
        <v>52.121000000000002</v>
      </c>
      <c r="AO32" s="622">
        <v>54.469000000000001</v>
      </c>
      <c r="AP32" s="622">
        <v>56.710999999999999</v>
      </c>
      <c r="AQ32" s="622">
        <v>54.235999999999997</v>
      </c>
      <c r="AR32" s="622">
        <v>51.518999999999998</v>
      </c>
      <c r="AS32" s="622">
        <v>48.314999999999998</v>
      </c>
      <c r="AT32" s="622">
        <v>51.042000000000002</v>
      </c>
      <c r="AU32" s="622">
        <v>57.296999999999997</v>
      </c>
      <c r="AV32" s="622">
        <v>66.185000000000002</v>
      </c>
      <c r="AW32" s="622">
        <v>72.043000000000006</v>
      </c>
      <c r="AX32" s="622">
        <v>65.796000000000006</v>
      </c>
      <c r="AY32" s="622">
        <v>58.28</v>
      </c>
      <c r="AZ32" s="622">
        <v>53.491</v>
      </c>
      <c r="BA32" s="622">
        <v>58.250999999999998</v>
      </c>
      <c r="BB32" s="622">
        <v>66.539000000000001</v>
      </c>
      <c r="BC32" s="622">
        <v>72.078000000000003</v>
      </c>
      <c r="BD32" s="687">
        <v>75.277000000000001</v>
      </c>
      <c r="BE32" s="687">
        <v>80.888999999999996</v>
      </c>
      <c r="BF32" s="687">
        <v>79.498999999999995</v>
      </c>
      <c r="BG32" s="687">
        <v>78.764149966999994</v>
      </c>
      <c r="BH32" s="687">
        <v>78.032166818999997</v>
      </c>
      <c r="BI32" s="391">
        <v>77.424279999999996</v>
      </c>
      <c r="BJ32" s="391">
        <v>75.968010000000007</v>
      </c>
      <c r="BK32" s="391">
        <v>74.395309999999995</v>
      </c>
      <c r="BL32" s="391">
        <v>73.625240000000005</v>
      </c>
      <c r="BM32" s="391">
        <v>73.589640000000003</v>
      </c>
      <c r="BN32" s="391">
        <v>74.758989999999997</v>
      </c>
      <c r="BO32" s="391">
        <v>76.137079999999997</v>
      </c>
      <c r="BP32" s="391">
        <v>75.075019999999995</v>
      </c>
      <c r="BQ32" s="391">
        <v>73.268379999999993</v>
      </c>
      <c r="BR32" s="391">
        <v>72.888409999999993</v>
      </c>
      <c r="BS32" s="391">
        <v>72.553020000000004</v>
      </c>
      <c r="BT32" s="391">
        <v>73.526070000000004</v>
      </c>
      <c r="BU32" s="391">
        <v>74.290620000000004</v>
      </c>
      <c r="BV32" s="391">
        <v>72.543589999999995</v>
      </c>
    </row>
    <row r="33" spans="1:77" x14ac:dyDescent="0.2">
      <c r="A33" s="291" t="s">
        <v>580</v>
      </c>
      <c r="B33" s="613" t="s">
        <v>946</v>
      </c>
      <c r="C33" s="622">
        <v>74.251000000000005</v>
      </c>
      <c r="D33" s="622">
        <v>64.100999999999999</v>
      </c>
      <c r="E33" s="622">
        <v>60.81</v>
      </c>
      <c r="F33" s="622">
        <v>62.905000000000001</v>
      </c>
      <c r="G33" s="622">
        <v>68.11</v>
      </c>
      <c r="H33" s="622">
        <v>75.802999999999997</v>
      </c>
      <c r="I33" s="622">
        <v>85.442999999999998</v>
      </c>
      <c r="J33" s="622">
        <v>95.254999999999995</v>
      </c>
      <c r="K33" s="622">
        <v>100.31399999999999</v>
      </c>
      <c r="L33" s="622">
        <v>94.662000000000006</v>
      </c>
      <c r="M33" s="622">
        <v>89.388000000000005</v>
      </c>
      <c r="N33" s="622">
        <v>69.855999999999995</v>
      </c>
      <c r="O33" s="622">
        <v>55.151000000000003</v>
      </c>
      <c r="P33" s="622">
        <v>43.514000000000003</v>
      </c>
      <c r="Q33" s="622">
        <v>41.744999999999997</v>
      </c>
      <c r="R33" s="622">
        <v>44.915999999999997</v>
      </c>
      <c r="S33" s="622">
        <v>52.225000000000001</v>
      </c>
      <c r="T33" s="622">
        <v>56.784999999999997</v>
      </c>
      <c r="U33" s="622">
        <v>64.31</v>
      </c>
      <c r="V33" s="622">
        <v>69.605999999999995</v>
      </c>
      <c r="W33" s="622">
        <v>72.167000000000002</v>
      </c>
      <c r="X33" s="622">
        <v>76.198999999999998</v>
      </c>
      <c r="Y33" s="622">
        <v>72.114999999999995</v>
      </c>
      <c r="Z33" s="622">
        <v>63.838999999999999</v>
      </c>
      <c r="AA33" s="622">
        <v>48.018999999999998</v>
      </c>
      <c r="AB33" s="622">
        <v>37.734000000000002</v>
      </c>
      <c r="AC33" s="622">
        <v>36.265999999999998</v>
      </c>
      <c r="AD33" s="622">
        <v>40.213999999999999</v>
      </c>
      <c r="AE33" s="622">
        <v>49.670999999999999</v>
      </c>
      <c r="AF33" s="622">
        <v>54.127000000000002</v>
      </c>
      <c r="AG33" s="622">
        <v>64.161000000000001</v>
      </c>
      <c r="AH33" s="622">
        <v>72.837999999999994</v>
      </c>
      <c r="AI33" s="622">
        <v>81.98</v>
      </c>
      <c r="AJ33" s="622">
        <v>86.724000000000004</v>
      </c>
      <c r="AK33" s="622">
        <v>87.671999999999997</v>
      </c>
      <c r="AL33" s="622">
        <v>76.641999999999996</v>
      </c>
      <c r="AM33" s="622">
        <v>68.558999999999997</v>
      </c>
      <c r="AN33" s="622">
        <v>60.473999999999997</v>
      </c>
      <c r="AO33" s="622">
        <v>55.216000000000001</v>
      </c>
      <c r="AP33" s="622">
        <v>60.619</v>
      </c>
      <c r="AQ33" s="622">
        <v>71.061000000000007</v>
      </c>
      <c r="AR33" s="622">
        <v>79.216999999999999</v>
      </c>
      <c r="AS33" s="622">
        <v>86.701999999999998</v>
      </c>
      <c r="AT33" s="622">
        <v>96.375</v>
      </c>
      <c r="AU33" s="622">
        <v>101.41800000000001</v>
      </c>
      <c r="AV33" s="622">
        <v>97.923000000000002</v>
      </c>
      <c r="AW33" s="622">
        <v>90.141000000000005</v>
      </c>
      <c r="AX33" s="622">
        <v>79.659000000000006</v>
      </c>
      <c r="AY33" s="622">
        <v>60.189</v>
      </c>
      <c r="AZ33" s="622">
        <v>49.963999999999999</v>
      </c>
      <c r="BA33" s="622">
        <v>51.747999999999998</v>
      </c>
      <c r="BB33" s="622">
        <v>57.32</v>
      </c>
      <c r="BC33" s="622">
        <v>66.757999999999996</v>
      </c>
      <c r="BD33" s="687">
        <v>75.070999999999998</v>
      </c>
      <c r="BE33" s="687">
        <v>87.156000000000006</v>
      </c>
      <c r="BF33" s="687">
        <v>94.070999999999998</v>
      </c>
      <c r="BG33" s="687">
        <v>100.0523623</v>
      </c>
      <c r="BH33" s="687">
        <v>100.1409074</v>
      </c>
      <c r="BI33" s="391">
        <v>95.651049999999998</v>
      </c>
      <c r="BJ33" s="391">
        <v>84.611140000000006</v>
      </c>
      <c r="BK33" s="391">
        <v>70.480609999999999</v>
      </c>
      <c r="BL33" s="391">
        <v>61.521250000000002</v>
      </c>
      <c r="BM33" s="391">
        <v>58.743259999999999</v>
      </c>
      <c r="BN33" s="391">
        <v>60.400329999999997</v>
      </c>
      <c r="BO33" s="391">
        <v>67.357749999999996</v>
      </c>
      <c r="BP33" s="391">
        <v>75.430850000000007</v>
      </c>
      <c r="BQ33" s="391">
        <v>81.463520000000003</v>
      </c>
      <c r="BR33" s="391">
        <v>89.714449999999999</v>
      </c>
      <c r="BS33" s="391">
        <v>94.194329999999994</v>
      </c>
      <c r="BT33" s="391">
        <v>93.303280000000001</v>
      </c>
      <c r="BU33" s="391">
        <v>89.991609999999994</v>
      </c>
      <c r="BV33" s="391">
        <v>80.748310000000004</v>
      </c>
    </row>
    <row r="34" spans="1:77" x14ac:dyDescent="0.2">
      <c r="A34" s="291" t="s">
        <v>581</v>
      </c>
      <c r="B34" s="613" t="s">
        <v>1168</v>
      </c>
      <c r="C34" s="622">
        <v>1.6240000000000001</v>
      </c>
      <c r="D34" s="622">
        <v>1.2969999999999999</v>
      </c>
      <c r="E34" s="622">
        <v>1.52</v>
      </c>
      <c r="F34" s="622">
        <v>1.4339999999999999</v>
      </c>
      <c r="G34" s="622">
        <v>1.371</v>
      </c>
      <c r="H34" s="622">
        <v>1.514</v>
      </c>
      <c r="I34" s="622">
        <v>1.405</v>
      </c>
      <c r="J34" s="622">
        <v>1.591</v>
      </c>
      <c r="K34" s="622">
        <v>1.516</v>
      </c>
      <c r="L34" s="622">
        <v>1.367</v>
      </c>
      <c r="M34" s="622">
        <v>1.2689999999999999</v>
      </c>
      <c r="N34" s="622">
        <v>1.4870000000000001</v>
      </c>
      <c r="O34" s="622">
        <v>1.1639999999999999</v>
      </c>
      <c r="P34" s="622">
        <v>1.01</v>
      </c>
      <c r="Q34" s="622">
        <v>1.07</v>
      </c>
      <c r="R34" s="622">
        <v>1.0920000000000001</v>
      </c>
      <c r="S34" s="622">
        <v>1.1060000000000001</v>
      </c>
      <c r="T34" s="622">
        <v>1.1859999999999999</v>
      </c>
      <c r="U34" s="622">
        <v>1.2250000000000001</v>
      </c>
      <c r="V34" s="622">
        <v>1.141</v>
      </c>
      <c r="W34" s="622">
        <v>1.32</v>
      </c>
      <c r="X34" s="622">
        <v>1.429</v>
      </c>
      <c r="Y34" s="622">
        <v>1.5409999999999999</v>
      </c>
      <c r="Z34" s="622">
        <v>1.397</v>
      </c>
      <c r="AA34" s="622">
        <v>1.204</v>
      </c>
      <c r="AB34" s="622">
        <v>1.1779999999999999</v>
      </c>
      <c r="AC34" s="622">
        <v>1.071</v>
      </c>
      <c r="AD34" s="622">
        <v>0.99099999999999999</v>
      </c>
      <c r="AE34" s="622">
        <v>1.0940000000000001</v>
      </c>
      <c r="AF34" s="622">
        <v>1.228</v>
      </c>
      <c r="AG34" s="622">
        <v>1.2290000000000001</v>
      </c>
      <c r="AH34" s="622">
        <v>1.091</v>
      </c>
      <c r="AI34" s="622">
        <v>1.083</v>
      </c>
      <c r="AJ34" s="622">
        <v>1.0269999999999999</v>
      </c>
      <c r="AK34" s="622">
        <v>1.1679999999999999</v>
      </c>
      <c r="AL34" s="622">
        <v>1.3380000000000001</v>
      </c>
      <c r="AM34" s="622">
        <v>0.94799999999999995</v>
      </c>
      <c r="AN34" s="622">
        <v>0.82299999999999995</v>
      </c>
      <c r="AO34" s="622">
        <v>1.1259999999999999</v>
      </c>
      <c r="AP34" s="622">
        <v>1.2609999999999999</v>
      </c>
      <c r="AQ34" s="622">
        <v>1.1339999999999999</v>
      </c>
      <c r="AR34" s="622">
        <v>1.113</v>
      </c>
      <c r="AS34" s="622">
        <v>1.2070000000000001</v>
      </c>
      <c r="AT34" s="622">
        <v>1.1830000000000001</v>
      </c>
      <c r="AU34" s="622">
        <v>1.204</v>
      </c>
      <c r="AV34" s="622">
        <v>1.33</v>
      </c>
      <c r="AW34" s="622">
        <v>1.5069999999999999</v>
      </c>
      <c r="AX34" s="622">
        <v>0.89</v>
      </c>
      <c r="AY34" s="622">
        <v>0.77900000000000003</v>
      </c>
      <c r="AZ34" s="622">
        <v>0.72599999999999998</v>
      </c>
      <c r="BA34" s="622">
        <v>0.88700000000000001</v>
      </c>
      <c r="BB34" s="622">
        <v>1.034</v>
      </c>
      <c r="BC34" s="622">
        <v>1.1379999999999999</v>
      </c>
      <c r="BD34" s="687">
        <v>1.3440000000000001</v>
      </c>
      <c r="BE34" s="687">
        <v>1.2689999999999999</v>
      </c>
      <c r="BF34" s="687">
        <v>1.3240000000000001</v>
      </c>
      <c r="BG34" s="687">
        <v>1.2166376999999999</v>
      </c>
      <c r="BH34" s="687">
        <v>1.3680926</v>
      </c>
      <c r="BI34" s="391">
        <v>1.3598319999999999</v>
      </c>
      <c r="BJ34" s="391">
        <v>1.2784169999999999</v>
      </c>
      <c r="BK34" s="391">
        <v>1.09145</v>
      </c>
      <c r="BL34" s="391">
        <v>1.127256</v>
      </c>
      <c r="BM34" s="391">
        <v>1.197298</v>
      </c>
      <c r="BN34" s="391">
        <v>1.2633859999999999</v>
      </c>
      <c r="BO34" s="391">
        <v>1.455265</v>
      </c>
      <c r="BP34" s="391">
        <v>1.5058579999999999</v>
      </c>
      <c r="BQ34" s="391">
        <v>1.7211320000000001</v>
      </c>
      <c r="BR34" s="391">
        <v>1.8721460000000001</v>
      </c>
      <c r="BS34" s="391">
        <v>1.687551</v>
      </c>
      <c r="BT34" s="391">
        <v>1.742834</v>
      </c>
      <c r="BU34" s="391">
        <v>1.6688719999999999</v>
      </c>
      <c r="BV34" s="391">
        <v>1.5257769999999999</v>
      </c>
    </row>
    <row r="35" spans="1:77" x14ac:dyDescent="0.2">
      <c r="A35" s="291" t="s">
        <v>535</v>
      </c>
      <c r="B35" s="613" t="s">
        <v>1161</v>
      </c>
      <c r="C35" s="622">
        <v>44.006999999999998</v>
      </c>
      <c r="D35" s="622">
        <v>40.031999999999996</v>
      </c>
      <c r="E35" s="622">
        <v>44.143000000000001</v>
      </c>
      <c r="F35" s="622">
        <v>54.813000000000002</v>
      </c>
      <c r="G35" s="622">
        <v>60.531999999999996</v>
      </c>
      <c r="H35" s="622">
        <v>69.938000000000002</v>
      </c>
      <c r="I35" s="622">
        <v>78.043999999999997</v>
      </c>
      <c r="J35" s="622">
        <v>84.807000000000002</v>
      </c>
      <c r="K35" s="622">
        <v>86.040999999999997</v>
      </c>
      <c r="L35" s="622">
        <v>74.906999999999996</v>
      </c>
      <c r="M35" s="622">
        <v>62.183999999999997</v>
      </c>
      <c r="N35" s="622">
        <v>54.622</v>
      </c>
      <c r="O35" s="622">
        <v>44.529000000000003</v>
      </c>
      <c r="P35" s="622">
        <v>39.164999999999999</v>
      </c>
      <c r="Q35" s="622">
        <v>37.670999999999999</v>
      </c>
      <c r="R35" s="622">
        <v>43.624000000000002</v>
      </c>
      <c r="S35" s="622">
        <v>48.456000000000003</v>
      </c>
      <c r="T35" s="622">
        <v>54.749000000000002</v>
      </c>
      <c r="U35" s="622">
        <v>61.786000000000001</v>
      </c>
      <c r="V35" s="622">
        <v>66.998000000000005</v>
      </c>
      <c r="W35" s="622">
        <v>69.929000000000002</v>
      </c>
      <c r="X35" s="622">
        <v>65.697999999999993</v>
      </c>
      <c r="Y35" s="622">
        <v>55.329000000000001</v>
      </c>
      <c r="Z35" s="622">
        <v>43.917999999999999</v>
      </c>
      <c r="AA35" s="622">
        <v>36.618000000000002</v>
      </c>
      <c r="AB35" s="622">
        <v>34.167000000000002</v>
      </c>
      <c r="AC35" s="622">
        <v>35.732999999999997</v>
      </c>
      <c r="AD35" s="622">
        <v>41.741</v>
      </c>
      <c r="AE35" s="622">
        <v>49.762</v>
      </c>
      <c r="AF35" s="622">
        <v>58.811</v>
      </c>
      <c r="AG35" s="622">
        <v>70.840999999999994</v>
      </c>
      <c r="AH35" s="622">
        <v>80.811999999999998</v>
      </c>
      <c r="AI35" s="622">
        <v>81.256</v>
      </c>
      <c r="AJ35" s="622">
        <v>75.587000000000003</v>
      </c>
      <c r="AK35" s="622">
        <v>64.201999999999998</v>
      </c>
      <c r="AL35" s="622">
        <v>54.493000000000002</v>
      </c>
      <c r="AM35" s="622">
        <v>43.063000000000002</v>
      </c>
      <c r="AN35" s="622">
        <v>39.097999999999999</v>
      </c>
      <c r="AO35" s="622">
        <v>40.268999999999998</v>
      </c>
      <c r="AP35" s="622">
        <v>47.418999999999997</v>
      </c>
      <c r="AQ35" s="622">
        <v>59.024000000000001</v>
      </c>
      <c r="AR35" s="622">
        <v>70.47</v>
      </c>
      <c r="AS35" s="622">
        <v>79.897999999999996</v>
      </c>
      <c r="AT35" s="622">
        <v>90.894000000000005</v>
      </c>
      <c r="AU35" s="622">
        <v>90.040999999999997</v>
      </c>
      <c r="AV35" s="622">
        <v>80.539000000000001</v>
      </c>
      <c r="AW35" s="622">
        <v>64.456000000000003</v>
      </c>
      <c r="AX35" s="622">
        <v>50.121000000000002</v>
      </c>
      <c r="AY35" s="622">
        <v>41.631</v>
      </c>
      <c r="AZ35" s="622">
        <v>35.704000000000001</v>
      </c>
      <c r="BA35" s="622">
        <v>35.070999999999998</v>
      </c>
      <c r="BB35" s="622">
        <v>41.503</v>
      </c>
      <c r="BC35" s="622">
        <v>51.664000000000001</v>
      </c>
      <c r="BD35" s="687">
        <v>59.182000000000002</v>
      </c>
      <c r="BE35" s="687">
        <v>69.510000000000005</v>
      </c>
      <c r="BF35" s="687">
        <v>77.09</v>
      </c>
      <c r="BG35" s="687">
        <v>76.808186054999993</v>
      </c>
      <c r="BH35" s="687">
        <v>72.125118086000001</v>
      </c>
      <c r="BI35" s="391">
        <v>60.481699999999996</v>
      </c>
      <c r="BJ35" s="391">
        <v>48.998269999999998</v>
      </c>
      <c r="BK35" s="391">
        <v>41.36542</v>
      </c>
      <c r="BL35" s="391">
        <v>37.185139999999997</v>
      </c>
      <c r="BM35" s="391">
        <v>39.372599999999998</v>
      </c>
      <c r="BN35" s="391">
        <v>48.695120000000003</v>
      </c>
      <c r="BO35" s="391">
        <v>59.785080000000001</v>
      </c>
      <c r="BP35" s="391">
        <v>69.486739999999998</v>
      </c>
      <c r="BQ35" s="391">
        <v>79.268569999999997</v>
      </c>
      <c r="BR35" s="391">
        <v>89.938230000000004</v>
      </c>
      <c r="BS35" s="391">
        <v>90.664360000000002</v>
      </c>
      <c r="BT35" s="391">
        <v>84.954369999999997</v>
      </c>
      <c r="BU35" s="391">
        <v>73.382760000000005</v>
      </c>
      <c r="BV35" s="391">
        <v>61.975960000000001</v>
      </c>
    </row>
    <row r="36" spans="1:77" x14ac:dyDescent="0.2">
      <c r="A36" s="291" t="s">
        <v>439</v>
      </c>
      <c r="B36" s="613" t="s">
        <v>1157</v>
      </c>
      <c r="C36" s="622">
        <v>21.896000000000001</v>
      </c>
      <c r="D36" s="622">
        <v>22.111999999999998</v>
      </c>
      <c r="E36" s="622">
        <v>24.356999999999999</v>
      </c>
      <c r="F36" s="622">
        <v>29.876000000000001</v>
      </c>
      <c r="G36" s="622">
        <v>34.936</v>
      </c>
      <c r="H36" s="622">
        <v>35.981000000000002</v>
      </c>
      <c r="I36" s="622">
        <v>37.615000000000002</v>
      </c>
      <c r="J36" s="622">
        <v>40.325000000000003</v>
      </c>
      <c r="K36" s="622">
        <v>38.664999999999999</v>
      </c>
      <c r="L36" s="622">
        <v>37.497534000000002</v>
      </c>
      <c r="M36" s="622">
        <v>35.987748000000003</v>
      </c>
      <c r="N36" s="622">
        <v>32.641396999999998</v>
      </c>
      <c r="O36" s="622">
        <v>28.061879999999999</v>
      </c>
      <c r="P36" s="622">
        <v>25.126369</v>
      </c>
      <c r="Q36" s="622">
        <v>23.006181000000002</v>
      </c>
      <c r="R36" s="622">
        <v>21.343049000000001</v>
      </c>
      <c r="S36" s="622">
        <v>22.429872</v>
      </c>
      <c r="T36" s="622">
        <v>22.532796000000001</v>
      </c>
      <c r="U36" s="622">
        <v>23.166276</v>
      </c>
      <c r="V36" s="622">
        <v>22.887248</v>
      </c>
      <c r="W36" s="622">
        <v>22.457577000000001</v>
      </c>
      <c r="X36" s="622">
        <v>23.212033000000002</v>
      </c>
      <c r="Y36" s="622">
        <v>21.718378999999999</v>
      </c>
      <c r="Z36" s="622">
        <v>20.694471</v>
      </c>
      <c r="AA36" s="622">
        <v>20.446449000000001</v>
      </c>
      <c r="AB36" s="622">
        <v>18.862762</v>
      </c>
      <c r="AC36" s="622">
        <v>19.398157000000001</v>
      </c>
      <c r="AD36" s="622">
        <v>20.023097</v>
      </c>
      <c r="AE36" s="622">
        <v>23.205041000000001</v>
      </c>
      <c r="AF36" s="622">
        <v>22.690176999999998</v>
      </c>
      <c r="AG36" s="622">
        <v>24.791369</v>
      </c>
      <c r="AH36" s="622">
        <v>25.970023000000001</v>
      </c>
      <c r="AI36" s="622">
        <v>27.227350000000001</v>
      </c>
      <c r="AJ36" s="622">
        <v>26.968983999999999</v>
      </c>
      <c r="AK36" s="622">
        <v>26.315905000000001</v>
      </c>
      <c r="AL36" s="622">
        <v>25.130521000000002</v>
      </c>
      <c r="AM36" s="622">
        <v>22.828444999999999</v>
      </c>
      <c r="AN36" s="622">
        <v>22.169643000000001</v>
      </c>
      <c r="AO36" s="622">
        <v>22.869138</v>
      </c>
      <c r="AP36" s="622">
        <v>21.923524</v>
      </c>
      <c r="AQ36" s="622">
        <v>21.604357</v>
      </c>
      <c r="AR36" s="622">
        <v>23.398306000000002</v>
      </c>
      <c r="AS36" s="622">
        <v>26.810476000000001</v>
      </c>
      <c r="AT36" s="622">
        <v>27.499054000000001</v>
      </c>
      <c r="AU36" s="622">
        <v>27.251473000000001</v>
      </c>
      <c r="AV36" s="622">
        <v>28.037064000000001</v>
      </c>
      <c r="AW36" s="622">
        <v>26.654703999999999</v>
      </c>
      <c r="AX36" s="622">
        <v>26.832675999999999</v>
      </c>
      <c r="AY36" s="622">
        <v>24.693822000000001</v>
      </c>
      <c r="AZ36" s="622">
        <v>23.440811</v>
      </c>
      <c r="BA36" s="622">
        <v>23.226324000000002</v>
      </c>
      <c r="BB36" s="622">
        <v>22.120414</v>
      </c>
      <c r="BC36" s="622">
        <v>22.886838999999998</v>
      </c>
      <c r="BD36" s="687">
        <v>24.182846999999999</v>
      </c>
      <c r="BE36" s="687">
        <v>25.813376999999999</v>
      </c>
      <c r="BF36" s="687">
        <v>26.260726999999999</v>
      </c>
      <c r="BG36" s="687">
        <v>27.837663977999998</v>
      </c>
      <c r="BH36" s="687">
        <v>26.336715094999999</v>
      </c>
      <c r="BI36" s="391">
        <v>25.981110000000001</v>
      </c>
      <c r="BJ36" s="391">
        <v>25.484449999999999</v>
      </c>
      <c r="BK36" s="391">
        <v>24.580159999999999</v>
      </c>
      <c r="BL36" s="391">
        <v>23.239039999999999</v>
      </c>
      <c r="BM36" s="391">
        <v>22.521529999999998</v>
      </c>
      <c r="BN36" s="391">
        <v>22.51876</v>
      </c>
      <c r="BO36" s="391">
        <v>22.925170000000001</v>
      </c>
      <c r="BP36" s="391">
        <v>23.452380000000002</v>
      </c>
      <c r="BQ36" s="391">
        <v>24.278009999999998</v>
      </c>
      <c r="BR36" s="391">
        <v>24.398530000000001</v>
      </c>
      <c r="BS36" s="391">
        <v>24.074369999999998</v>
      </c>
      <c r="BT36" s="391">
        <v>23.671410000000002</v>
      </c>
      <c r="BU36" s="391">
        <v>23.44708</v>
      </c>
      <c r="BV36" s="391">
        <v>23.0716</v>
      </c>
    </row>
    <row r="37" spans="1:77" x14ac:dyDescent="0.2">
      <c r="A37" s="290"/>
      <c r="B37" s="339"/>
      <c r="C37" s="622"/>
      <c r="D37" s="622"/>
      <c r="E37" s="622"/>
      <c r="F37" s="622"/>
      <c r="G37" s="622"/>
      <c r="H37" s="622"/>
      <c r="I37" s="622"/>
      <c r="J37" s="622"/>
      <c r="K37" s="622"/>
      <c r="L37" s="622"/>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22"/>
      <c r="AL37" s="622"/>
      <c r="AM37" s="622"/>
      <c r="AN37" s="622"/>
      <c r="AO37" s="622"/>
      <c r="AP37" s="622"/>
      <c r="AQ37" s="622"/>
      <c r="AR37" s="622"/>
      <c r="AS37" s="622"/>
      <c r="AT37" s="622"/>
      <c r="AU37" s="622"/>
      <c r="AV37" s="622"/>
      <c r="AW37" s="622"/>
      <c r="AX37" s="622"/>
      <c r="AY37" s="622"/>
      <c r="AZ37" s="622"/>
      <c r="BA37" s="622"/>
      <c r="BB37" s="622"/>
      <c r="BC37" s="622"/>
      <c r="BD37" s="687"/>
      <c r="BE37" s="687"/>
      <c r="BF37" s="687"/>
      <c r="BG37" s="687"/>
      <c r="BH37" s="687"/>
      <c r="BI37" s="391"/>
      <c r="BJ37" s="391"/>
      <c r="BK37" s="391"/>
      <c r="BL37" s="391"/>
      <c r="BM37" s="391"/>
      <c r="BN37" s="391"/>
      <c r="BO37" s="391"/>
      <c r="BP37" s="391"/>
      <c r="BQ37" s="391"/>
      <c r="BR37" s="391"/>
      <c r="BS37" s="391"/>
      <c r="BT37" s="391"/>
      <c r="BU37" s="391"/>
      <c r="BV37" s="391"/>
    </row>
    <row r="38" spans="1:77" x14ac:dyDescent="0.2">
      <c r="A38" s="290"/>
      <c r="B38" s="86" t="s">
        <v>1169</v>
      </c>
      <c r="C38" s="622"/>
      <c r="D38" s="622"/>
      <c r="E38" s="622"/>
      <c r="F38" s="622"/>
      <c r="G38" s="622"/>
      <c r="H38" s="622"/>
      <c r="I38" s="622"/>
      <c r="J38" s="622"/>
      <c r="K38" s="622"/>
      <c r="L38" s="622"/>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22"/>
      <c r="AL38" s="622"/>
      <c r="AM38" s="622"/>
      <c r="AN38" s="622"/>
      <c r="AO38" s="622"/>
      <c r="AP38" s="622"/>
      <c r="AQ38" s="622"/>
      <c r="AR38" s="622"/>
      <c r="AS38" s="622"/>
      <c r="AT38" s="622"/>
      <c r="AU38" s="622"/>
      <c r="AV38" s="622"/>
      <c r="AW38" s="622"/>
      <c r="AX38" s="622"/>
      <c r="AY38" s="622"/>
      <c r="AZ38" s="622"/>
      <c r="BA38" s="622"/>
      <c r="BB38" s="622"/>
      <c r="BC38" s="622"/>
      <c r="BD38" s="687"/>
      <c r="BE38" s="687"/>
      <c r="BF38" s="687"/>
      <c r="BG38" s="687"/>
      <c r="BH38" s="687"/>
      <c r="BI38" s="391"/>
      <c r="BJ38" s="391"/>
      <c r="BK38" s="391"/>
      <c r="BL38" s="391"/>
      <c r="BM38" s="391"/>
      <c r="BN38" s="391"/>
      <c r="BO38" s="391"/>
      <c r="BP38" s="391"/>
      <c r="BQ38" s="391"/>
      <c r="BR38" s="391"/>
      <c r="BS38" s="391"/>
      <c r="BT38" s="391"/>
      <c r="BU38" s="391"/>
      <c r="BV38" s="391"/>
    </row>
    <row r="39" spans="1:77" s="301" customFormat="1" x14ac:dyDescent="0.2">
      <c r="A39" s="596" t="s">
        <v>447</v>
      </c>
      <c r="B39" s="614" t="s">
        <v>1170</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14">
        <v>19.317699999999999</v>
      </c>
      <c r="BE39" s="714">
        <v>19.310483000000001</v>
      </c>
      <c r="BF39" s="714">
        <v>19.365742000000001</v>
      </c>
      <c r="BG39" s="714">
        <v>18.776635127999999</v>
      </c>
      <c r="BH39" s="714">
        <v>18.831046610000001</v>
      </c>
      <c r="BI39" s="607">
        <v>18.428000000000001</v>
      </c>
      <c r="BJ39" s="607">
        <v>18.36121</v>
      </c>
      <c r="BK39" s="607">
        <v>17.130019999999998</v>
      </c>
      <c r="BL39" s="607">
        <v>16.970300000000002</v>
      </c>
      <c r="BM39" s="607">
        <v>17.763079999999999</v>
      </c>
      <c r="BN39" s="607">
        <v>18.175899999999999</v>
      </c>
      <c r="BO39" s="607">
        <v>19.040800000000001</v>
      </c>
      <c r="BP39" s="607">
        <v>18.987290000000002</v>
      </c>
      <c r="BQ39" s="607">
        <v>19.02149</v>
      </c>
      <c r="BR39" s="607">
        <v>19.017009999999999</v>
      </c>
      <c r="BS39" s="607">
        <v>18.410889999999998</v>
      </c>
      <c r="BT39" s="607">
        <v>17.657340000000001</v>
      </c>
      <c r="BU39" s="607">
        <v>17.937439999999999</v>
      </c>
      <c r="BV39" s="607">
        <v>17.965209999999999</v>
      </c>
    </row>
    <row r="40" spans="1:77" x14ac:dyDescent="0.2">
      <c r="A40" s="291" t="s">
        <v>239</v>
      </c>
      <c r="B40" s="613" t="s">
        <v>954</v>
      </c>
      <c r="C40" s="468">
        <v>16.228515999999999</v>
      </c>
      <c r="D40" s="468">
        <v>15.865413</v>
      </c>
      <c r="E40" s="468">
        <v>15.230451</v>
      </c>
      <c r="F40" s="468">
        <v>12.772333</v>
      </c>
      <c r="G40" s="468">
        <v>12.968031999999999</v>
      </c>
      <c r="H40" s="468">
        <v>13.734366</v>
      </c>
      <c r="I40" s="468">
        <v>14.33358</v>
      </c>
      <c r="J40" s="468">
        <v>14.151709</v>
      </c>
      <c r="K40" s="468">
        <v>13.572832999999999</v>
      </c>
      <c r="L40" s="468">
        <v>13.444741</v>
      </c>
      <c r="M40" s="468">
        <v>14.123699999999999</v>
      </c>
      <c r="N40" s="468">
        <v>14.139806</v>
      </c>
      <c r="O40" s="468">
        <v>14.541839</v>
      </c>
      <c r="P40" s="468">
        <v>12.370929</v>
      </c>
      <c r="Q40" s="468">
        <v>14.387129</v>
      </c>
      <c r="R40" s="468">
        <v>15.162167</v>
      </c>
      <c r="S40" s="468">
        <v>15.595677</v>
      </c>
      <c r="T40" s="468">
        <v>16.190232999999999</v>
      </c>
      <c r="U40" s="468">
        <v>15.851839</v>
      </c>
      <c r="V40" s="468">
        <v>15.726000000000001</v>
      </c>
      <c r="W40" s="468">
        <v>15.231667</v>
      </c>
      <c r="X40" s="468">
        <v>15.045355000000001</v>
      </c>
      <c r="Y40" s="468">
        <v>15.683967000000001</v>
      </c>
      <c r="Z40" s="468">
        <v>15.756902999999999</v>
      </c>
      <c r="AA40" s="468">
        <v>15.467677</v>
      </c>
      <c r="AB40" s="468">
        <v>15.397285999999999</v>
      </c>
      <c r="AC40" s="468">
        <v>15.846807</v>
      </c>
      <c r="AD40" s="468">
        <v>15.648300000000001</v>
      </c>
      <c r="AE40" s="468">
        <v>16.238773999999999</v>
      </c>
      <c r="AF40" s="468">
        <v>16.571000000000002</v>
      </c>
      <c r="AG40" s="468">
        <v>16.358000000000001</v>
      </c>
      <c r="AH40" s="468">
        <v>16.427676999999999</v>
      </c>
      <c r="AI40" s="468">
        <v>16.141200000000001</v>
      </c>
      <c r="AJ40" s="468">
        <v>15.775807</v>
      </c>
      <c r="AK40" s="468">
        <v>16.450467</v>
      </c>
      <c r="AL40" s="468">
        <v>15.376936000000001</v>
      </c>
      <c r="AM40" s="468">
        <v>15.086548000000001</v>
      </c>
      <c r="AN40" s="468">
        <v>15.125607</v>
      </c>
      <c r="AO40" s="468">
        <v>15.512516</v>
      </c>
      <c r="AP40" s="468">
        <v>15.839833</v>
      </c>
      <c r="AQ40" s="468">
        <v>16.215032000000001</v>
      </c>
      <c r="AR40" s="468">
        <v>16.406133000000001</v>
      </c>
      <c r="AS40" s="468">
        <v>16.627967999999999</v>
      </c>
      <c r="AT40" s="468">
        <v>16.689484</v>
      </c>
      <c r="AU40" s="468">
        <v>16.2393</v>
      </c>
      <c r="AV40" s="468">
        <v>15.356903000000001</v>
      </c>
      <c r="AW40" s="468">
        <v>15.937167000000001</v>
      </c>
      <c r="AX40" s="468">
        <v>16.501839</v>
      </c>
      <c r="AY40" s="468">
        <v>15.399387000000001</v>
      </c>
      <c r="AZ40" s="468">
        <v>14.881862</v>
      </c>
      <c r="BA40" s="468">
        <v>15.864613</v>
      </c>
      <c r="BB40" s="468">
        <v>15.881767</v>
      </c>
      <c r="BC40" s="468">
        <v>16.718484</v>
      </c>
      <c r="BD40" s="685">
        <v>16.814867</v>
      </c>
      <c r="BE40" s="685">
        <v>16.568290000000001</v>
      </c>
      <c r="BF40" s="685">
        <v>16.838709999999999</v>
      </c>
      <c r="BG40" s="685">
        <v>16.1934</v>
      </c>
      <c r="BH40" s="685">
        <v>16.011354838999999</v>
      </c>
      <c r="BI40" s="389">
        <v>16.035710000000002</v>
      </c>
      <c r="BJ40" s="389">
        <v>16.121030000000001</v>
      </c>
      <c r="BK40" s="389">
        <v>15.48512</v>
      </c>
      <c r="BL40" s="389">
        <v>14.864179999999999</v>
      </c>
      <c r="BM40" s="389">
        <v>15.46002</v>
      </c>
      <c r="BN40" s="389">
        <v>15.608840000000001</v>
      </c>
      <c r="BO40" s="389">
        <v>16.255680000000002</v>
      </c>
      <c r="BP40" s="389">
        <v>16.380479999999999</v>
      </c>
      <c r="BQ40" s="389">
        <v>16.47992</v>
      </c>
      <c r="BR40" s="389">
        <v>16.47448</v>
      </c>
      <c r="BS40" s="389">
        <v>15.89935</v>
      </c>
      <c r="BT40" s="389">
        <v>15.088800000000001</v>
      </c>
      <c r="BU40" s="389">
        <v>15.827719999999999</v>
      </c>
      <c r="BV40" s="389">
        <v>15.89504</v>
      </c>
    </row>
    <row r="41" spans="1:77" x14ac:dyDescent="0.2">
      <c r="A41" s="291" t="s">
        <v>541</v>
      </c>
      <c r="B41" s="613" t="s">
        <v>1171</v>
      </c>
      <c r="C41" s="468">
        <v>0.69790300000000005</v>
      </c>
      <c r="D41" s="468">
        <v>0.63965499999999997</v>
      </c>
      <c r="E41" s="468">
        <v>0.49890299999999999</v>
      </c>
      <c r="F41" s="468">
        <v>0.31723299999999999</v>
      </c>
      <c r="G41" s="468">
        <v>0.33609600000000001</v>
      </c>
      <c r="H41" s="468">
        <v>0.40246599999999999</v>
      </c>
      <c r="I41" s="468">
        <v>0.45580599999999999</v>
      </c>
      <c r="J41" s="468">
        <v>0.42216100000000001</v>
      </c>
      <c r="K41" s="468">
        <v>0.53626600000000002</v>
      </c>
      <c r="L41" s="468">
        <v>0.58690299999999995</v>
      </c>
      <c r="M41" s="468">
        <v>0.63736599999999999</v>
      </c>
      <c r="N41" s="468">
        <v>0.57054800000000006</v>
      </c>
      <c r="O41" s="468">
        <v>0.59341900000000003</v>
      </c>
      <c r="P41" s="468">
        <v>0.48278599999999999</v>
      </c>
      <c r="Q41" s="468">
        <v>0.52032299999999998</v>
      </c>
      <c r="R41" s="468">
        <v>0.45146700000000001</v>
      </c>
      <c r="S41" s="468">
        <v>0.43029000000000001</v>
      </c>
      <c r="T41" s="468">
        <v>0.41423300000000002</v>
      </c>
      <c r="U41" s="468">
        <v>0.43203200000000003</v>
      </c>
      <c r="V41" s="468">
        <v>0.43338700000000002</v>
      </c>
      <c r="W41" s="468">
        <v>0.54430000000000001</v>
      </c>
      <c r="X41" s="468">
        <v>0.69641900000000001</v>
      </c>
      <c r="Y41" s="468">
        <v>0.77470000000000006</v>
      </c>
      <c r="Z41" s="468">
        <v>0.80593599999999999</v>
      </c>
      <c r="AA41" s="468">
        <v>0.65322599999999997</v>
      </c>
      <c r="AB41" s="468">
        <v>0.59253599999999995</v>
      </c>
      <c r="AC41" s="468">
        <v>0.53151599999999999</v>
      </c>
      <c r="AD41" s="468">
        <v>0.46949999999999997</v>
      </c>
      <c r="AE41" s="468">
        <v>0.45261299999999999</v>
      </c>
      <c r="AF41" s="468">
        <v>0.43890000000000001</v>
      </c>
      <c r="AG41" s="468">
        <v>0.47387099999999999</v>
      </c>
      <c r="AH41" s="468">
        <v>0.48696800000000001</v>
      </c>
      <c r="AI41" s="468">
        <v>0.60746699999999998</v>
      </c>
      <c r="AJ41" s="468">
        <v>0.64980700000000002</v>
      </c>
      <c r="AK41" s="468">
        <v>0.73766699999999996</v>
      </c>
      <c r="AL41" s="468">
        <v>0.72506499999999996</v>
      </c>
      <c r="AM41" s="468">
        <v>0.74316099999999996</v>
      </c>
      <c r="AN41" s="468">
        <v>0.685643</v>
      </c>
      <c r="AO41" s="468">
        <v>0.55525800000000003</v>
      </c>
      <c r="AP41" s="468">
        <v>0.4975</v>
      </c>
      <c r="AQ41" s="468">
        <v>0.47541899999999998</v>
      </c>
      <c r="AR41" s="468">
        <v>0.50119999999999998</v>
      </c>
      <c r="AS41" s="468">
        <v>0.46858100000000003</v>
      </c>
      <c r="AT41" s="468">
        <v>0.52141899999999997</v>
      </c>
      <c r="AU41" s="468">
        <v>0.68156700000000003</v>
      </c>
      <c r="AV41" s="468">
        <v>0.75222599999999995</v>
      </c>
      <c r="AW41" s="468">
        <v>0.79616699999999996</v>
      </c>
      <c r="AX41" s="468">
        <v>0.79680700000000004</v>
      </c>
      <c r="AY41" s="468">
        <v>0.72299999999999998</v>
      </c>
      <c r="AZ41" s="468">
        <v>0.69196599999999997</v>
      </c>
      <c r="BA41" s="468">
        <v>0.64371</v>
      </c>
      <c r="BB41" s="468">
        <v>0.59766699999999995</v>
      </c>
      <c r="BC41" s="468">
        <v>0.54177399999999998</v>
      </c>
      <c r="BD41" s="685">
        <v>0.526833</v>
      </c>
      <c r="BE41" s="685">
        <v>0.51416099999999998</v>
      </c>
      <c r="BF41" s="685">
        <v>0.57241900000000001</v>
      </c>
      <c r="BG41" s="685">
        <v>0.6277547</v>
      </c>
      <c r="BH41" s="685">
        <v>0.70173129999999995</v>
      </c>
      <c r="BI41" s="389">
        <v>0.75840839999999998</v>
      </c>
      <c r="BJ41" s="389">
        <v>0.74618549999999995</v>
      </c>
      <c r="BK41" s="389">
        <v>0.66644579999999998</v>
      </c>
      <c r="BL41" s="389">
        <v>0.63871610000000001</v>
      </c>
      <c r="BM41" s="389">
        <v>0.5464888</v>
      </c>
      <c r="BN41" s="389">
        <v>0.47558919999999999</v>
      </c>
      <c r="BO41" s="389">
        <v>0.46577459999999998</v>
      </c>
      <c r="BP41" s="389">
        <v>0.47378009999999998</v>
      </c>
      <c r="BQ41" s="389">
        <v>0.4779176</v>
      </c>
      <c r="BR41" s="389">
        <v>0.48797819999999997</v>
      </c>
      <c r="BS41" s="389">
        <v>0.62926749999999998</v>
      </c>
      <c r="BT41" s="389">
        <v>0.68997339999999996</v>
      </c>
      <c r="BU41" s="389">
        <v>0.7160223</v>
      </c>
      <c r="BV41" s="389">
        <v>0.72352300000000003</v>
      </c>
    </row>
    <row r="42" spans="1:77" ht="11.1" customHeight="1" x14ac:dyDescent="0.2">
      <c r="A42" s="291" t="s">
        <v>503</v>
      </c>
      <c r="B42" s="613" t="s">
        <v>1172</v>
      </c>
      <c r="C42" s="468">
        <v>1.148903</v>
      </c>
      <c r="D42" s="468">
        <v>1.1711720000000001</v>
      </c>
      <c r="E42" s="468">
        <v>1.05158</v>
      </c>
      <c r="F42" s="468">
        <v>0.81646600000000003</v>
      </c>
      <c r="G42" s="468">
        <v>0.95370900000000003</v>
      </c>
      <c r="H42" s="468">
        <v>1.0740000000000001</v>
      </c>
      <c r="I42" s="468">
        <v>1.1131610000000001</v>
      </c>
      <c r="J42" s="468">
        <v>1.117354</v>
      </c>
      <c r="K42" s="468">
        <v>1.0995999999999999</v>
      </c>
      <c r="L42" s="468">
        <v>1.1033219999999999</v>
      </c>
      <c r="M42" s="468">
        <v>1.0679000000000001</v>
      </c>
      <c r="N42" s="468">
        <v>1.0580959999999999</v>
      </c>
      <c r="O42" s="468">
        <v>1.0294190000000001</v>
      </c>
      <c r="P42" s="468">
        <v>1.0139290000000001</v>
      </c>
      <c r="Q42" s="468">
        <v>1.1185160000000001</v>
      </c>
      <c r="R42" s="468">
        <v>1.1670670000000001</v>
      </c>
      <c r="S42" s="468">
        <v>1.184194</v>
      </c>
      <c r="T42" s="468">
        <v>1.210267</v>
      </c>
      <c r="U42" s="468">
        <v>1.2045159999999999</v>
      </c>
      <c r="V42" s="468">
        <v>1.2005809999999999</v>
      </c>
      <c r="W42" s="468">
        <v>1.1911670000000001</v>
      </c>
      <c r="X42" s="468">
        <v>1.1747099999999999</v>
      </c>
      <c r="Y42" s="468">
        <v>1.179</v>
      </c>
      <c r="Z42" s="468">
        <v>1.180677</v>
      </c>
      <c r="AA42" s="468">
        <v>1.0839030000000001</v>
      </c>
      <c r="AB42" s="468">
        <v>1.1350709999999999</v>
      </c>
      <c r="AC42" s="468">
        <v>1.1663870000000001</v>
      </c>
      <c r="AD42" s="468">
        <v>1.1906330000000001</v>
      </c>
      <c r="AE42" s="468">
        <v>1.2010000000000001</v>
      </c>
      <c r="AF42" s="468">
        <v>1.2102329999999999</v>
      </c>
      <c r="AG42" s="468">
        <v>1.1805159999999999</v>
      </c>
      <c r="AH42" s="468">
        <v>1.205452</v>
      </c>
      <c r="AI42" s="468">
        <v>1.1923999999999999</v>
      </c>
      <c r="AJ42" s="468">
        <v>1.1802900000000001</v>
      </c>
      <c r="AK42" s="468">
        <v>1.1786669999999999</v>
      </c>
      <c r="AL42" s="468">
        <v>1.148129</v>
      </c>
      <c r="AM42" s="468">
        <v>1.1026450000000001</v>
      </c>
      <c r="AN42" s="468">
        <v>1.1352139999999999</v>
      </c>
      <c r="AO42" s="468">
        <v>1.1557740000000001</v>
      </c>
      <c r="AP42" s="468">
        <v>1.1686000000000001</v>
      </c>
      <c r="AQ42" s="468">
        <v>1.218645</v>
      </c>
      <c r="AR42" s="468">
        <v>1.2242</v>
      </c>
      <c r="AS42" s="468">
        <v>1.198194</v>
      </c>
      <c r="AT42" s="468">
        <v>1.235258</v>
      </c>
      <c r="AU42" s="468">
        <v>1.193433</v>
      </c>
      <c r="AV42" s="468">
        <v>1.1958709999999999</v>
      </c>
      <c r="AW42" s="468">
        <v>1.1888669999999999</v>
      </c>
      <c r="AX42" s="468">
        <v>1.1564190000000001</v>
      </c>
      <c r="AY42" s="468">
        <v>1.0974839999999999</v>
      </c>
      <c r="AZ42" s="468">
        <v>1.111345</v>
      </c>
      <c r="BA42" s="468">
        <v>1.1604190000000001</v>
      </c>
      <c r="BB42" s="468">
        <v>1.201633</v>
      </c>
      <c r="BC42" s="468">
        <v>1.2137100000000001</v>
      </c>
      <c r="BD42" s="685">
        <v>1.1985330000000001</v>
      </c>
      <c r="BE42" s="685">
        <v>1.1985479999999999</v>
      </c>
      <c r="BF42" s="685">
        <v>1.213484</v>
      </c>
      <c r="BG42" s="685">
        <v>1.1906639999999999</v>
      </c>
      <c r="BH42" s="685">
        <v>1.1938373226000001</v>
      </c>
      <c r="BI42" s="389">
        <v>1.1816880000000001</v>
      </c>
      <c r="BJ42" s="389">
        <v>1.151786</v>
      </c>
      <c r="BK42" s="389">
        <v>1.099429</v>
      </c>
      <c r="BL42" s="389">
        <v>1.1080209999999999</v>
      </c>
      <c r="BM42" s="389">
        <v>1.165225</v>
      </c>
      <c r="BN42" s="389">
        <v>1.152245</v>
      </c>
      <c r="BO42" s="389">
        <v>1.2195590000000001</v>
      </c>
      <c r="BP42" s="389">
        <v>1.181516</v>
      </c>
      <c r="BQ42" s="389">
        <v>1.2169479999999999</v>
      </c>
      <c r="BR42" s="389">
        <v>1.191271</v>
      </c>
      <c r="BS42" s="389">
        <v>1.1698630000000001</v>
      </c>
      <c r="BT42" s="389">
        <v>1.171996</v>
      </c>
      <c r="BU42" s="389">
        <v>1.1731050000000001</v>
      </c>
      <c r="BV42" s="389">
        <v>1.1498090000000001</v>
      </c>
      <c r="BX42" s="339"/>
      <c r="BY42" s="339"/>
    </row>
    <row r="43" spans="1:77" ht="11.1" customHeight="1" x14ac:dyDescent="0.2">
      <c r="A43" s="291" t="s">
        <v>445</v>
      </c>
      <c r="B43" s="613" t="s">
        <v>1133</v>
      </c>
      <c r="C43" s="468">
        <v>0.29912899999999998</v>
      </c>
      <c r="D43" s="468">
        <v>-0.113931</v>
      </c>
      <c r="E43" s="468">
        <v>-2.5799999999999998E-3</v>
      </c>
      <c r="F43" s="468">
        <v>0.19473299999999999</v>
      </c>
      <c r="G43" s="468">
        <v>0.207096</v>
      </c>
      <c r="H43" s="468">
        <v>0.24610000000000001</v>
      </c>
      <c r="I43" s="468">
        <v>0.46290300000000001</v>
      </c>
      <c r="J43" s="468">
        <v>0.51287099999999997</v>
      </c>
      <c r="K43" s="468">
        <v>0.35903299999999999</v>
      </c>
      <c r="L43" s="468">
        <v>0.28261199999999997</v>
      </c>
      <c r="M43" s="468">
        <v>0.24496599999999999</v>
      </c>
      <c r="N43" s="468">
        <v>3.8386999999999998E-2</v>
      </c>
      <c r="O43" s="468">
        <v>-7.1581000000000006E-2</v>
      </c>
      <c r="P43" s="468">
        <v>-0.104821</v>
      </c>
      <c r="Q43" s="468">
        <v>-2.8000000000000001E-2</v>
      </c>
      <c r="R43" s="468">
        <v>5.1400000000000001E-2</v>
      </c>
      <c r="S43" s="468">
        <v>0.31483899999999998</v>
      </c>
      <c r="T43" s="468">
        <v>0.34253299999999998</v>
      </c>
      <c r="U43" s="468">
        <v>0.45500000000000002</v>
      </c>
      <c r="V43" s="468">
        <v>0.42406500000000003</v>
      </c>
      <c r="W43" s="468">
        <v>8.5133E-2</v>
      </c>
      <c r="X43" s="468">
        <v>6.8644999999999998E-2</v>
      </c>
      <c r="Y43" s="468">
        <v>0.21143300000000001</v>
      </c>
      <c r="Z43" s="468">
        <v>0.34732299999999999</v>
      </c>
      <c r="AA43" s="468">
        <v>-3.5418999999999999E-2</v>
      </c>
      <c r="AB43" s="468">
        <v>-0.124643</v>
      </c>
      <c r="AC43" s="468">
        <v>-3.6354999999999998E-2</v>
      </c>
      <c r="AD43" s="468">
        <v>0.26826699999999998</v>
      </c>
      <c r="AE43" s="468">
        <v>9.2710000000000001E-2</v>
      </c>
      <c r="AF43" s="468">
        <v>0.27839999999999998</v>
      </c>
      <c r="AG43" s="468">
        <v>0.33796799999999999</v>
      </c>
      <c r="AH43" s="468">
        <v>0.164742</v>
      </c>
      <c r="AI43" s="468">
        <v>0.222467</v>
      </c>
      <c r="AJ43" s="468">
        <v>0.14651600000000001</v>
      </c>
      <c r="AK43" s="468">
        <v>0.20039999999999999</v>
      </c>
      <c r="AL43" s="468">
        <v>0.106548</v>
      </c>
      <c r="AM43" s="468">
        <v>0.27996799999999999</v>
      </c>
      <c r="AN43" s="468">
        <v>0.19900000000000001</v>
      </c>
      <c r="AO43" s="468">
        <v>9.6064999999999998E-2</v>
      </c>
      <c r="AP43" s="468">
        <v>0.1172</v>
      </c>
      <c r="AQ43" s="468">
        <v>0.27161299999999999</v>
      </c>
      <c r="AR43" s="468">
        <v>0.19703300000000001</v>
      </c>
      <c r="AS43" s="468">
        <v>8.6999999999999994E-2</v>
      </c>
      <c r="AT43" s="468">
        <v>1.0742E-2</v>
      </c>
      <c r="AU43" s="468">
        <v>-0.13206699999999999</v>
      </c>
      <c r="AV43" s="468">
        <v>-0.12664500000000001</v>
      </c>
      <c r="AW43" s="468">
        <v>0.17313300000000001</v>
      </c>
      <c r="AX43" s="468">
        <v>0.29932300000000001</v>
      </c>
      <c r="AY43" s="468">
        <v>0.11103200000000001</v>
      </c>
      <c r="AZ43" s="468">
        <v>-0.28562100000000001</v>
      </c>
      <c r="BA43" s="468">
        <v>6.9741999999999998E-2</v>
      </c>
      <c r="BB43" s="468">
        <v>6.5933000000000005E-2</v>
      </c>
      <c r="BC43" s="468">
        <v>5.3741999999999998E-2</v>
      </c>
      <c r="BD43" s="685">
        <v>0.13783300000000001</v>
      </c>
      <c r="BE43" s="685">
        <v>0.239097</v>
      </c>
      <c r="BF43" s="685">
        <v>9.2773999999999995E-2</v>
      </c>
      <c r="BG43" s="685">
        <v>0.15439136667</v>
      </c>
      <c r="BH43" s="685">
        <v>0.19960062903</v>
      </c>
      <c r="BI43" s="389">
        <v>0.22319120000000001</v>
      </c>
      <c r="BJ43" s="389">
        <v>0.23971129999999999</v>
      </c>
      <c r="BK43" s="389">
        <v>5.12109E-3</v>
      </c>
      <c r="BL43" s="389">
        <v>-9.0012300000000003E-2</v>
      </c>
      <c r="BM43" s="389">
        <v>-3.6997200000000001E-2</v>
      </c>
      <c r="BN43" s="389">
        <v>6.4773999999999998E-2</v>
      </c>
      <c r="BO43" s="389">
        <v>0.1845319</v>
      </c>
      <c r="BP43" s="389">
        <v>0.20405909999999999</v>
      </c>
      <c r="BQ43" s="389">
        <v>0.21731790000000001</v>
      </c>
      <c r="BR43" s="389">
        <v>0.1623163</v>
      </c>
      <c r="BS43" s="389">
        <v>0.1171702</v>
      </c>
      <c r="BT43" s="389">
        <v>6.9217799999999996E-2</v>
      </c>
      <c r="BU43" s="389">
        <v>0.13694390000000001</v>
      </c>
      <c r="BV43" s="389">
        <v>0.1736104</v>
      </c>
      <c r="BX43" s="340"/>
      <c r="BY43" s="340"/>
    </row>
    <row r="44" spans="1:77" ht="11.1" customHeight="1" x14ac:dyDescent="0.2">
      <c r="A44" s="291" t="s">
        <v>446</v>
      </c>
      <c r="B44" s="613" t="s">
        <v>1135</v>
      </c>
      <c r="C44" s="468">
        <v>0.162354</v>
      </c>
      <c r="D44" s="468">
        <v>0.75913699999999995</v>
      </c>
      <c r="E44" s="468">
        <v>0.32545099999999999</v>
      </c>
      <c r="F44" s="468">
        <v>0.1169</v>
      </c>
      <c r="G44" s="468">
        <v>0.45706400000000003</v>
      </c>
      <c r="H44" s="468">
        <v>0.88666599999999995</v>
      </c>
      <c r="I44" s="468">
        <v>0.71116100000000004</v>
      </c>
      <c r="J44" s="468">
        <v>1.0440959999999999</v>
      </c>
      <c r="K44" s="468">
        <v>0.80363300000000004</v>
      </c>
      <c r="L44" s="468">
        <v>0.64729000000000003</v>
      </c>
      <c r="M44" s="468">
        <v>0.16289999999999999</v>
      </c>
      <c r="N44" s="468">
        <v>0.54877399999999998</v>
      </c>
      <c r="O44" s="468">
        <v>0.107387</v>
      </c>
      <c r="P44" s="468">
        <v>1.03</v>
      </c>
      <c r="Q44" s="468">
        <v>0.98664499999999999</v>
      </c>
      <c r="R44" s="468">
        <v>1.0085999999999999</v>
      </c>
      <c r="S44" s="468">
        <v>0.92358099999999999</v>
      </c>
      <c r="T44" s="468">
        <v>0.84203300000000003</v>
      </c>
      <c r="U44" s="468">
        <v>0.87770999999999999</v>
      </c>
      <c r="V44" s="468">
        <v>0.80500000000000005</v>
      </c>
      <c r="W44" s="468">
        <v>0.76090000000000002</v>
      </c>
      <c r="X44" s="468">
        <v>0.71319399999999999</v>
      </c>
      <c r="Y44" s="468">
        <v>0.2135</v>
      </c>
      <c r="Z44" s="468">
        <v>-9.1226000000000002E-2</v>
      </c>
      <c r="AA44" s="468">
        <v>-0.28480699999999998</v>
      </c>
      <c r="AB44" s="468">
        <v>0.51778599999999997</v>
      </c>
      <c r="AC44" s="468">
        <v>0.67396800000000001</v>
      </c>
      <c r="AD44" s="468">
        <v>0.82523299999999999</v>
      </c>
      <c r="AE44" s="468">
        <v>0.97796799999999995</v>
      </c>
      <c r="AF44" s="468">
        <v>0.63149999999999995</v>
      </c>
      <c r="AG44" s="468">
        <v>0.504</v>
      </c>
      <c r="AH44" s="468">
        <v>0.83390299999999995</v>
      </c>
      <c r="AI44" s="468">
        <v>0.58553299999999997</v>
      </c>
      <c r="AJ44" s="468">
        <v>0.47912900000000003</v>
      </c>
      <c r="AK44" s="468">
        <v>5.6333000000000001E-2</v>
      </c>
      <c r="AL44" s="468">
        <v>0.32074200000000003</v>
      </c>
      <c r="AM44" s="468">
        <v>-0.128</v>
      </c>
      <c r="AN44" s="468">
        <v>0.34667900000000001</v>
      </c>
      <c r="AO44" s="468">
        <v>0.84722600000000003</v>
      </c>
      <c r="AP44" s="468">
        <v>0.86990000000000001</v>
      </c>
      <c r="AQ44" s="468">
        <v>0.89632299999999998</v>
      </c>
      <c r="AR44" s="468">
        <v>0.771733</v>
      </c>
      <c r="AS44" s="468">
        <v>0.66674199999999995</v>
      </c>
      <c r="AT44" s="468">
        <v>0.74212900000000004</v>
      </c>
      <c r="AU44" s="468">
        <v>0.49440000000000001</v>
      </c>
      <c r="AV44" s="468">
        <v>0.747807</v>
      </c>
      <c r="AW44" s="468">
        <v>0.26436700000000002</v>
      </c>
      <c r="AX44" s="468">
        <v>-0.308645</v>
      </c>
      <c r="AY44" s="468">
        <v>-8.5968000000000003E-2</v>
      </c>
      <c r="AZ44" s="468">
        <v>0.89696600000000004</v>
      </c>
      <c r="BA44" s="468">
        <v>0.52058099999999996</v>
      </c>
      <c r="BB44" s="468">
        <v>0.79546700000000004</v>
      </c>
      <c r="BC44" s="468">
        <v>0.68738699999999997</v>
      </c>
      <c r="BD44" s="685">
        <v>0.63966699999999999</v>
      </c>
      <c r="BE44" s="685">
        <v>0.78971000000000002</v>
      </c>
      <c r="BF44" s="685">
        <v>0.64816099999999999</v>
      </c>
      <c r="BG44" s="685">
        <v>0.60966666667000002</v>
      </c>
      <c r="BH44" s="685">
        <v>0.72377419354999994</v>
      </c>
      <c r="BI44" s="389">
        <v>0.22852140000000001</v>
      </c>
      <c r="BJ44" s="389">
        <v>0.10205210000000001</v>
      </c>
      <c r="BK44" s="389">
        <v>-0.1265326</v>
      </c>
      <c r="BL44" s="389">
        <v>0.44896259999999999</v>
      </c>
      <c r="BM44" s="389">
        <v>0.62791459999999999</v>
      </c>
      <c r="BN44" s="389">
        <v>0.87401220000000002</v>
      </c>
      <c r="BO44" s="389">
        <v>0.91481970000000001</v>
      </c>
      <c r="BP44" s="389">
        <v>0.74702109999999999</v>
      </c>
      <c r="BQ44" s="389">
        <v>0.62895909999999999</v>
      </c>
      <c r="BR44" s="389">
        <v>0.70052700000000001</v>
      </c>
      <c r="BS44" s="389">
        <v>0.59479669999999996</v>
      </c>
      <c r="BT44" s="389">
        <v>0.63691609999999999</v>
      </c>
      <c r="BU44" s="389">
        <v>8.3213700000000002E-2</v>
      </c>
      <c r="BV44" s="389">
        <v>2.2794100000000001E-2</v>
      </c>
      <c r="BX44" s="340"/>
      <c r="BY44" s="340"/>
    </row>
    <row r="45" spans="1:77" ht="11.1" customHeight="1" x14ac:dyDescent="0.2">
      <c r="A45" s="291"/>
      <c r="B45" s="615"/>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685"/>
      <c r="BE45" s="685"/>
      <c r="BF45" s="685"/>
      <c r="BG45" s="685"/>
      <c r="BH45" s="685"/>
      <c r="BI45" s="389"/>
      <c r="BJ45" s="389"/>
      <c r="BK45" s="389"/>
      <c r="BL45" s="389"/>
      <c r="BM45" s="389"/>
      <c r="BN45" s="389"/>
      <c r="BO45" s="389"/>
      <c r="BP45" s="389"/>
      <c r="BQ45" s="389"/>
      <c r="BR45" s="389"/>
      <c r="BS45" s="389"/>
      <c r="BT45" s="389"/>
      <c r="BU45" s="389"/>
      <c r="BV45" s="389"/>
      <c r="BX45" s="340"/>
      <c r="BY45" s="340"/>
    </row>
    <row r="46" spans="1:77" s="301" customFormat="1" ht="11.1" customHeight="1" x14ac:dyDescent="0.2">
      <c r="A46" s="596" t="s">
        <v>241</v>
      </c>
      <c r="B46" s="614" t="s">
        <v>1173</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14">
        <v>0.97590100000000002</v>
      </c>
      <c r="BE46" s="714">
        <v>0.93051600000000001</v>
      </c>
      <c r="BF46" s="714">
        <v>1.0084850000000001</v>
      </c>
      <c r="BG46" s="714">
        <v>0.98768299999999998</v>
      </c>
      <c r="BH46" s="714">
        <v>1.0280499999999999</v>
      </c>
      <c r="BI46" s="607">
        <v>1.0552589999999999</v>
      </c>
      <c r="BJ46" s="607">
        <v>1.0656620000000001</v>
      </c>
      <c r="BK46" s="607">
        <v>1.0080979999999999</v>
      </c>
      <c r="BL46" s="607">
        <v>0.94230879999999995</v>
      </c>
      <c r="BM46" s="607">
        <v>0.96897990000000001</v>
      </c>
      <c r="BN46" s="607">
        <v>0.98512310000000003</v>
      </c>
      <c r="BO46" s="607">
        <v>1.0426029999999999</v>
      </c>
      <c r="BP46" s="607">
        <v>1.07744</v>
      </c>
      <c r="BQ46" s="607">
        <v>1.0845210000000001</v>
      </c>
      <c r="BR46" s="607">
        <v>1.102498</v>
      </c>
      <c r="BS46" s="607">
        <v>1.0624880000000001</v>
      </c>
      <c r="BT46" s="607">
        <v>1.047296</v>
      </c>
      <c r="BU46" s="607">
        <v>1.047399</v>
      </c>
      <c r="BV46" s="607">
        <v>1.0574440000000001</v>
      </c>
      <c r="BX46" s="625"/>
      <c r="BY46" s="625"/>
    </row>
    <row r="47" spans="1:77" ht="11.1" customHeight="1" x14ac:dyDescent="0.2">
      <c r="A47" s="291"/>
      <c r="B47" s="616"/>
      <c r="C47" s="468"/>
      <c r="D47" s="468"/>
      <c r="E47" s="468"/>
      <c r="F47" s="468"/>
      <c r="G47" s="468"/>
      <c r="H47" s="468"/>
      <c r="I47" s="468"/>
      <c r="J47" s="468"/>
      <c r="K47" s="468"/>
      <c r="L47" s="468"/>
      <c r="M47" s="468"/>
      <c r="N47" s="468"/>
      <c r="O47" s="468"/>
      <c r="P47" s="468"/>
      <c r="Q47" s="468"/>
      <c r="R47" s="468"/>
      <c r="S47" s="468"/>
      <c r="T47" s="468"/>
      <c r="U47" s="468"/>
      <c r="V47" s="468"/>
      <c r="W47" s="468"/>
      <c r="X47" s="468"/>
      <c r="Y47" s="468"/>
      <c r="Z47" s="468"/>
      <c r="AA47" s="468"/>
      <c r="AB47" s="468"/>
      <c r="AC47" s="468"/>
      <c r="AD47" s="468"/>
      <c r="AE47" s="468"/>
      <c r="AF47" s="468"/>
      <c r="AG47" s="468"/>
      <c r="AH47" s="468"/>
      <c r="AI47" s="468"/>
      <c r="AJ47" s="468"/>
      <c r="AK47" s="468"/>
      <c r="AL47" s="468"/>
      <c r="AM47" s="468"/>
      <c r="AN47" s="468"/>
      <c r="AO47" s="468"/>
      <c r="AP47" s="468"/>
      <c r="AQ47" s="468"/>
      <c r="AR47" s="468"/>
      <c r="AS47" s="468"/>
      <c r="AT47" s="468"/>
      <c r="AU47" s="468"/>
      <c r="AV47" s="468"/>
      <c r="AW47" s="468"/>
      <c r="AX47" s="468"/>
      <c r="AY47" s="468"/>
      <c r="AZ47" s="468"/>
      <c r="BA47" s="468"/>
      <c r="BB47" s="468"/>
      <c r="BC47" s="468"/>
      <c r="BD47" s="685"/>
      <c r="BE47" s="685"/>
      <c r="BF47" s="685"/>
      <c r="BG47" s="685"/>
      <c r="BH47" s="685"/>
      <c r="BI47" s="389"/>
      <c r="BJ47" s="389"/>
      <c r="BK47" s="389"/>
      <c r="BL47" s="389"/>
      <c r="BM47" s="389"/>
      <c r="BN47" s="389"/>
      <c r="BO47" s="389"/>
      <c r="BP47" s="389"/>
      <c r="BQ47" s="389"/>
      <c r="BR47" s="389"/>
      <c r="BS47" s="389"/>
      <c r="BT47" s="389"/>
      <c r="BU47" s="389"/>
      <c r="BV47" s="389"/>
      <c r="BX47" s="340"/>
      <c r="BY47" s="340"/>
    </row>
    <row r="48" spans="1:77" s="301" customFormat="1" ht="11.1" customHeight="1" x14ac:dyDescent="0.2">
      <c r="A48" s="596" t="s">
        <v>453</v>
      </c>
      <c r="B48" s="614" t="s">
        <v>1174</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14">
        <v>20.293600999999999</v>
      </c>
      <c r="BE48" s="714">
        <v>20.240998999999999</v>
      </c>
      <c r="BF48" s="714">
        <v>20.374227000000001</v>
      </c>
      <c r="BG48" s="714">
        <v>19.764318127999999</v>
      </c>
      <c r="BH48" s="714">
        <v>19.859096610000002</v>
      </c>
      <c r="BI48" s="607">
        <v>19.483250000000002</v>
      </c>
      <c r="BJ48" s="607">
        <v>19.426870000000001</v>
      </c>
      <c r="BK48" s="607">
        <v>18.138110000000001</v>
      </c>
      <c r="BL48" s="607">
        <v>17.912610000000001</v>
      </c>
      <c r="BM48" s="607">
        <v>18.732060000000001</v>
      </c>
      <c r="BN48" s="607">
        <v>19.161020000000001</v>
      </c>
      <c r="BO48" s="607">
        <v>20.083400000000001</v>
      </c>
      <c r="BP48" s="607">
        <v>20.064730000000001</v>
      </c>
      <c r="BQ48" s="607">
        <v>20.106010000000001</v>
      </c>
      <c r="BR48" s="607">
        <v>20.119499999999999</v>
      </c>
      <c r="BS48" s="607">
        <v>19.473369999999999</v>
      </c>
      <c r="BT48" s="607">
        <v>18.704640000000001</v>
      </c>
      <c r="BU48" s="607">
        <v>18.984839999999998</v>
      </c>
      <c r="BV48" s="607">
        <v>19.022659999999998</v>
      </c>
      <c r="BX48" s="625"/>
      <c r="BY48" s="625"/>
    </row>
    <row r="49" spans="1:79" s="88" customFormat="1" ht="11.1" customHeight="1" x14ac:dyDescent="0.2">
      <c r="A49" s="291" t="s">
        <v>542</v>
      </c>
      <c r="B49" s="613" t="s">
        <v>1171</v>
      </c>
      <c r="C49" s="468">
        <v>0.38783800000000002</v>
      </c>
      <c r="D49" s="468">
        <v>0.381241</v>
      </c>
      <c r="E49" s="468">
        <v>0.621</v>
      </c>
      <c r="F49" s="468">
        <v>0.68279999999999996</v>
      </c>
      <c r="G49" s="468">
        <v>0.67103199999999996</v>
      </c>
      <c r="H49" s="468">
        <v>0.71040000000000003</v>
      </c>
      <c r="I49" s="468">
        <v>0.73216099999999995</v>
      </c>
      <c r="J49" s="468">
        <v>0.712032</v>
      </c>
      <c r="K49" s="468">
        <v>0.55546600000000002</v>
      </c>
      <c r="L49" s="468">
        <v>0.40983799999999998</v>
      </c>
      <c r="M49" s="468">
        <v>0.33329999999999999</v>
      </c>
      <c r="N49" s="468">
        <v>0.34696700000000003</v>
      </c>
      <c r="O49" s="468">
        <v>0.36725799999999997</v>
      </c>
      <c r="P49" s="468">
        <v>0.34267900000000001</v>
      </c>
      <c r="Q49" s="468">
        <v>0.59422600000000003</v>
      </c>
      <c r="R49" s="468">
        <v>0.778667</v>
      </c>
      <c r="S49" s="468">
        <v>0.89974200000000004</v>
      </c>
      <c r="T49" s="468">
        <v>0.88090000000000002</v>
      </c>
      <c r="U49" s="468">
        <v>0.84980699999999998</v>
      </c>
      <c r="V49" s="468">
        <v>0.80548399999999998</v>
      </c>
      <c r="W49" s="468">
        <v>0.60670000000000002</v>
      </c>
      <c r="X49" s="468">
        <v>0.48658099999999999</v>
      </c>
      <c r="Y49" s="468">
        <v>0.38316699999999998</v>
      </c>
      <c r="Z49" s="468">
        <v>0.38809700000000003</v>
      </c>
      <c r="AA49" s="468">
        <v>0.38187100000000002</v>
      </c>
      <c r="AB49" s="468">
        <v>0.45410699999999998</v>
      </c>
      <c r="AC49" s="468">
        <v>0.63132299999999997</v>
      </c>
      <c r="AD49" s="468">
        <v>0.81006699999999998</v>
      </c>
      <c r="AE49" s="468">
        <v>0.84948400000000002</v>
      </c>
      <c r="AF49" s="468">
        <v>0.86146699999999998</v>
      </c>
      <c r="AG49" s="468">
        <v>0.84690299999999996</v>
      </c>
      <c r="AH49" s="468">
        <v>0.80006500000000003</v>
      </c>
      <c r="AI49" s="468">
        <v>0.61103300000000005</v>
      </c>
      <c r="AJ49" s="468">
        <v>0.40428999999999998</v>
      </c>
      <c r="AK49" s="468">
        <v>0.33843299999999998</v>
      </c>
      <c r="AL49" s="468">
        <v>0.33712900000000001</v>
      </c>
      <c r="AM49" s="468">
        <v>0.35154800000000003</v>
      </c>
      <c r="AN49" s="468">
        <v>0.40953600000000001</v>
      </c>
      <c r="AO49" s="468">
        <v>0.63306499999999999</v>
      </c>
      <c r="AP49" s="468">
        <v>0.80659999999999998</v>
      </c>
      <c r="AQ49" s="468">
        <v>0.843032</v>
      </c>
      <c r="AR49" s="468">
        <v>0.84703300000000004</v>
      </c>
      <c r="AS49" s="468">
        <v>0.80932300000000001</v>
      </c>
      <c r="AT49" s="468">
        <v>0.82580699999999996</v>
      </c>
      <c r="AU49" s="468">
        <v>0.61286700000000005</v>
      </c>
      <c r="AV49" s="468">
        <v>0.414742</v>
      </c>
      <c r="AW49" s="468">
        <v>0.33316699999999999</v>
      </c>
      <c r="AX49" s="468">
        <v>0.34525800000000001</v>
      </c>
      <c r="AY49" s="468">
        <v>0.36835499999999999</v>
      </c>
      <c r="AZ49" s="468">
        <v>0.380828</v>
      </c>
      <c r="BA49" s="468">
        <v>0.63283900000000004</v>
      </c>
      <c r="BB49" s="468">
        <v>0.804033</v>
      </c>
      <c r="BC49" s="468">
        <v>0.84235499999999996</v>
      </c>
      <c r="BD49" s="685">
        <v>0.82140000000000002</v>
      </c>
      <c r="BE49" s="685">
        <v>0.77667699999999995</v>
      </c>
      <c r="BF49" s="685">
        <v>0.79258099999999998</v>
      </c>
      <c r="BG49" s="685">
        <v>0.62275820000000004</v>
      </c>
      <c r="BH49" s="685">
        <v>0.44313639999999999</v>
      </c>
      <c r="BI49" s="389">
        <v>0.31956630000000003</v>
      </c>
      <c r="BJ49" s="389">
        <v>0.33447169999999998</v>
      </c>
      <c r="BK49" s="389">
        <v>0.37838460000000002</v>
      </c>
      <c r="BL49" s="389">
        <v>0.43153059999999999</v>
      </c>
      <c r="BM49" s="389">
        <v>0.6556535</v>
      </c>
      <c r="BN49" s="389">
        <v>0.7998748</v>
      </c>
      <c r="BO49" s="389">
        <v>0.89028859999999999</v>
      </c>
      <c r="BP49" s="389">
        <v>0.88248689999999996</v>
      </c>
      <c r="BQ49" s="389">
        <v>0.8732356</v>
      </c>
      <c r="BR49" s="389">
        <v>0.84154370000000001</v>
      </c>
      <c r="BS49" s="389">
        <v>0.61990670000000003</v>
      </c>
      <c r="BT49" s="389">
        <v>0.4611249</v>
      </c>
      <c r="BU49" s="389">
        <v>0.344412</v>
      </c>
      <c r="BV49" s="389">
        <v>0.35604459999999999</v>
      </c>
      <c r="BX49" s="340"/>
      <c r="BY49" s="340"/>
      <c r="BZ49" s="342"/>
      <c r="CA49" s="341"/>
    </row>
    <row r="50" spans="1:79" s="88" customFormat="1" ht="11.1" customHeight="1" x14ac:dyDescent="0.2">
      <c r="A50" s="291" t="s">
        <v>448</v>
      </c>
      <c r="B50" s="617" t="s">
        <v>1136</v>
      </c>
      <c r="C50" s="468">
        <v>9.6259669999999993</v>
      </c>
      <c r="D50" s="468">
        <v>9.7424130000000009</v>
      </c>
      <c r="E50" s="468">
        <v>8.5758379999999992</v>
      </c>
      <c r="F50" s="468">
        <v>6.3654000000000002</v>
      </c>
      <c r="G50" s="468">
        <v>7.476451</v>
      </c>
      <c r="H50" s="468">
        <v>8.7479659999999999</v>
      </c>
      <c r="I50" s="468">
        <v>9.0260960000000008</v>
      </c>
      <c r="J50" s="468">
        <v>9.3119029999999992</v>
      </c>
      <c r="K50" s="468">
        <v>9.0901329999999998</v>
      </c>
      <c r="L50" s="468">
        <v>9.2523540000000004</v>
      </c>
      <c r="M50" s="468">
        <v>8.8832000000000004</v>
      </c>
      <c r="N50" s="468">
        <v>8.8092900000000007</v>
      </c>
      <c r="O50" s="468">
        <v>8.5226450000000007</v>
      </c>
      <c r="P50" s="468">
        <v>8.395429</v>
      </c>
      <c r="Q50" s="468">
        <v>9.2858389999999993</v>
      </c>
      <c r="R50" s="468">
        <v>9.6438000000000006</v>
      </c>
      <c r="S50" s="468">
        <v>9.8739679999999996</v>
      </c>
      <c r="T50" s="468">
        <v>9.9609330000000007</v>
      </c>
      <c r="U50" s="468">
        <v>9.9340969999999995</v>
      </c>
      <c r="V50" s="468">
        <v>9.86571</v>
      </c>
      <c r="W50" s="468">
        <v>9.6864000000000008</v>
      </c>
      <c r="X50" s="468">
        <v>9.6977100000000007</v>
      </c>
      <c r="Y50" s="468">
        <v>9.7314670000000003</v>
      </c>
      <c r="Z50" s="468">
        <v>9.6662579999999991</v>
      </c>
      <c r="AA50" s="468">
        <v>8.7581939999999996</v>
      </c>
      <c r="AB50" s="468">
        <v>9.3725710000000007</v>
      </c>
      <c r="AC50" s="468">
        <v>9.5245809999999995</v>
      </c>
      <c r="AD50" s="468">
        <v>9.5468329999999995</v>
      </c>
      <c r="AE50" s="468">
        <v>9.8254190000000001</v>
      </c>
      <c r="AF50" s="468">
        <v>9.8343000000000007</v>
      </c>
      <c r="AG50" s="468">
        <v>9.5799029999999998</v>
      </c>
      <c r="AH50" s="468">
        <v>9.8724519999999991</v>
      </c>
      <c r="AI50" s="468">
        <v>9.7598669999999998</v>
      </c>
      <c r="AJ50" s="468">
        <v>9.6538389999999996</v>
      </c>
      <c r="AK50" s="468">
        <v>9.6821000000000002</v>
      </c>
      <c r="AL50" s="468">
        <v>9.4153549999999999</v>
      </c>
      <c r="AM50" s="468">
        <v>8.9510000000000005</v>
      </c>
      <c r="AN50" s="468">
        <v>9.3166069999999994</v>
      </c>
      <c r="AO50" s="468">
        <v>9.6073229999999992</v>
      </c>
      <c r="AP50" s="468">
        <v>9.6836669999999998</v>
      </c>
      <c r="AQ50" s="468">
        <v>9.8768390000000004</v>
      </c>
      <c r="AR50" s="468">
        <v>9.929767</v>
      </c>
      <c r="AS50" s="468">
        <v>9.8277420000000006</v>
      </c>
      <c r="AT50" s="468">
        <v>9.9122900000000005</v>
      </c>
      <c r="AU50" s="468">
        <v>9.6816999999999993</v>
      </c>
      <c r="AV50" s="468">
        <v>9.7320320000000002</v>
      </c>
      <c r="AW50" s="468">
        <v>9.7075669999999992</v>
      </c>
      <c r="AX50" s="468">
        <v>9.508032</v>
      </c>
      <c r="AY50" s="468">
        <v>8.9760969999999993</v>
      </c>
      <c r="AZ50" s="468">
        <v>9.3068620000000006</v>
      </c>
      <c r="BA50" s="468">
        <v>9.4517419999999994</v>
      </c>
      <c r="BB50" s="468">
        <v>9.6759330000000006</v>
      </c>
      <c r="BC50" s="468">
        <v>9.8838069999999991</v>
      </c>
      <c r="BD50" s="685">
        <v>9.8277999999999999</v>
      </c>
      <c r="BE50" s="685">
        <v>9.7793869999999998</v>
      </c>
      <c r="BF50" s="685">
        <v>9.878387</v>
      </c>
      <c r="BG50" s="685">
        <v>9.7690333332999995</v>
      </c>
      <c r="BH50" s="685">
        <v>9.9170645160999999</v>
      </c>
      <c r="BI50" s="389">
        <v>9.6131119999999992</v>
      </c>
      <c r="BJ50" s="389">
        <v>9.5549940000000007</v>
      </c>
      <c r="BK50" s="389">
        <v>8.8316929999999996</v>
      </c>
      <c r="BL50" s="389">
        <v>8.9387100000000004</v>
      </c>
      <c r="BM50" s="389">
        <v>9.2471250000000005</v>
      </c>
      <c r="BN50" s="389">
        <v>9.3374400000000009</v>
      </c>
      <c r="BO50" s="389">
        <v>9.8591499999999996</v>
      </c>
      <c r="BP50" s="389">
        <v>9.6336040000000001</v>
      </c>
      <c r="BQ50" s="389">
        <v>9.6852780000000003</v>
      </c>
      <c r="BR50" s="389">
        <v>9.6538380000000004</v>
      </c>
      <c r="BS50" s="389">
        <v>9.5206359999999997</v>
      </c>
      <c r="BT50" s="389">
        <v>9.4083629999999996</v>
      </c>
      <c r="BU50" s="389">
        <v>9.3807550000000006</v>
      </c>
      <c r="BV50" s="389">
        <v>9.3070020000000007</v>
      </c>
    </row>
    <row r="51" spans="1:79" ht="11.1" customHeight="1" x14ac:dyDescent="0.2">
      <c r="A51" s="291" t="s">
        <v>449</v>
      </c>
      <c r="B51" s="617" t="s">
        <v>1137</v>
      </c>
      <c r="C51" s="468">
        <v>1.854419</v>
      </c>
      <c r="D51" s="468">
        <v>1.666344</v>
      </c>
      <c r="E51" s="468">
        <v>1.3592580000000001</v>
      </c>
      <c r="F51" s="468">
        <v>0.61903300000000006</v>
      </c>
      <c r="G51" s="468">
        <v>0.50541899999999995</v>
      </c>
      <c r="H51" s="468">
        <v>0.73313300000000003</v>
      </c>
      <c r="I51" s="468">
        <v>0.83570900000000004</v>
      </c>
      <c r="J51" s="468">
        <v>0.85099999999999998</v>
      </c>
      <c r="K51" s="468">
        <v>0.79949999999999999</v>
      </c>
      <c r="L51" s="468">
        <v>0.82125800000000004</v>
      </c>
      <c r="M51" s="468">
        <v>1.0617000000000001</v>
      </c>
      <c r="N51" s="468">
        <v>1.1251930000000001</v>
      </c>
      <c r="O51" s="468">
        <v>1.2263550000000001</v>
      </c>
      <c r="P51" s="468">
        <v>0.94914299999999996</v>
      </c>
      <c r="Q51" s="468">
        <v>1.101</v>
      </c>
      <c r="R51" s="468">
        <v>1.2626329999999999</v>
      </c>
      <c r="S51" s="468">
        <v>1.308065</v>
      </c>
      <c r="T51" s="468">
        <v>1.3831329999999999</v>
      </c>
      <c r="U51" s="468">
        <v>1.423387</v>
      </c>
      <c r="V51" s="468">
        <v>1.4352579999999999</v>
      </c>
      <c r="W51" s="468">
        <v>1.355667</v>
      </c>
      <c r="X51" s="468">
        <v>1.321097</v>
      </c>
      <c r="Y51" s="468">
        <v>1.423567</v>
      </c>
      <c r="Z51" s="468">
        <v>1.5121290000000001</v>
      </c>
      <c r="AA51" s="468">
        <v>1.516548</v>
      </c>
      <c r="AB51" s="468">
        <v>1.503679</v>
      </c>
      <c r="AC51" s="468">
        <v>1.4359360000000001</v>
      </c>
      <c r="AD51" s="468">
        <v>1.699233</v>
      </c>
      <c r="AE51" s="468">
        <v>1.740677</v>
      </c>
      <c r="AF51" s="468">
        <v>1.6862330000000001</v>
      </c>
      <c r="AG51" s="468">
        <v>1.7235480000000001</v>
      </c>
      <c r="AH51" s="468">
        <v>1.6833229999999999</v>
      </c>
      <c r="AI51" s="468">
        <v>1.6012</v>
      </c>
      <c r="AJ51" s="468">
        <v>1.567839</v>
      </c>
      <c r="AK51" s="468">
        <v>1.6588000000000001</v>
      </c>
      <c r="AL51" s="468">
        <v>1.5615159999999999</v>
      </c>
      <c r="AM51" s="468">
        <v>1.623097</v>
      </c>
      <c r="AN51" s="468">
        <v>1.565679</v>
      </c>
      <c r="AO51" s="468">
        <v>1.6793229999999999</v>
      </c>
      <c r="AP51" s="468">
        <v>1.7016</v>
      </c>
      <c r="AQ51" s="468">
        <v>1.6905159999999999</v>
      </c>
      <c r="AR51" s="468">
        <v>1.775733</v>
      </c>
      <c r="AS51" s="468">
        <v>1.7797419999999999</v>
      </c>
      <c r="AT51" s="468">
        <v>1.823742</v>
      </c>
      <c r="AU51" s="468">
        <v>1.7496670000000001</v>
      </c>
      <c r="AV51" s="468">
        <v>1.611677</v>
      </c>
      <c r="AW51" s="468">
        <v>1.699767</v>
      </c>
      <c r="AX51" s="468">
        <v>1.8280650000000001</v>
      </c>
      <c r="AY51" s="468">
        <v>1.691516</v>
      </c>
      <c r="AZ51" s="468">
        <v>1.6443449999999999</v>
      </c>
      <c r="BA51" s="468">
        <v>1.757903</v>
      </c>
      <c r="BB51" s="468">
        <v>1.7538670000000001</v>
      </c>
      <c r="BC51" s="468">
        <v>1.834903</v>
      </c>
      <c r="BD51" s="685">
        <v>1.9307000000000001</v>
      </c>
      <c r="BE51" s="685">
        <v>1.9225479999999999</v>
      </c>
      <c r="BF51" s="685">
        <v>1.9087099999999999</v>
      </c>
      <c r="BG51" s="685">
        <v>1.8504666667</v>
      </c>
      <c r="BH51" s="685">
        <v>1.7708709677000001</v>
      </c>
      <c r="BI51" s="389">
        <v>1.755595</v>
      </c>
      <c r="BJ51" s="389">
        <v>1.751528</v>
      </c>
      <c r="BK51" s="389">
        <v>1.7376450000000001</v>
      </c>
      <c r="BL51" s="389">
        <v>1.6679459999999999</v>
      </c>
      <c r="BM51" s="389">
        <v>1.72742</v>
      </c>
      <c r="BN51" s="389">
        <v>1.7684500000000001</v>
      </c>
      <c r="BO51" s="389">
        <v>1.7876050000000001</v>
      </c>
      <c r="BP51" s="389">
        <v>1.859324</v>
      </c>
      <c r="BQ51" s="389">
        <v>1.8945149999999999</v>
      </c>
      <c r="BR51" s="389">
        <v>1.861677</v>
      </c>
      <c r="BS51" s="389">
        <v>1.806025</v>
      </c>
      <c r="BT51" s="389">
        <v>1.6968570000000001</v>
      </c>
      <c r="BU51" s="389">
        <v>1.736426</v>
      </c>
      <c r="BV51" s="389">
        <v>1.7493110000000001</v>
      </c>
    </row>
    <row r="52" spans="1:79" ht="11.1" customHeight="1" x14ac:dyDescent="0.2">
      <c r="A52" s="291" t="s">
        <v>450</v>
      </c>
      <c r="B52" s="617" t="s">
        <v>1138</v>
      </c>
      <c r="C52" s="468">
        <v>5.0865479999999996</v>
      </c>
      <c r="D52" s="468">
        <v>4.812862</v>
      </c>
      <c r="E52" s="468">
        <v>4.9529350000000001</v>
      </c>
      <c r="F52" s="468">
        <v>5.0788000000000002</v>
      </c>
      <c r="G52" s="468">
        <v>4.8181609999999999</v>
      </c>
      <c r="H52" s="468">
        <v>4.5796659999999996</v>
      </c>
      <c r="I52" s="468">
        <v>4.8427410000000002</v>
      </c>
      <c r="J52" s="468">
        <v>4.8227409999999997</v>
      </c>
      <c r="K52" s="468">
        <v>4.4935</v>
      </c>
      <c r="L52" s="468">
        <v>4.204161</v>
      </c>
      <c r="M52" s="468">
        <v>4.5220000000000002</v>
      </c>
      <c r="N52" s="468">
        <v>4.6329029999999998</v>
      </c>
      <c r="O52" s="468">
        <v>4.5601609999999999</v>
      </c>
      <c r="P52" s="468">
        <v>3.7819639999999999</v>
      </c>
      <c r="Q52" s="468">
        <v>4.5192579999999998</v>
      </c>
      <c r="R52" s="468">
        <v>4.5959329999999996</v>
      </c>
      <c r="S52" s="468">
        <v>4.7450000000000001</v>
      </c>
      <c r="T52" s="468">
        <v>4.9805000000000001</v>
      </c>
      <c r="U52" s="468">
        <v>4.8559029999999996</v>
      </c>
      <c r="V52" s="468">
        <v>4.7416130000000001</v>
      </c>
      <c r="W52" s="468">
        <v>4.555167</v>
      </c>
      <c r="X52" s="468">
        <v>4.727258</v>
      </c>
      <c r="Y52" s="468">
        <v>4.9502329999999999</v>
      </c>
      <c r="Z52" s="468">
        <v>4.9262259999999998</v>
      </c>
      <c r="AA52" s="468">
        <v>4.6704189999999999</v>
      </c>
      <c r="AB52" s="468">
        <v>4.6821429999999999</v>
      </c>
      <c r="AC52" s="468">
        <v>5.0040969999999998</v>
      </c>
      <c r="AD52" s="468">
        <v>4.835267</v>
      </c>
      <c r="AE52" s="468">
        <v>4.9879030000000002</v>
      </c>
      <c r="AF52" s="468">
        <v>5.1965000000000003</v>
      </c>
      <c r="AG52" s="468">
        <v>5.1244839999999998</v>
      </c>
      <c r="AH52" s="468">
        <v>5.1423870000000003</v>
      </c>
      <c r="AI52" s="468">
        <v>5.1832330000000004</v>
      </c>
      <c r="AJ52" s="468">
        <v>5.0771610000000003</v>
      </c>
      <c r="AK52" s="468">
        <v>5.3384</v>
      </c>
      <c r="AL52" s="468">
        <v>4.872871</v>
      </c>
      <c r="AM52" s="468">
        <v>4.7022899999999996</v>
      </c>
      <c r="AN52" s="468">
        <v>4.6969289999999999</v>
      </c>
      <c r="AO52" s="468">
        <v>4.6824519999999996</v>
      </c>
      <c r="AP52" s="468">
        <v>4.743233</v>
      </c>
      <c r="AQ52" s="468">
        <v>4.9480969999999997</v>
      </c>
      <c r="AR52" s="468">
        <v>4.975867</v>
      </c>
      <c r="AS52" s="468">
        <v>4.9784519999999999</v>
      </c>
      <c r="AT52" s="468">
        <v>5.0175159999999996</v>
      </c>
      <c r="AU52" s="468">
        <v>4.8967000000000001</v>
      </c>
      <c r="AV52" s="468">
        <v>4.7347419999999998</v>
      </c>
      <c r="AW52" s="468">
        <v>5.1009669999999998</v>
      </c>
      <c r="AX52" s="468">
        <v>5.2440319999999998</v>
      </c>
      <c r="AY52" s="468">
        <v>4.6462580000000004</v>
      </c>
      <c r="AZ52" s="468">
        <v>4.3182070000000001</v>
      </c>
      <c r="BA52" s="468">
        <v>4.7288069999999998</v>
      </c>
      <c r="BB52" s="468">
        <v>4.7905329999999999</v>
      </c>
      <c r="BC52" s="468">
        <v>5.0098710000000004</v>
      </c>
      <c r="BD52" s="685">
        <v>5.0377999999999998</v>
      </c>
      <c r="BE52" s="685">
        <v>5.137613</v>
      </c>
      <c r="BF52" s="685">
        <v>5.117</v>
      </c>
      <c r="BG52" s="685">
        <v>5.0494333332999997</v>
      </c>
      <c r="BH52" s="685">
        <v>5.0615161290000001</v>
      </c>
      <c r="BI52" s="389">
        <v>5.1960119999999996</v>
      </c>
      <c r="BJ52" s="389">
        <v>5.1276890000000002</v>
      </c>
      <c r="BK52" s="389">
        <v>4.6836729999999998</v>
      </c>
      <c r="BL52" s="389">
        <v>4.4497980000000004</v>
      </c>
      <c r="BM52" s="389">
        <v>4.5917260000000004</v>
      </c>
      <c r="BN52" s="389">
        <v>4.6663439999999996</v>
      </c>
      <c r="BO52" s="389">
        <v>4.8599620000000003</v>
      </c>
      <c r="BP52" s="389">
        <v>4.9588179999999999</v>
      </c>
      <c r="BQ52" s="389">
        <v>4.8865059999999998</v>
      </c>
      <c r="BR52" s="389">
        <v>4.951511</v>
      </c>
      <c r="BS52" s="389">
        <v>4.8359139999999998</v>
      </c>
      <c r="BT52" s="389">
        <v>4.6113340000000003</v>
      </c>
      <c r="BU52" s="389">
        <v>4.9209180000000003</v>
      </c>
      <c r="BV52" s="389">
        <v>4.9622469999999996</v>
      </c>
    </row>
    <row r="53" spans="1:79" ht="11.1" customHeight="1" x14ac:dyDescent="0.2">
      <c r="A53" s="291" t="s">
        <v>451</v>
      </c>
      <c r="B53" s="617" t="s">
        <v>1139</v>
      </c>
      <c r="C53" s="468">
        <v>0.225741</v>
      </c>
      <c r="D53" s="468">
        <v>0.25103399999999998</v>
      </c>
      <c r="E53" s="468">
        <v>0.240871</v>
      </c>
      <c r="F53" s="468">
        <v>0.13856599999999999</v>
      </c>
      <c r="G53" s="468">
        <v>0.14274100000000001</v>
      </c>
      <c r="H53" s="468">
        <v>0.2384</v>
      </c>
      <c r="I53" s="468">
        <v>0.21867700000000001</v>
      </c>
      <c r="J53" s="468">
        <v>0.19267699999999999</v>
      </c>
      <c r="K53" s="468">
        <v>0.16733300000000001</v>
      </c>
      <c r="L53" s="468">
        <v>0.14751600000000001</v>
      </c>
      <c r="M53" s="468">
        <v>0.1532</v>
      </c>
      <c r="N53" s="468">
        <v>0.145677</v>
      </c>
      <c r="O53" s="468">
        <v>0.178871</v>
      </c>
      <c r="P53" s="468">
        <v>0.18767900000000001</v>
      </c>
      <c r="Q53" s="468">
        <v>0.223774</v>
      </c>
      <c r="R53" s="468">
        <v>0.18713299999999999</v>
      </c>
      <c r="S53" s="468">
        <v>0.209452</v>
      </c>
      <c r="T53" s="468">
        <v>0.2293</v>
      </c>
      <c r="U53" s="468">
        <v>0.24516099999999999</v>
      </c>
      <c r="V53" s="468">
        <v>0.231097</v>
      </c>
      <c r="W53" s="468">
        <v>0.18490000000000001</v>
      </c>
      <c r="X53" s="468">
        <v>0.22225800000000001</v>
      </c>
      <c r="Y53" s="468">
        <v>0.24640000000000001</v>
      </c>
      <c r="Z53" s="468">
        <v>0.21035499999999999</v>
      </c>
      <c r="AA53" s="468">
        <v>0.27035500000000001</v>
      </c>
      <c r="AB53" s="468">
        <v>0.22800000000000001</v>
      </c>
      <c r="AC53" s="468">
        <v>0.30058099999999999</v>
      </c>
      <c r="AD53" s="468">
        <v>0.23169999999999999</v>
      </c>
      <c r="AE53" s="468">
        <v>0.24512900000000001</v>
      </c>
      <c r="AF53" s="468">
        <v>0.20536699999999999</v>
      </c>
      <c r="AG53" s="468">
        <v>0.217387</v>
      </c>
      <c r="AH53" s="468">
        <v>0.27419399999999999</v>
      </c>
      <c r="AI53" s="468">
        <v>0.29573300000000002</v>
      </c>
      <c r="AJ53" s="468">
        <v>0.25316100000000002</v>
      </c>
      <c r="AK53" s="468">
        <v>0.21890000000000001</v>
      </c>
      <c r="AL53" s="468">
        <v>0.27238699999999999</v>
      </c>
      <c r="AM53" s="468">
        <v>0.26148399999999999</v>
      </c>
      <c r="AN53" s="468">
        <v>0.27592899999999998</v>
      </c>
      <c r="AO53" s="468">
        <v>0.276194</v>
      </c>
      <c r="AP53" s="468">
        <v>0.2873</v>
      </c>
      <c r="AQ53" s="468">
        <v>0.27777400000000002</v>
      </c>
      <c r="AR53" s="468">
        <v>0.22983300000000001</v>
      </c>
      <c r="AS53" s="468">
        <v>0.264484</v>
      </c>
      <c r="AT53" s="468">
        <v>0.26922600000000002</v>
      </c>
      <c r="AU53" s="468">
        <v>0.26166699999999998</v>
      </c>
      <c r="AV53" s="468">
        <v>0.27061299999999999</v>
      </c>
      <c r="AW53" s="468">
        <v>0.29049999999999998</v>
      </c>
      <c r="AX53" s="468">
        <v>0.287387</v>
      </c>
      <c r="AY53" s="468">
        <v>0.32032300000000002</v>
      </c>
      <c r="AZ53" s="468">
        <v>0.39851700000000001</v>
      </c>
      <c r="BA53" s="468">
        <v>0.40632299999999999</v>
      </c>
      <c r="BB53" s="468">
        <v>0.29609999999999997</v>
      </c>
      <c r="BC53" s="468">
        <v>0.32267699999999999</v>
      </c>
      <c r="BD53" s="685">
        <v>0.30346699999999999</v>
      </c>
      <c r="BE53" s="685">
        <v>0.30890299999999998</v>
      </c>
      <c r="BF53" s="685">
        <v>0.30335499999999999</v>
      </c>
      <c r="BG53" s="685">
        <v>0.29913333332999997</v>
      </c>
      <c r="BH53" s="685">
        <v>0.32051612902999999</v>
      </c>
      <c r="BI53" s="389">
        <v>0.31590669999999998</v>
      </c>
      <c r="BJ53" s="389">
        <v>0.29814600000000002</v>
      </c>
      <c r="BK53" s="389">
        <v>0.28399679999999999</v>
      </c>
      <c r="BL53" s="389">
        <v>0.28809800000000002</v>
      </c>
      <c r="BM53" s="389">
        <v>0.30067329999999998</v>
      </c>
      <c r="BN53" s="389">
        <v>0.29660880000000001</v>
      </c>
      <c r="BO53" s="389">
        <v>0.29088160000000002</v>
      </c>
      <c r="BP53" s="389">
        <v>0.2934292</v>
      </c>
      <c r="BQ53" s="389">
        <v>0.29745179999999999</v>
      </c>
      <c r="BR53" s="389">
        <v>0.30021160000000002</v>
      </c>
      <c r="BS53" s="389">
        <v>0.30027419999999999</v>
      </c>
      <c r="BT53" s="389">
        <v>0.2946973</v>
      </c>
      <c r="BU53" s="389">
        <v>0.29331469999999998</v>
      </c>
      <c r="BV53" s="389">
        <v>0.29234670000000001</v>
      </c>
    </row>
    <row r="54" spans="1:79" ht="11.1" customHeight="1" x14ac:dyDescent="0.2">
      <c r="A54" s="291" t="s">
        <v>452</v>
      </c>
      <c r="B54" s="617" t="s">
        <v>1175</v>
      </c>
      <c r="C54" s="468">
        <v>2.485608</v>
      </c>
      <c r="D54" s="468">
        <v>2.4087890000000001</v>
      </c>
      <c r="E54" s="468">
        <v>2.3289960000000001</v>
      </c>
      <c r="F54" s="468">
        <v>2.1066980000000002</v>
      </c>
      <c r="G54" s="468">
        <v>2.117448</v>
      </c>
      <c r="H54" s="468">
        <v>2.204996</v>
      </c>
      <c r="I54" s="468">
        <v>2.3503509999999999</v>
      </c>
      <c r="J54" s="468">
        <v>2.2820939999999998</v>
      </c>
      <c r="K54" s="468">
        <v>2.2138620000000002</v>
      </c>
      <c r="L54" s="468">
        <v>2.154318</v>
      </c>
      <c r="M54" s="468">
        <v>2.2180970000000002</v>
      </c>
      <c r="N54" s="468">
        <v>2.2107049999999999</v>
      </c>
      <c r="O54" s="468">
        <v>2.2344179999999998</v>
      </c>
      <c r="P54" s="468">
        <v>1.916571</v>
      </c>
      <c r="Q54" s="468">
        <v>2.1257429999999999</v>
      </c>
      <c r="R54" s="468">
        <v>2.3099340000000002</v>
      </c>
      <c r="S54" s="468">
        <v>2.4504839999999999</v>
      </c>
      <c r="T54" s="468">
        <v>2.5179649999999998</v>
      </c>
      <c r="U54" s="468">
        <v>2.4621620000000002</v>
      </c>
      <c r="V54" s="468">
        <v>2.4990969999999999</v>
      </c>
      <c r="W54" s="468">
        <v>2.3595980000000001</v>
      </c>
      <c r="X54" s="468">
        <v>2.2569029999999999</v>
      </c>
      <c r="Y54" s="468">
        <v>2.3410009999999999</v>
      </c>
      <c r="Z54" s="468">
        <v>2.3891309999999999</v>
      </c>
      <c r="AA54" s="468">
        <v>2.2758400000000001</v>
      </c>
      <c r="AB54" s="468">
        <v>2.2015709999999999</v>
      </c>
      <c r="AC54" s="468">
        <v>2.2903880000000001</v>
      </c>
      <c r="AD54" s="468">
        <v>2.3293659999999998</v>
      </c>
      <c r="AE54" s="468">
        <v>2.4014199999999999</v>
      </c>
      <c r="AF54" s="468">
        <v>2.4570669999999999</v>
      </c>
      <c r="AG54" s="468">
        <v>2.4626440000000001</v>
      </c>
      <c r="AH54" s="468">
        <v>2.3571610000000001</v>
      </c>
      <c r="AI54" s="468">
        <v>2.380566</v>
      </c>
      <c r="AJ54" s="468">
        <v>2.2897090000000002</v>
      </c>
      <c r="AK54" s="468">
        <v>2.4104999999999999</v>
      </c>
      <c r="AL54" s="468">
        <v>2.204323</v>
      </c>
      <c r="AM54" s="468">
        <v>2.2269049999999999</v>
      </c>
      <c r="AN54" s="468">
        <v>2.1831070000000001</v>
      </c>
      <c r="AO54" s="468">
        <v>2.2130649999999998</v>
      </c>
      <c r="AP54" s="468">
        <v>2.2790339999999998</v>
      </c>
      <c r="AQ54" s="468">
        <v>2.3731279999999999</v>
      </c>
      <c r="AR54" s="468">
        <v>2.3922319999999999</v>
      </c>
      <c r="AS54" s="468">
        <v>2.4336790000000001</v>
      </c>
      <c r="AT54" s="468">
        <v>2.4219680000000001</v>
      </c>
      <c r="AU54" s="468">
        <v>2.3456000000000001</v>
      </c>
      <c r="AV54" s="468">
        <v>2.193549</v>
      </c>
      <c r="AW54" s="468">
        <v>2.282365</v>
      </c>
      <c r="AX54" s="468">
        <v>2.298807</v>
      </c>
      <c r="AY54" s="468">
        <v>2.2200340000000001</v>
      </c>
      <c r="AZ54" s="468">
        <v>2.09531</v>
      </c>
      <c r="BA54" s="468">
        <v>2.1924519999999998</v>
      </c>
      <c r="BB54" s="468">
        <v>2.1931340000000001</v>
      </c>
      <c r="BC54" s="468">
        <v>2.2862589999999998</v>
      </c>
      <c r="BD54" s="685">
        <v>2.3724340000000002</v>
      </c>
      <c r="BE54" s="685">
        <v>2.315871</v>
      </c>
      <c r="BF54" s="685">
        <v>2.3741940000000001</v>
      </c>
      <c r="BG54" s="685">
        <v>2.1734932617</v>
      </c>
      <c r="BH54" s="685">
        <v>2.3459924678999999</v>
      </c>
      <c r="BI54" s="389">
        <v>2.283064</v>
      </c>
      <c r="BJ54" s="389">
        <v>2.360042</v>
      </c>
      <c r="BK54" s="389">
        <v>2.2227229999999998</v>
      </c>
      <c r="BL54" s="389">
        <v>2.1365289999999999</v>
      </c>
      <c r="BM54" s="389">
        <v>2.2094659999999999</v>
      </c>
      <c r="BN54" s="389">
        <v>2.292303</v>
      </c>
      <c r="BO54" s="389">
        <v>2.3955129999999998</v>
      </c>
      <c r="BP54" s="389">
        <v>2.437071</v>
      </c>
      <c r="BQ54" s="389">
        <v>2.4690279999999998</v>
      </c>
      <c r="BR54" s="389">
        <v>2.5107219999999999</v>
      </c>
      <c r="BS54" s="389">
        <v>2.3906179999999999</v>
      </c>
      <c r="BT54" s="389">
        <v>2.2322609999999998</v>
      </c>
      <c r="BU54" s="389">
        <v>2.3090139999999999</v>
      </c>
      <c r="BV54" s="389">
        <v>2.3557070000000002</v>
      </c>
    </row>
    <row r="55" spans="1:79" ht="11.1" customHeight="1" x14ac:dyDescent="0.2">
      <c r="A55" s="32"/>
      <c r="B55" s="87"/>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c r="AA55" s="468"/>
      <c r="AB55" s="468"/>
      <c r="AC55" s="468"/>
      <c r="AD55" s="468"/>
      <c r="AE55" s="468"/>
      <c r="AF55" s="468"/>
      <c r="AG55" s="468"/>
      <c r="AH55" s="468"/>
      <c r="AI55" s="468"/>
      <c r="AJ55" s="468"/>
      <c r="AK55" s="468"/>
      <c r="AL55" s="468"/>
      <c r="AM55" s="468"/>
      <c r="AN55" s="468"/>
      <c r="AO55" s="468"/>
      <c r="AP55" s="468"/>
      <c r="AQ55" s="468"/>
      <c r="AR55" s="468"/>
      <c r="AS55" s="468"/>
      <c r="AT55" s="468"/>
      <c r="AU55" s="468"/>
      <c r="AV55" s="468"/>
      <c r="AW55" s="468"/>
      <c r="AX55" s="468"/>
      <c r="AY55" s="468"/>
      <c r="AZ55" s="468"/>
      <c r="BA55" s="468"/>
      <c r="BB55" s="468"/>
      <c r="BC55" s="468"/>
      <c r="BD55" s="685"/>
      <c r="BE55" s="685"/>
      <c r="BF55" s="685"/>
      <c r="BG55" s="685"/>
      <c r="BH55" s="685"/>
      <c r="BI55" s="389"/>
      <c r="BJ55" s="389"/>
      <c r="BK55" s="389"/>
      <c r="BL55" s="389"/>
      <c r="BM55" s="389"/>
      <c r="BN55" s="389"/>
      <c r="BO55" s="389"/>
      <c r="BP55" s="389"/>
      <c r="BQ55" s="389"/>
      <c r="BR55" s="389"/>
      <c r="BS55" s="389"/>
      <c r="BT55" s="389"/>
      <c r="BU55" s="389"/>
      <c r="BV55" s="389"/>
    </row>
    <row r="56" spans="1:79" s="301" customFormat="1" ht="11.1" customHeight="1" x14ac:dyDescent="0.2">
      <c r="A56" s="596" t="s">
        <v>456</v>
      </c>
      <c r="B56" s="618" t="s">
        <v>1176</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14">
        <v>17.268833000000001</v>
      </c>
      <c r="BE56" s="714">
        <v>16.947419</v>
      </c>
      <c r="BF56" s="714">
        <v>17.270451999999999</v>
      </c>
      <c r="BG56" s="714">
        <v>16.526</v>
      </c>
      <c r="BH56" s="714">
        <v>16.298032257999999</v>
      </c>
      <c r="BI56" s="607">
        <v>16.453019999999999</v>
      </c>
      <c r="BJ56" s="607">
        <v>16.524709999999999</v>
      </c>
      <c r="BK56" s="607">
        <v>15.93041</v>
      </c>
      <c r="BL56" s="607">
        <v>15.325430000000001</v>
      </c>
      <c r="BM56" s="607">
        <v>15.86318</v>
      </c>
      <c r="BN56" s="607">
        <v>16.03762</v>
      </c>
      <c r="BO56" s="607">
        <v>16.63869</v>
      </c>
      <c r="BP56" s="607">
        <v>16.82545</v>
      </c>
      <c r="BQ56" s="607">
        <v>16.948799999999999</v>
      </c>
      <c r="BR56" s="607">
        <v>16.94041</v>
      </c>
      <c r="BS56" s="607">
        <v>16.34948</v>
      </c>
      <c r="BT56" s="607">
        <v>15.520339999999999</v>
      </c>
      <c r="BU56" s="607">
        <v>16.270340000000001</v>
      </c>
      <c r="BV56" s="607">
        <v>16.320450000000001</v>
      </c>
    </row>
    <row r="57" spans="1:79" s="301" customFormat="1" ht="11.1" customHeight="1" x14ac:dyDescent="0.2">
      <c r="A57" s="596" t="s">
        <v>454</v>
      </c>
      <c r="B57" s="618" t="s">
        <v>1177</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14">
        <v>18.326028000000001</v>
      </c>
      <c r="BE57" s="714">
        <v>18.326028000000001</v>
      </c>
      <c r="BF57" s="714">
        <v>18.326028000000001</v>
      </c>
      <c r="BG57" s="714">
        <v>18.340800000000002</v>
      </c>
      <c r="BH57" s="714">
        <v>18.340800000000002</v>
      </c>
      <c r="BI57" s="607">
        <v>18.340800000000002</v>
      </c>
      <c r="BJ57" s="607">
        <v>18.340800000000002</v>
      </c>
      <c r="BK57" s="607">
        <v>18.340800000000002</v>
      </c>
      <c r="BL57" s="607">
        <v>18.077020000000001</v>
      </c>
      <c r="BM57" s="607">
        <v>18.077020000000001</v>
      </c>
      <c r="BN57" s="607">
        <v>18.077020000000001</v>
      </c>
      <c r="BO57" s="607">
        <v>18.077020000000001</v>
      </c>
      <c r="BP57" s="607">
        <v>18.077020000000001</v>
      </c>
      <c r="BQ57" s="607">
        <v>18.077020000000001</v>
      </c>
      <c r="BR57" s="607">
        <v>18.077020000000001</v>
      </c>
      <c r="BS57" s="607">
        <v>18.077020000000001</v>
      </c>
      <c r="BT57" s="607">
        <v>18.077020000000001</v>
      </c>
      <c r="BU57" s="607">
        <v>18.077020000000001</v>
      </c>
      <c r="BV57" s="607">
        <v>17.938020000000002</v>
      </c>
    </row>
    <row r="58" spans="1:79" s="301" customFormat="1" ht="11.1" customHeight="1" x14ac:dyDescent="0.2">
      <c r="A58" s="596" t="s">
        <v>455</v>
      </c>
      <c r="B58" s="619" t="s">
        <v>1178</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22">
        <v>0.94231183102000005</v>
      </c>
      <c r="BE58" s="722">
        <v>0.92477316961</v>
      </c>
      <c r="BF58" s="722">
        <v>0.94240017530999998</v>
      </c>
      <c r="BG58" s="722">
        <v>0.90105120823999996</v>
      </c>
      <c r="BH58" s="722">
        <v>0.88862166633999995</v>
      </c>
      <c r="BI58" s="626">
        <v>0.89707210000000004</v>
      </c>
      <c r="BJ58" s="626">
        <v>0.90098089999999997</v>
      </c>
      <c r="BK58" s="626">
        <v>0.86857770000000001</v>
      </c>
      <c r="BL58" s="626">
        <v>0.84778480000000001</v>
      </c>
      <c r="BM58" s="626">
        <v>0.8775328</v>
      </c>
      <c r="BN58" s="626">
        <v>0.88718229999999998</v>
      </c>
      <c r="BO58" s="626">
        <v>0.92043330000000001</v>
      </c>
      <c r="BP58" s="626">
        <v>0.93076409999999998</v>
      </c>
      <c r="BQ58" s="626">
        <v>0.93758799999999998</v>
      </c>
      <c r="BR58" s="626">
        <v>0.93712390000000001</v>
      </c>
      <c r="BS58" s="626">
        <v>0.90443419999999997</v>
      </c>
      <c r="BT58" s="626">
        <v>0.85856719999999997</v>
      </c>
      <c r="BU58" s="626">
        <v>0.90005610000000003</v>
      </c>
      <c r="BV58" s="626">
        <v>0.90982430000000003</v>
      </c>
    </row>
    <row r="59" spans="1:79" s="178" customFormat="1" ht="22.35" customHeight="1" x14ac:dyDescent="0.2">
      <c r="A59" s="177"/>
      <c r="B59" s="1060" t="s">
        <v>1179</v>
      </c>
      <c r="C59" s="1061"/>
      <c r="D59" s="1061"/>
      <c r="E59" s="1061"/>
      <c r="F59" s="1061"/>
      <c r="G59" s="1061"/>
      <c r="H59" s="1061"/>
      <c r="I59" s="1061"/>
      <c r="J59" s="1061"/>
      <c r="K59" s="1061"/>
      <c r="L59" s="1061"/>
      <c r="M59" s="1061"/>
      <c r="N59" s="1061"/>
      <c r="O59" s="1061"/>
      <c r="P59" s="1061"/>
      <c r="Q59" s="1061"/>
      <c r="AY59" s="237"/>
      <c r="AZ59" s="237"/>
      <c r="BA59" s="237"/>
      <c r="BB59" s="237"/>
      <c r="BC59" s="237"/>
      <c r="BD59" s="718"/>
      <c r="BE59" s="237"/>
      <c r="BF59" s="718"/>
      <c r="BG59" s="718"/>
      <c r="BH59" s="718"/>
      <c r="BI59" s="237"/>
      <c r="BJ59" s="237"/>
    </row>
    <row r="60" spans="1:79" ht="12" customHeight="1" x14ac:dyDescent="0.2">
      <c r="A60" s="32"/>
      <c r="B60" s="903" t="s">
        <v>830</v>
      </c>
      <c r="C60" s="915"/>
      <c r="D60" s="915"/>
      <c r="E60" s="915"/>
      <c r="F60" s="915"/>
      <c r="G60" s="915"/>
      <c r="H60" s="915"/>
      <c r="I60" s="915"/>
      <c r="J60" s="915"/>
      <c r="K60" s="915"/>
      <c r="L60" s="915"/>
      <c r="M60" s="915"/>
      <c r="N60" s="915"/>
      <c r="O60" s="915"/>
      <c r="P60" s="915"/>
      <c r="Q60" s="915"/>
      <c r="BD60" s="719"/>
      <c r="BE60" s="150"/>
      <c r="BF60" s="719"/>
      <c r="BH60" s="719"/>
    </row>
    <row r="61" spans="1:79" s="373" customFormat="1" ht="12" customHeight="1" x14ac:dyDescent="0.2">
      <c r="A61" s="372"/>
      <c r="B61" s="1004" t="str">
        <f>Dates!$G$2</f>
        <v>EIA completed modeling and analysis for this report on Thursday, November 7, 2024.</v>
      </c>
      <c r="C61" s="991"/>
      <c r="D61" s="991"/>
      <c r="E61" s="991"/>
      <c r="F61" s="991"/>
      <c r="G61" s="991"/>
      <c r="H61" s="991"/>
      <c r="I61" s="991"/>
      <c r="J61" s="991"/>
      <c r="K61" s="991"/>
      <c r="L61" s="991"/>
      <c r="M61" s="991"/>
      <c r="N61" s="991"/>
      <c r="O61" s="991"/>
      <c r="P61" s="991"/>
      <c r="Q61" s="991"/>
      <c r="BD61" s="376"/>
      <c r="BF61" s="376"/>
      <c r="BG61" s="376"/>
      <c r="BH61" s="376"/>
    </row>
    <row r="62" spans="1:79" s="178" customFormat="1" ht="12" customHeight="1" x14ac:dyDescent="0.2">
      <c r="A62" s="177"/>
      <c r="B62" s="1062" t="s">
        <v>483</v>
      </c>
      <c r="C62" s="1063"/>
      <c r="D62" s="1063"/>
      <c r="E62" s="1063"/>
      <c r="F62" s="1063"/>
      <c r="G62" s="1063"/>
      <c r="H62" s="1063"/>
      <c r="I62" s="1063"/>
      <c r="J62" s="1063"/>
      <c r="K62" s="1063"/>
      <c r="L62" s="1063"/>
      <c r="M62" s="1063"/>
      <c r="N62" s="1063"/>
      <c r="O62" s="1063"/>
      <c r="P62" s="1063"/>
      <c r="Q62" s="1063"/>
      <c r="AY62" s="237"/>
      <c r="AZ62" s="237"/>
      <c r="BA62" s="237"/>
      <c r="BB62" s="237"/>
      <c r="BC62" s="237"/>
      <c r="BD62" s="718"/>
      <c r="BE62" s="237"/>
      <c r="BF62" s="718"/>
      <c r="BG62" s="718"/>
      <c r="BH62" s="718"/>
      <c r="BI62" s="237"/>
      <c r="BJ62" s="237"/>
    </row>
    <row r="63" spans="1:79" s="178" customFormat="1" ht="12" customHeight="1" x14ac:dyDescent="0.2">
      <c r="A63" s="177"/>
      <c r="B63" s="1013" t="s">
        <v>1451</v>
      </c>
      <c r="C63" s="1000"/>
      <c r="D63" s="1000"/>
      <c r="E63" s="1000"/>
      <c r="F63" s="1000"/>
      <c r="G63" s="1000"/>
      <c r="H63" s="1000"/>
      <c r="I63" s="1000"/>
      <c r="J63" s="1000"/>
      <c r="K63" s="1000"/>
      <c r="L63" s="1000"/>
      <c r="M63" s="1000"/>
      <c r="N63" s="1000"/>
      <c r="O63" s="1000"/>
      <c r="P63" s="1000"/>
      <c r="Q63" s="1000"/>
      <c r="AY63" s="237"/>
      <c r="AZ63" s="237"/>
      <c r="BA63" s="237"/>
      <c r="BB63" s="237"/>
      <c r="BC63" s="237"/>
      <c r="BD63" s="718"/>
      <c r="BE63" s="237"/>
      <c r="BF63" s="718"/>
      <c r="BG63" s="718"/>
      <c r="BH63" s="718"/>
      <c r="BI63" s="237"/>
      <c r="BJ63" s="237"/>
    </row>
    <row r="64" spans="1:79" s="178" customFormat="1" ht="12" customHeight="1" x14ac:dyDescent="0.2">
      <c r="A64" s="177"/>
      <c r="B64" s="1008" t="s">
        <v>494</v>
      </c>
      <c r="C64" s="1010"/>
      <c r="D64" s="1010"/>
      <c r="E64" s="1010"/>
      <c r="F64" s="1010"/>
      <c r="G64" s="1010"/>
      <c r="H64" s="1010"/>
      <c r="I64" s="1010"/>
      <c r="J64" s="1010"/>
      <c r="K64" s="1010"/>
      <c r="L64" s="1010"/>
      <c r="M64" s="1010"/>
      <c r="N64" s="1010"/>
      <c r="O64" s="1010"/>
      <c r="P64" s="1010"/>
      <c r="Q64" s="1054"/>
      <c r="AY64" s="237"/>
      <c r="AZ64" s="237"/>
      <c r="BA64" s="237"/>
      <c r="BB64" s="237"/>
      <c r="BC64" s="237"/>
      <c r="BD64" s="718"/>
      <c r="BE64" s="237"/>
      <c r="BF64" s="718"/>
      <c r="BG64" s="718"/>
      <c r="BH64" s="718"/>
      <c r="BI64" s="237"/>
      <c r="BJ64" s="237"/>
    </row>
    <row r="65" spans="1:74" s="178" customFormat="1" ht="12" customHeight="1" x14ac:dyDescent="0.2">
      <c r="A65" s="177"/>
      <c r="B65" s="902" t="s">
        <v>844</v>
      </c>
      <c r="C65" s="339"/>
      <c r="D65" s="339"/>
      <c r="E65" s="339"/>
      <c r="F65" s="339"/>
      <c r="G65" s="339"/>
      <c r="H65" s="339"/>
      <c r="I65" s="339"/>
      <c r="J65" s="339"/>
      <c r="K65" s="339"/>
      <c r="L65" s="339"/>
      <c r="M65" s="339"/>
      <c r="N65" s="339"/>
      <c r="O65" s="339"/>
      <c r="P65" s="339"/>
      <c r="Q65" s="339"/>
      <c r="AY65" s="237"/>
      <c r="AZ65" s="237"/>
      <c r="BA65" s="237"/>
      <c r="BB65" s="237"/>
      <c r="BC65" s="237"/>
      <c r="BD65" s="718"/>
      <c r="BE65" s="237"/>
      <c r="BF65" s="718"/>
      <c r="BG65" s="718"/>
      <c r="BH65" s="718"/>
      <c r="BI65" s="237"/>
      <c r="BJ65" s="237"/>
    </row>
    <row r="66" spans="1:74" s="178" customFormat="1" ht="12" customHeight="1" x14ac:dyDescent="0.2">
      <c r="A66" s="177"/>
      <c r="B66" s="1008" t="s">
        <v>1180</v>
      </c>
      <c r="C66" s="1059"/>
      <c r="D66" s="1059"/>
      <c r="E66" s="1059"/>
      <c r="F66" s="1059"/>
      <c r="G66" s="1059"/>
      <c r="H66" s="1059"/>
      <c r="I66" s="1059"/>
      <c r="J66" s="1059"/>
      <c r="K66" s="1059"/>
      <c r="L66" s="1059"/>
      <c r="M66" s="1059"/>
      <c r="N66" s="1059"/>
      <c r="O66" s="1059"/>
      <c r="P66" s="1059"/>
      <c r="Q66" s="1054"/>
      <c r="AY66" s="237"/>
      <c r="AZ66" s="237"/>
      <c r="BA66" s="237"/>
      <c r="BB66" s="237"/>
      <c r="BC66" s="237"/>
      <c r="BD66" s="718"/>
      <c r="BE66" s="237"/>
      <c r="BF66" s="718"/>
      <c r="BG66" s="718"/>
      <c r="BH66" s="718"/>
      <c r="BI66" s="237"/>
      <c r="BJ66" s="237"/>
    </row>
    <row r="67" spans="1:74" s="178" customFormat="1" ht="12" customHeight="1" x14ac:dyDescent="0.2">
      <c r="A67" s="172"/>
      <c r="B67" s="1011" t="s">
        <v>496</v>
      </c>
      <c r="C67" s="1010"/>
      <c r="D67" s="1010"/>
      <c r="E67" s="1010"/>
      <c r="F67" s="1010"/>
      <c r="G67" s="1010"/>
      <c r="H67" s="1010"/>
      <c r="I67" s="1010"/>
      <c r="J67" s="1010"/>
      <c r="K67" s="1010"/>
      <c r="L67" s="1010"/>
      <c r="M67" s="1010"/>
      <c r="N67" s="1010"/>
      <c r="O67" s="1010"/>
      <c r="P67" s="1010"/>
      <c r="Q67" s="1054"/>
      <c r="AY67" s="237"/>
      <c r="AZ67" s="237"/>
      <c r="BA67" s="237"/>
      <c r="BB67" s="237"/>
      <c r="BC67" s="237"/>
      <c r="BD67" s="718"/>
      <c r="BE67" s="237"/>
      <c r="BF67" s="718"/>
      <c r="BG67" s="718"/>
      <c r="BH67" s="718"/>
      <c r="BI67" s="237"/>
      <c r="BJ67" s="237"/>
    </row>
    <row r="68" spans="1:74" ht="12.75" x14ac:dyDescent="0.2">
      <c r="A68" s="172"/>
      <c r="B68" s="1058" t="s">
        <v>1102</v>
      </c>
      <c r="C68" s="1054"/>
      <c r="D68" s="1054"/>
      <c r="E68" s="1054"/>
      <c r="F68" s="1054"/>
      <c r="G68" s="1054"/>
      <c r="H68" s="1054"/>
      <c r="I68" s="1054"/>
      <c r="J68" s="1054"/>
      <c r="K68" s="1054"/>
      <c r="L68" s="1054"/>
      <c r="M68" s="1054"/>
      <c r="N68" s="1054"/>
      <c r="O68" s="1054"/>
      <c r="P68" s="1054"/>
      <c r="Q68" s="1054"/>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49"/>
      <c r="AZ68" s="149"/>
      <c r="BA68" s="149"/>
      <c r="BB68" s="149"/>
      <c r="BC68" s="149"/>
      <c r="BD68" s="723"/>
      <c r="BE68" s="149"/>
      <c r="BF68" s="723"/>
      <c r="BG68" s="723"/>
      <c r="BH68" s="723"/>
      <c r="BI68" s="149"/>
      <c r="BJ68" s="149"/>
      <c r="BK68" s="149"/>
      <c r="BL68" s="149"/>
      <c r="BM68" s="149"/>
      <c r="BN68" s="149"/>
      <c r="BO68" s="149"/>
      <c r="BP68" s="149"/>
      <c r="BQ68" s="149"/>
      <c r="BR68" s="149"/>
      <c r="BS68" s="149"/>
      <c r="BT68" s="149"/>
      <c r="BU68" s="149"/>
      <c r="BV68" s="149"/>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49"/>
      <c r="AZ69" s="149"/>
      <c r="BA69" s="149"/>
      <c r="BB69" s="149"/>
      <c r="BC69" s="149"/>
      <c r="BD69" s="723"/>
      <c r="BE69" s="149"/>
      <c r="BF69" s="723"/>
      <c r="BG69" s="723"/>
      <c r="BH69" s="723"/>
      <c r="BI69" s="149"/>
      <c r="BJ69" s="149"/>
      <c r="BK69" s="149"/>
      <c r="BL69" s="149"/>
      <c r="BM69" s="149"/>
      <c r="BN69" s="149"/>
      <c r="BO69" s="149"/>
      <c r="BP69" s="149"/>
      <c r="BQ69" s="149"/>
      <c r="BR69" s="149"/>
      <c r="BS69" s="149"/>
      <c r="BT69" s="149"/>
      <c r="BU69" s="149"/>
      <c r="BV69" s="149"/>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49"/>
      <c r="AZ70" s="149"/>
      <c r="BA70" s="149"/>
      <c r="BB70" s="149"/>
      <c r="BC70" s="149"/>
      <c r="BD70" s="723"/>
      <c r="BE70" s="149"/>
      <c r="BF70" s="723"/>
      <c r="BG70" s="723"/>
      <c r="BH70" s="723"/>
      <c r="BI70" s="149"/>
      <c r="BJ70" s="149"/>
      <c r="BK70" s="149"/>
      <c r="BL70" s="149"/>
      <c r="BM70" s="149"/>
      <c r="BN70" s="149"/>
      <c r="BO70" s="149"/>
      <c r="BP70" s="149"/>
      <c r="BQ70" s="149"/>
      <c r="BR70" s="149"/>
      <c r="BS70" s="149"/>
      <c r="BT70" s="149"/>
      <c r="BU70" s="149"/>
      <c r="BV70" s="149"/>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49"/>
      <c r="AZ71" s="149"/>
      <c r="BA71" s="149"/>
      <c r="BB71" s="149"/>
      <c r="BC71" s="149"/>
      <c r="BD71" s="723"/>
      <c r="BE71" s="149"/>
      <c r="BF71" s="723"/>
      <c r="BG71" s="723"/>
      <c r="BH71" s="723"/>
      <c r="BI71" s="149"/>
      <c r="BJ71" s="149"/>
      <c r="BK71" s="149"/>
      <c r="BL71" s="149"/>
      <c r="BM71" s="149"/>
      <c r="BN71" s="149"/>
      <c r="BO71" s="149"/>
      <c r="BP71" s="149"/>
      <c r="BQ71" s="149"/>
      <c r="BR71" s="149"/>
      <c r="BS71" s="149"/>
      <c r="BT71" s="149"/>
      <c r="BU71" s="149"/>
      <c r="BV71" s="149"/>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49"/>
      <c r="AZ72" s="149"/>
      <c r="BA72" s="149"/>
      <c r="BB72" s="149"/>
      <c r="BC72" s="149"/>
      <c r="BD72" s="723"/>
      <c r="BE72" s="149"/>
      <c r="BF72" s="723"/>
      <c r="BG72" s="723"/>
      <c r="BH72" s="723"/>
      <c r="BI72" s="149"/>
      <c r="BJ72" s="149"/>
      <c r="BK72" s="149"/>
      <c r="BL72" s="149"/>
      <c r="BM72" s="149"/>
      <c r="BN72" s="149"/>
      <c r="BO72" s="149"/>
      <c r="BP72" s="149"/>
      <c r="BQ72" s="149"/>
      <c r="BR72" s="149"/>
      <c r="BS72" s="149"/>
      <c r="BT72" s="149"/>
      <c r="BU72" s="149"/>
      <c r="BV72" s="149"/>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49"/>
      <c r="AZ73" s="149"/>
      <c r="BA73" s="149"/>
      <c r="BB73" s="149"/>
      <c r="BC73" s="149"/>
      <c r="BD73" s="723"/>
      <c r="BE73" s="149"/>
      <c r="BF73" s="723"/>
      <c r="BG73" s="723"/>
      <c r="BH73" s="723"/>
      <c r="BI73" s="149"/>
      <c r="BJ73" s="149"/>
      <c r="BK73" s="149"/>
      <c r="BL73" s="149"/>
      <c r="BM73" s="149"/>
      <c r="BN73" s="149"/>
      <c r="BO73" s="149"/>
      <c r="BP73" s="149"/>
      <c r="BQ73" s="149"/>
      <c r="BR73" s="149"/>
      <c r="BS73" s="149"/>
      <c r="BT73" s="149"/>
      <c r="BU73" s="149"/>
      <c r="BV73" s="149"/>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49"/>
      <c r="AZ74" s="149"/>
      <c r="BA74" s="149"/>
      <c r="BB74" s="149"/>
      <c r="BC74" s="149"/>
      <c r="BD74" s="723"/>
      <c r="BE74" s="149"/>
      <c r="BF74" s="723"/>
      <c r="BG74" s="723"/>
      <c r="BH74" s="723"/>
      <c r="BI74" s="149"/>
      <c r="BJ74" s="149"/>
      <c r="BK74" s="149"/>
      <c r="BL74" s="149"/>
      <c r="BM74" s="149"/>
      <c r="BN74" s="149"/>
      <c r="BO74" s="149"/>
      <c r="BP74" s="149"/>
      <c r="BQ74" s="149"/>
      <c r="BR74" s="149"/>
      <c r="BS74" s="149"/>
      <c r="BT74" s="149"/>
      <c r="BU74" s="149"/>
      <c r="BV74" s="149"/>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49"/>
      <c r="AZ75" s="149"/>
      <c r="BA75" s="149"/>
      <c r="BB75" s="149"/>
      <c r="BC75" s="149"/>
      <c r="BD75" s="723"/>
      <c r="BE75" s="149"/>
      <c r="BF75" s="723"/>
      <c r="BG75" s="723"/>
      <c r="BH75" s="723"/>
      <c r="BI75" s="149"/>
      <c r="BJ75" s="149"/>
      <c r="BK75" s="149"/>
      <c r="BL75" s="149"/>
      <c r="BM75" s="149"/>
      <c r="BN75" s="149"/>
      <c r="BO75" s="149"/>
      <c r="BP75" s="149"/>
      <c r="BQ75" s="149"/>
      <c r="BR75" s="149"/>
      <c r="BS75" s="149"/>
      <c r="BT75" s="149"/>
      <c r="BU75" s="149"/>
      <c r="BV75" s="149"/>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49"/>
      <c r="AZ76" s="149"/>
      <c r="BA76" s="149"/>
      <c r="BB76" s="149"/>
      <c r="BC76" s="149"/>
      <c r="BD76" s="723"/>
      <c r="BE76" s="149"/>
      <c r="BF76" s="723"/>
      <c r="BG76" s="723"/>
      <c r="BH76" s="723"/>
      <c r="BI76" s="149"/>
      <c r="BJ76" s="149"/>
      <c r="BK76" s="149"/>
      <c r="BL76" s="149"/>
      <c r="BM76" s="149"/>
      <c r="BN76" s="149"/>
      <c r="BO76" s="149"/>
      <c r="BP76" s="149"/>
      <c r="BQ76" s="149"/>
      <c r="BR76" s="149"/>
      <c r="BS76" s="149"/>
      <c r="BT76" s="149"/>
      <c r="BU76" s="149"/>
      <c r="BV76" s="149"/>
    </row>
    <row r="77" spans="1:74" x14ac:dyDescent="0.2">
      <c r="BD77" s="719"/>
      <c r="BE77" s="150"/>
      <c r="BF77" s="719"/>
      <c r="BH77" s="719"/>
      <c r="BK77" s="150"/>
      <c r="BL77" s="150"/>
      <c r="BM77" s="150"/>
      <c r="BN77" s="150"/>
      <c r="BO77" s="150"/>
      <c r="BP77" s="150"/>
      <c r="BQ77" s="150"/>
      <c r="BR77" s="150"/>
      <c r="BS77" s="150"/>
      <c r="BT77" s="150"/>
      <c r="BU77" s="150"/>
      <c r="BV77" s="150"/>
    </row>
    <row r="78" spans="1:74" x14ac:dyDescent="0.2">
      <c r="BD78" s="719"/>
      <c r="BE78" s="150"/>
      <c r="BF78" s="719"/>
      <c r="BH78" s="719"/>
      <c r="BK78" s="150"/>
      <c r="BL78" s="150"/>
      <c r="BM78" s="150"/>
      <c r="BN78" s="150"/>
      <c r="BO78" s="150"/>
      <c r="BP78" s="150"/>
      <c r="BQ78" s="150"/>
      <c r="BR78" s="150"/>
      <c r="BS78" s="150"/>
      <c r="BT78" s="150"/>
      <c r="BU78" s="150"/>
      <c r="BV78" s="150"/>
    </row>
    <row r="79" spans="1:74" x14ac:dyDescent="0.2">
      <c r="BD79" s="719"/>
      <c r="BE79" s="150"/>
      <c r="BF79" s="719"/>
      <c r="BH79" s="719"/>
      <c r="BK79" s="150"/>
      <c r="BL79" s="150"/>
      <c r="BM79" s="150"/>
      <c r="BN79" s="150"/>
      <c r="BO79" s="150"/>
      <c r="BP79" s="150"/>
      <c r="BQ79" s="150"/>
      <c r="BR79" s="150"/>
      <c r="BS79" s="150"/>
      <c r="BT79" s="150"/>
      <c r="BU79" s="150"/>
      <c r="BV79" s="150"/>
    </row>
    <row r="80" spans="1:74" x14ac:dyDescent="0.2">
      <c r="BD80" s="719"/>
      <c r="BE80" s="150"/>
      <c r="BF80" s="719"/>
      <c r="BH80" s="719"/>
      <c r="BK80" s="150"/>
      <c r="BL80" s="150"/>
      <c r="BM80" s="150"/>
      <c r="BN80" s="150"/>
      <c r="BO80" s="150"/>
      <c r="BP80" s="150"/>
      <c r="BQ80" s="150"/>
      <c r="BR80" s="150"/>
      <c r="BS80" s="150"/>
      <c r="BT80" s="150"/>
      <c r="BU80" s="150"/>
      <c r="BV80" s="150"/>
    </row>
    <row r="81" spans="56:74" x14ac:dyDescent="0.2">
      <c r="BD81" s="719"/>
      <c r="BE81" s="150"/>
      <c r="BF81" s="719"/>
      <c r="BH81" s="719"/>
      <c r="BK81" s="150"/>
      <c r="BL81" s="150"/>
      <c r="BM81" s="150"/>
      <c r="BN81" s="150"/>
      <c r="BO81" s="150"/>
      <c r="BP81" s="150"/>
      <c r="BQ81" s="150"/>
      <c r="BR81" s="150"/>
      <c r="BS81" s="150"/>
      <c r="BT81" s="150"/>
      <c r="BU81" s="150"/>
      <c r="BV81" s="150"/>
    </row>
    <row r="82" spans="56:74" x14ac:dyDescent="0.2">
      <c r="BD82" s="719"/>
      <c r="BE82" s="150"/>
      <c r="BF82" s="719"/>
      <c r="BH82" s="719"/>
      <c r="BK82" s="150"/>
      <c r="BL82" s="150"/>
      <c r="BM82" s="150"/>
      <c r="BN82" s="150"/>
      <c r="BO82" s="150"/>
      <c r="BP82" s="150"/>
      <c r="BQ82" s="150"/>
      <c r="BR82" s="150"/>
      <c r="BS82" s="150"/>
      <c r="BT82" s="150"/>
      <c r="BU82" s="150"/>
      <c r="BV82" s="150"/>
    </row>
    <row r="83" spans="56:74" x14ac:dyDescent="0.2">
      <c r="BD83" s="719"/>
      <c r="BE83" s="150"/>
      <c r="BF83" s="719"/>
      <c r="BH83" s="719"/>
      <c r="BK83" s="150"/>
      <c r="BL83" s="150"/>
      <c r="BM83" s="150"/>
      <c r="BN83" s="150"/>
      <c r="BO83" s="150"/>
      <c r="BP83" s="150"/>
      <c r="BQ83" s="150"/>
      <c r="BR83" s="150"/>
      <c r="BS83" s="150"/>
      <c r="BT83" s="150"/>
      <c r="BU83" s="150"/>
      <c r="BV83" s="150"/>
    </row>
    <row r="84" spans="56:74" x14ac:dyDescent="0.2">
      <c r="BD84" s="719"/>
      <c r="BE84" s="150"/>
      <c r="BF84" s="719"/>
      <c r="BH84" s="719"/>
      <c r="BK84" s="150"/>
      <c r="BL84" s="150"/>
      <c r="BM84" s="150"/>
      <c r="BN84" s="150"/>
      <c r="BO84" s="150"/>
      <c r="BP84" s="150"/>
      <c r="BQ84" s="150"/>
      <c r="BR84" s="150"/>
      <c r="BS84" s="150"/>
      <c r="BT84" s="150"/>
      <c r="BU84" s="150"/>
      <c r="BV84" s="150"/>
    </row>
    <row r="85" spans="56:74" x14ac:dyDescent="0.2">
      <c r="BD85" s="719"/>
      <c r="BE85" s="150"/>
      <c r="BF85" s="719"/>
      <c r="BH85" s="719"/>
      <c r="BK85" s="150"/>
      <c r="BL85" s="150"/>
      <c r="BM85" s="150"/>
      <c r="BN85" s="150"/>
      <c r="BO85" s="150"/>
      <c r="BP85" s="150"/>
      <c r="BQ85" s="150"/>
      <c r="BR85" s="150"/>
      <c r="BS85" s="150"/>
      <c r="BT85" s="150"/>
      <c r="BU85" s="150"/>
      <c r="BV85" s="150"/>
    </row>
    <row r="86" spans="56:74" x14ac:dyDescent="0.2">
      <c r="BD86" s="719"/>
      <c r="BE86" s="150"/>
      <c r="BF86" s="719"/>
      <c r="BH86" s="719"/>
      <c r="BK86" s="150"/>
      <c r="BL86" s="150"/>
      <c r="BM86" s="150"/>
      <c r="BN86" s="150"/>
      <c r="BO86" s="150"/>
      <c r="BP86" s="150"/>
      <c r="BQ86" s="150"/>
      <c r="BR86" s="150"/>
      <c r="BS86" s="150"/>
      <c r="BT86" s="150"/>
      <c r="BU86" s="150"/>
      <c r="BV86" s="150"/>
    </row>
    <row r="87" spans="56:74" x14ac:dyDescent="0.2">
      <c r="BD87" s="719"/>
      <c r="BE87" s="150"/>
      <c r="BF87" s="719"/>
      <c r="BH87" s="719"/>
      <c r="BK87" s="150"/>
      <c r="BL87" s="150"/>
      <c r="BM87" s="150"/>
      <c r="BN87" s="150"/>
      <c r="BO87" s="150"/>
      <c r="BP87" s="150"/>
      <c r="BQ87" s="150"/>
      <c r="BR87" s="150"/>
      <c r="BS87" s="150"/>
      <c r="BT87" s="150"/>
      <c r="BU87" s="150"/>
      <c r="BV87" s="150"/>
    </row>
    <row r="88" spans="56:74" x14ac:dyDescent="0.2">
      <c r="BD88" s="719"/>
      <c r="BE88" s="150"/>
      <c r="BF88" s="719"/>
      <c r="BH88" s="719"/>
      <c r="BK88" s="150"/>
      <c r="BL88" s="150"/>
      <c r="BM88" s="150"/>
      <c r="BN88" s="150"/>
      <c r="BO88" s="150"/>
      <c r="BP88" s="150"/>
      <c r="BQ88" s="150"/>
      <c r="BR88" s="150"/>
      <c r="BS88" s="150"/>
      <c r="BT88" s="150"/>
      <c r="BU88" s="150"/>
      <c r="BV88" s="150"/>
    </row>
    <row r="89" spans="56:74" x14ac:dyDescent="0.2">
      <c r="BD89" s="719"/>
      <c r="BE89" s="150"/>
      <c r="BF89" s="719"/>
      <c r="BH89" s="719"/>
      <c r="BK89" s="150"/>
      <c r="BL89" s="150"/>
      <c r="BM89" s="150"/>
      <c r="BN89" s="150"/>
      <c r="BO89" s="150"/>
      <c r="BP89" s="150"/>
      <c r="BQ89" s="150"/>
      <c r="BR89" s="150"/>
      <c r="BS89" s="150"/>
      <c r="BT89" s="150"/>
      <c r="BU89" s="150"/>
      <c r="BV89" s="150"/>
    </row>
    <row r="90" spans="56:74" x14ac:dyDescent="0.2">
      <c r="BD90" s="719"/>
      <c r="BE90" s="150"/>
      <c r="BF90" s="719"/>
      <c r="BH90" s="719"/>
      <c r="BK90" s="150"/>
      <c r="BL90" s="150"/>
      <c r="BM90" s="150"/>
      <c r="BN90" s="150"/>
      <c r="BO90" s="150"/>
      <c r="BP90" s="150"/>
      <c r="BQ90" s="150"/>
      <c r="BR90" s="150"/>
      <c r="BS90" s="150"/>
      <c r="BT90" s="150"/>
      <c r="BU90" s="150"/>
      <c r="BV90" s="150"/>
    </row>
    <row r="91" spans="56:74" x14ac:dyDescent="0.2">
      <c r="BD91" s="719"/>
      <c r="BE91" s="150"/>
      <c r="BF91" s="719"/>
      <c r="BH91" s="719"/>
      <c r="BK91" s="150"/>
      <c r="BL91" s="150"/>
      <c r="BM91" s="150"/>
      <c r="BN91" s="150"/>
      <c r="BO91" s="150"/>
      <c r="BP91" s="150"/>
      <c r="BQ91" s="150"/>
      <c r="BR91" s="150"/>
      <c r="BS91" s="150"/>
      <c r="BT91" s="150"/>
      <c r="BU91" s="150"/>
      <c r="BV91" s="150"/>
    </row>
    <row r="92" spans="56:74" x14ac:dyDescent="0.2">
      <c r="BD92" s="719"/>
      <c r="BE92" s="150"/>
      <c r="BF92" s="719"/>
      <c r="BH92" s="719"/>
      <c r="BK92" s="150"/>
      <c r="BL92" s="150"/>
      <c r="BM92" s="150"/>
      <c r="BN92" s="150"/>
      <c r="BO92" s="150"/>
      <c r="BP92" s="150"/>
      <c r="BQ92" s="150"/>
      <c r="BR92" s="150"/>
      <c r="BS92" s="150"/>
      <c r="BT92" s="150"/>
      <c r="BU92" s="150"/>
      <c r="BV92" s="150"/>
    </row>
    <row r="93" spans="56:74" x14ac:dyDescent="0.2">
      <c r="BD93" s="719"/>
      <c r="BE93" s="150"/>
      <c r="BF93" s="719"/>
      <c r="BH93" s="719"/>
      <c r="BK93" s="150"/>
      <c r="BL93" s="150"/>
      <c r="BM93" s="150"/>
      <c r="BN93" s="150"/>
      <c r="BO93" s="150"/>
      <c r="BP93" s="150"/>
      <c r="BQ93" s="150"/>
      <c r="BR93" s="150"/>
      <c r="BS93" s="150"/>
      <c r="BT93" s="150"/>
      <c r="BU93" s="150"/>
      <c r="BV93" s="150"/>
    </row>
    <row r="94" spans="56:74" x14ac:dyDescent="0.2">
      <c r="BD94" s="719"/>
      <c r="BE94" s="150"/>
      <c r="BF94" s="719"/>
      <c r="BH94" s="719"/>
      <c r="BK94" s="150"/>
      <c r="BL94" s="150"/>
      <c r="BM94" s="150"/>
      <c r="BN94" s="150"/>
      <c r="BO94" s="150"/>
      <c r="BP94" s="150"/>
      <c r="BQ94" s="150"/>
      <c r="BR94" s="150"/>
      <c r="BS94" s="150"/>
      <c r="BT94" s="150"/>
      <c r="BU94" s="150"/>
      <c r="BV94" s="150"/>
    </row>
    <row r="95" spans="56:74" x14ac:dyDescent="0.2">
      <c r="BD95" s="719"/>
      <c r="BE95" s="150"/>
      <c r="BF95" s="719"/>
      <c r="BH95" s="719"/>
      <c r="BK95" s="150"/>
      <c r="BL95" s="150"/>
      <c r="BM95" s="150"/>
      <c r="BN95" s="150"/>
      <c r="BO95" s="150"/>
      <c r="BP95" s="150"/>
      <c r="BQ95" s="150"/>
      <c r="BR95" s="150"/>
      <c r="BS95" s="150"/>
      <c r="BT95" s="150"/>
      <c r="BU95" s="150"/>
      <c r="BV95" s="150"/>
    </row>
    <row r="96" spans="56:74" x14ac:dyDescent="0.2">
      <c r="BD96" s="719"/>
      <c r="BE96" s="150"/>
      <c r="BF96" s="719"/>
      <c r="BH96" s="719"/>
      <c r="BK96" s="150"/>
      <c r="BL96" s="150"/>
      <c r="BM96" s="150"/>
      <c r="BN96" s="150"/>
      <c r="BO96" s="150"/>
      <c r="BP96" s="150"/>
      <c r="BQ96" s="150"/>
      <c r="BR96" s="150"/>
      <c r="BS96" s="150"/>
      <c r="BT96" s="150"/>
      <c r="BU96" s="150"/>
      <c r="BV96" s="150"/>
    </row>
    <row r="97" spans="56:74" x14ac:dyDescent="0.2">
      <c r="BD97" s="719"/>
      <c r="BE97" s="150"/>
      <c r="BF97" s="719"/>
      <c r="BH97" s="719"/>
      <c r="BK97" s="150"/>
      <c r="BL97" s="150"/>
      <c r="BM97" s="150"/>
      <c r="BN97" s="150"/>
      <c r="BO97" s="150"/>
      <c r="BP97" s="150"/>
      <c r="BQ97" s="150"/>
      <c r="BR97" s="150"/>
      <c r="BS97" s="150"/>
      <c r="BT97" s="150"/>
      <c r="BU97" s="150"/>
      <c r="BV97" s="150"/>
    </row>
    <row r="98" spans="56:74" x14ac:dyDescent="0.2">
      <c r="BD98" s="719"/>
      <c r="BE98" s="150"/>
      <c r="BF98" s="719"/>
      <c r="BH98" s="719"/>
      <c r="BK98" s="150"/>
      <c r="BL98" s="150"/>
      <c r="BM98" s="150"/>
      <c r="BN98" s="150"/>
      <c r="BO98" s="150"/>
      <c r="BP98" s="150"/>
      <c r="BQ98" s="150"/>
      <c r="BR98" s="150"/>
      <c r="BS98" s="150"/>
      <c r="BT98" s="150"/>
      <c r="BU98" s="150"/>
      <c r="BV98" s="150"/>
    </row>
    <row r="99" spans="56:74" x14ac:dyDescent="0.2">
      <c r="BD99" s="719"/>
      <c r="BE99" s="150"/>
      <c r="BF99" s="719"/>
      <c r="BH99" s="719"/>
      <c r="BK99" s="150"/>
      <c r="BL99" s="150"/>
      <c r="BM99" s="150"/>
      <c r="BN99" s="150"/>
      <c r="BO99" s="150"/>
      <c r="BP99" s="150"/>
      <c r="BQ99" s="150"/>
      <c r="BR99" s="150"/>
      <c r="BS99" s="150"/>
      <c r="BT99" s="150"/>
      <c r="BU99" s="150"/>
      <c r="BV99" s="150"/>
    </row>
    <row r="100" spans="56:74" x14ac:dyDescent="0.2">
      <c r="BD100" s="719"/>
      <c r="BE100" s="150"/>
      <c r="BF100" s="719"/>
      <c r="BH100" s="719"/>
      <c r="BK100" s="150"/>
      <c r="BL100" s="150"/>
      <c r="BM100" s="150"/>
      <c r="BN100" s="150"/>
      <c r="BO100" s="150"/>
      <c r="BP100" s="150"/>
      <c r="BQ100" s="150"/>
      <c r="BR100" s="150"/>
      <c r="BS100" s="150"/>
      <c r="BT100" s="150"/>
      <c r="BU100" s="150"/>
      <c r="BV100" s="150"/>
    </row>
    <row r="101" spans="56:74" x14ac:dyDescent="0.2">
      <c r="BD101" s="719"/>
      <c r="BE101" s="150"/>
      <c r="BF101" s="719"/>
      <c r="BK101" s="150"/>
      <c r="BL101" s="150"/>
      <c r="BM101" s="150"/>
      <c r="BN101" s="150"/>
      <c r="BO101" s="150"/>
      <c r="BP101" s="150"/>
      <c r="BQ101" s="150"/>
      <c r="BR101" s="150"/>
      <c r="BS101" s="150"/>
      <c r="BT101" s="150"/>
      <c r="BU101" s="150"/>
      <c r="BV101" s="150"/>
    </row>
    <row r="102" spans="56:74" x14ac:dyDescent="0.2">
      <c r="BD102" s="719"/>
      <c r="BE102" s="150"/>
      <c r="BF102" s="719"/>
      <c r="BK102" s="150"/>
      <c r="BL102" s="150"/>
      <c r="BM102" s="150"/>
      <c r="BN102" s="150"/>
      <c r="BO102" s="150"/>
      <c r="BP102" s="150"/>
      <c r="BQ102" s="150"/>
      <c r="BR102" s="150"/>
      <c r="BS102" s="150"/>
      <c r="BT102" s="150"/>
      <c r="BU102" s="150"/>
      <c r="BV102" s="150"/>
    </row>
    <row r="103" spans="56:74" x14ac:dyDescent="0.2">
      <c r="BD103" s="719"/>
      <c r="BE103" s="150"/>
      <c r="BF103" s="719"/>
      <c r="BK103" s="150"/>
      <c r="BL103" s="150"/>
      <c r="BM103" s="150"/>
      <c r="BN103" s="150"/>
      <c r="BO103" s="150"/>
      <c r="BP103" s="150"/>
      <c r="BQ103" s="150"/>
      <c r="BR103" s="150"/>
      <c r="BS103" s="150"/>
      <c r="BT103" s="150"/>
      <c r="BU103" s="150"/>
      <c r="BV103" s="150"/>
    </row>
    <row r="104" spans="56:74" x14ac:dyDescent="0.2">
      <c r="BD104" s="719"/>
      <c r="BE104" s="150"/>
      <c r="BF104" s="719"/>
      <c r="BK104" s="150"/>
      <c r="BL104" s="150"/>
      <c r="BM104" s="150"/>
      <c r="BN104" s="150"/>
      <c r="BO104" s="150"/>
      <c r="BP104" s="150"/>
      <c r="BQ104" s="150"/>
      <c r="BR104" s="150"/>
      <c r="BS104" s="150"/>
      <c r="BT104" s="150"/>
      <c r="BU104" s="150"/>
      <c r="BV104" s="150"/>
    </row>
    <row r="105" spans="56:74" x14ac:dyDescent="0.2">
      <c r="BD105" s="719"/>
      <c r="BE105" s="150"/>
      <c r="BF105" s="719"/>
      <c r="BK105" s="150"/>
      <c r="BL105" s="150"/>
      <c r="BM105" s="150"/>
      <c r="BN105" s="150"/>
      <c r="BO105" s="150"/>
      <c r="BP105" s="150"/>
      <c r="BQ105" s="150"/>
      <c r="BR105" s="150"/>
      <c r="BS105" s="150"/>
      <c r="BT105" s="150"/>
      <c r="BU105" s="150"/>
      <c r="BV105" s="150"/>
    </row>
    <row r="106" spans="56:74" x14ac:dyDescent="0.2">
      <c r="BD106" s="719"/>
      <c r="BE106" s="150"/>
      <c r="BF106" s="719"/>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row r="146" spans="63:74" x14ac:dyDescent="0.2">
      <c r="BK146" s="150"/>
      <c r="BL146" s="150"/>
      <c r="BM146" s="150"/>
      <c r="BN146" s="150"/>
      <c r="BO146" s="150"/>
      <c r="BP146" s="150"/>
      <c r="BQ146" s="150"/>
      <c r="BR146" s="150"/>
      <c r="BS146" s="150"/>
      <c r="BT146" s="150"/>
      <c r="BU146" s="150"/>
      <c r="BV146" s="150"/>
    </row>
    <row r="147" spans="63:74" x14ac:dyDescent="0.2">
      <c r="BK147" s="150"/>
      <c r="BL147" s="150"/>
      <c r="BM147" s="150"/>
      <c r="BN147" s="150"/>
      <c r="BO147" s="150"/>
      <c r="BP147" s="150"/>
      <c r="BQ147" s="150"/>
      <c r="BR147" s="150"/>
      <c r="BS147" s="150"/>
      <c r="BT147" s="150"/>
      <c r="BU147" s="150"/>
      <c r="BV147" s="150"/>
    </row>
    <row r="148" spans="63:74" x14ac:dyDescent="0.2">
      <c r="BK148" s="150"/>
      <c r="BL148" s="150"/>
      <c r="BM148" s="150"/>
      <c r="BN148" s="150"/>
      <c r="BO148" s="150"/>
      <c r="BP148" s="150"/>
      <c r="BQ148" s="150"/>
      <c r="BR148" s="150"/>
      <c r="BS148" s="150"/>
      <c r="BT148" s="150"/>
      <c r="BU148" s="150"/>
      <c r="BV148" s="150"/>
    </row>
    <row r="149" spans="63:74" x14ac:dyDescent="0.2">
      <c r="BK149" s="150"/>
      <c r="BL149" s="150"/>
      <c r="BM149" s="150"/>
      <c r="BN149" s="150"/>
      <c r="BO149" s="150"/>
      <c r="BP149" s="150"/>
      <c r="BQ149" s="150"/>
      <c r="BR149" s="150"/>
      <c r="BS149" s="150"/>
      <c r="BT149" s="150"/>
      <c r="BU149" s="150"/>
      <c r="BV149" s="150"/>
    </row>
    <row r="150" spans="63:74" x14ac:dyDescent="0.2">
      <c r="BK150" s="150"/>
      <c r="BL150" s="150"/>
      <c r="BM150" s="150"/>
      <c r="BN150" s="150"/>
      <c r="BO150" s="150"/>
      <c r="BP150" s="150"/>
      <c r="BQ150" s="150"/>
      <c r="BR150" s="150"/>
      <c r="BS150" s="150"/>
      <c r="BT150" s="150"/>
      <c r="BU150" s="150"/>
      <c r="BV150" s="150"/>
    </row>
    <row r="151" spans="63:74" x14ac:dyDescent="0.2">
      <c r="BK151" s="150"/>
      <c r="BL151" s="150"/>
      <c r="BM151" s="150"/>
      <c r="BN151" s="150"/>
      <c r="BO151" s="150"/>
      <c r="BP151" s="150"/>
      <c r="BQ151" s="150"/>
      <c r="BR151" s="150"/>
      <c r="BS151" s="150"/>
      <c r="BT151" s="150"/>
      <c r="BU151" s="150"/>
      <c r="BV151" s="150"/>
    </row>
    <row r="152" spans="63:74" x14ac:dyDescent="0.2">
      <c r="BK152" s="150"/>
      <c r="BL152" s="150"/>
      <c r="BM152" s="150"/>
      <c r="BN152" s="150"/>
      <c r="BO152" s="150"/>
      <c r="BP152" s="150"/>
      <c r="BQ152" s="150"/>
      <c r="BR152" s="150"/>
      <c r="BS152" s="150"/>
      <c r="BT152" s="150"/>
      <c r="BU152" s="150"/>
      <c r="BV152" s="150"/>
    </row>
    <row r="153" spans="63:74" x14ac:dyDescent="0.2">
      <c r="BK153" s="150"/>
      <c r="BL153" s="150"/>
      <c r="BM153" s="150"/>
      <c r="BN153" s="150"/>
      <c r="BO153" s="150"/>
      <c r="BP153" s="150"/>
      <c r="BQ153" s="150"/>
      <c r="BR153" s="150"/>
      <c r="BS153" s="150"/>
      <c r="BT153" s="150"/>
      <c r="BU153" s="150"/>
      <c r="BV153" s="150"/>
    </row>
    <row r="154" spans="63:74" x14ac:dyDescent="0.2">
      <c r="BK154" s="150"/>
      <c r="BL154" s="150"/>
      <c r="BM154" s="150"/>
      <c r="BN154" s="150"/>
      <c r="BO154" s="150"/>
      <c r="BP154" s="150"/>
      <c r="BQ154" s="150"/>
      <c r="BR154" s="150"/>
      <c r="BS154" s="150"/>
      <c r="BT154" s="150"/>
      <c r="BU154" s="150"/>
      <c r="BV154" s="150"/>
    </row>
    <row r="155" spans="63:74" x14ac:dyDescent="0.2">
      <c r="BK155" s="150"/>
      <c r="BL155" s="150"/>
      <c r="BM155" s="150"/>
      <c r="BN155" s="150"/>
      <c r="BO155" s="150"/>
      <c r="BP155" s="150"/>
      <c r="BQ155" s="150"/>
      <c r="BR155" s="150"/>
      <c r="BS155" s="150"/>
      <c r="BT155" s="150"/>
      <c r="BU155" s="150"/>
      <c r="BV155" s="150"/>
    </row>
    <row r="156" spans="63:74" x14ac:dyDescent="0.2">
      <c r="BK156" s="150"/>
      <c r="BL156" s="150"/>
      <c r="BM156" s="150"/>
      <c r="BN156" s="150"/>
      <c r="BO156" s="150"/>
      <c r="BP156" s="150"/>
      <c r="BQ156" s="150"/>
      <c r="BR156" s="150"/>
      <c r="BS156" s="150"/>
      <c r="BT156" s="150"/>
      <c r="BU156" s="150"/>
      <c r="BV156" s="150"/>
    </row>
    <row r="157" spans="63:74" x14ac:dyDescent="0.2">
      <c r="BK157" s="150"/>
      <c r="BL157" s="150"/>
      <c r="BM157" s="150"/>
      <c r="BN157" s="150"/>
      <c r="BO157" s="150"/>
      <c r="BP157" s="150"/>
      <c r="BQ157" s="150"/>
      <c r="BR157" s="150"/>
      <c r="BS157" s="150"/>
      <c r="BT157" s="150"/>
      <c r="BU157" s="150"/>
      <c r="BV157" s="150"/>
    </row>
    <row r="158" spans="63:74" x14ac:dyDescent="0.2">
      <c r="BK158" s="150"/>
      <c r="BL158" s="150"/>
      <c r="BM158" s="150"/>
      <c r="BN158" s="150"/>
      <c r="BO158" s="150"/>
      <c r="BP158" s="150"/>
      <c r="BQ158" s="150"/>
      <c r="BR158" s="150"/>
      <c r="BS158" s="150"/>
      <c r="BT158" s="150"/>
      <c r="BU158" s="150"/>
      <c r="BV158" s="150"/>
    </row>
    <row r="159" spans="63:74" x14ac:dyDescent="0.2">
      <c r="BK159" s="150"/>
      <c r="BL159" s="150"/>
      <c r="BM159" s="150"/>
      <c r="BN159" s="150"/>
      <c r="BO159" s="150"/>
      <c r="BP159" s="150"/>
      <c r="BQ159" s="150"/>
      <c r="BR159" s="150"/>
      <c r="BS159" s="150"/>
      <c r="BT159" s="150"/>
      <c r="BU159" s="150"/>
      <c r="BV159" s="150"/>
    </row>
    <row r="160" spans="63:74" x14ac:dyDescent="0.2">
      <c r="BK160" s="150"/>
      <c r="BL160" s="150"/>
      <c r="BM160" s="150"/>
      <c r="BN160" s="150"/>
      <c r="BO160" s="150"/>
      <c r="BP160" s="150"/>
      <c r="BQ160" s="150"/>
      <c r="BR160" s="150"/>
      <c r="BS160" s="150"/>
      <c r="BT160" s="150"/>
      <c r="BU160" s="150"/>
      <c r="BV160" s="150"/>
    </row>
    <row r="161" spans="63:74" x14ac:dyDescent="0.2">
      <c r="BK161" s="150"/>
      <c r="BL161" s="150"/>
      <c r="BM161" s="150"/>
      <c r="BN161" s="150"/>
      <c r="BO161" s="150"/>
      <c r="BP161" s="150"/>
      <c r="BQ161" s="150"/>
      <c r="BR161" s="150"/>
      <c r="BS161" s="150"/>
      <c r="BT161" s="150"/>
      <c r="BU161" s="150"/>
      <c r="BV161" s="150"/>
    </row>
    <row r="162" spans="63:74" x14ac:dyDescent="0.2">
      <c r="BK162" s="150"/>
      <c r="BL162" s="150"/>
      <c r="BM162" s="150"/>
      <c r="BN162" s="150"/>
      <c r="BO162" s="150"/>
      <c r="BP162" s="150"/>
      <c r="BQ162" s="150"/>
      <c r="BR162" s="150"/>
      <c r="BS162" s="150"/>
      <c r="BT162" s="150"/>
      <c r="BU162" s="150"/>
      <c r="BV162" s="150"/>
    </row>
    <row r="163" spans="63:74" x14ac:dyDescent="0.2">
      <c r="BK163" s="150"/>
      <c r="BL163" s="150"/>
      <c r="BM163" s="150"/>
      <c r="BN163" s="150"/>
      <c r="BO163" s="150"/>
      <c r="BP163" s="150"/>
      <c r="BQ163" s="150"/>
      <c r="BR163" s="150"/>
      <c r="BS163" s="150"/>
      <c r="BT163" s="150"/>
      <c r="BU163" s="150"/>
      <c r="BV163" s="150"/>
    </row>
    <row r="164" spans="63:74" x14ac:dyDescent="0.2">
      <c r="BK164" s="150"/>
      <c r="BL164" s="150"/>
      <c r="BM164" s="150"/>
      <c r="BN164" s="150"/>
      <c r="BO164" s="150"/>
      <c r="BP164" s="150"/>
      <c r="BQ164" s="150"/>
      <c r="BR164" s="150"/>
      <c r="BS164" s="150"/>
      <c r="BT164" s="150"/>
      <c r="BU164" s="150"/>
      <c r="BV164" s="150"/>
    </row>
    <row r="165" spans="63:74" x14ac:dyDescent="0.2">
      <c r="BK165" s="150"/>
      <c r="BL165" s="150"/>
      <c r="BM165" s="150"/>
      <c r="BN165" s="150"/>
      <c r="BO165" s="150"/>
      <c r="BP165" s="150"/>
      <c r="BQ165" s="150"/>
      <c r="BR165" s="150"/>
      <c r="BS165" s="150"/>
      <c r="BT165" s="150"/>
      <c r="BU165" s="150"/>
      <c r="BV165" s="150"/>
    </row>
    <row r="166" spans="63:74" x14ac:dyDescent="0.2">
      <c r="BK166" s="150"/>
      <c r="BL166" s="150"/>
      <c r="BM166" s="150"/>
      <c r="BN166" s="150"/>
      <c r="BO166" s="150"/>
      <c r="BP166" s="150"/>
      <c r="BQ166" s="150"/>
      <c r="BR166" s="150"/>
      <c r="BS166" s="150"/>
      <c r="BT166" s="150"/>
      <c r="BU166" s="150"/>
      <c r="BV166" s="150"/>
    </row>
    <row r="167" spans="63:74" x14ac:dyDescent="0.2">
      <c r="BK167" s="150"/>
      <c r="BL167" s="150"/>
      <c r="BM167" s="150"/>
      <c r="BN167" s="150"/>
      <c r="BO167" s="150"/>
      <c r="BP167" s="150"/>
      <c r="BQ167" s="150"/>
      <c r="BR167" s="150"/>
      <c r="BS167" s="150"/>
      <c r="BT167" s="150"/>
      <c r="BU167" s="150"/>
      <c r="BV167" s="150"/>
    </row>
    <row r="168" spans="63:74" x14ac:dyDescent="0.2">
      <c r="BK168" s="150"/>
      <c r="BL168" s="150"/>
      <c r="BM168" s="150"/>
      <c r="BN168" s="150"/>
      <c r="BO168" s="150"/>
      <c r="BP168" s="150"/>
      <c r="BQ168" s="150"/>
      <c r="BR168" s="150"/>
      <c r="BS168" s="150"/>
      <c r="BT168" s="150"/>
      <c r="BU168" s="150"/>
      <c r="BV168" s="150"/>
    </row>
    <row r="169" spans="63:74" x14ac:dyDescent="0.2">
      <c r="BK169" s="150"/>
      <c r="BL169" s="150"/>
      <c r="BM169" s="150"/>
      <c r="BN169" s="150"/>
      <c r="BO169" s="150"/>
      <c r="BP169" s="150"/>
      <c r="BQ169" s="150"/>
      <c r="BR169" s="150"/>
      <c r="BS169" s="150"/>
      <c r="BT169" s="150"/>
      <c r="BU169" s="150"/>
      <c r="BV169" s="150"/>
    </row>
    <row r="170" spans="63:74" x14ac:dyDescent="0.2">
      <c r="BK170" s="150"/>
      <c r="BL170" s="150"/>
      <c r="BM170" s="150"/>
      <c r="BN170" s="150"/>
      <c r="BO170" s="150"/>
      <c r="BP170" s="150"/>
      <c r="BQ170" s="150"/>
      <c r="BR170" s="150"/>
      <c r="BS170" s="150"/>
      <c r="BT170" s="150"/>
      <c r="BU170" s="150"/>
      <c r="BV170" s="150"/>
    </row>
    <row r="171" spans="63:74" x14ac:dyDescent="0.2">
      <c r="BK171" s="150"/>
      <c r="BL171" s="150"/>
      <c r="BM171" s="150"/>
      <c r="BN171" s="150"/>
      <c r="BO171" s="150"/>
      <c r="BP171" s="150"/>
      <c r="BQ171" s="150"/>
      <c r="BR171" s="150"/>
      <c r="BS171" s="150"/>
      <c r="BT171" s="150"/>
      <c r="BU171" s="150"/>
      <c r="BV171" s="150"/>
    </row>
    <row r="172" spans="63:74" x14ac:dyDescent="0.2">
      <c r="BK172" s="150"/>
      <c r="BL172" s="150"/>
      <c r="BM172" s="150"/>
      <c r="BN172" s="150"/>
      <c r="BO172" s="150"/>
      <c r="BP172" s="150"/>
      <c r="BQ172" s="150"/>
      <c r="BR172" s="150"/>
      <c r="BS172" s="150"/>
      <c r="BT172" s="150"/>
      <c r="BU172" s="150"/>
      <c r="BV172" s="150"/>
    </row>
    <row r="173" spans="63:74" x14ac:dyDescent="0.2">
      <c r="BK173" s="150"/>
      <c r="BL173" s="150"/>
      <c r="BM173" s="150"/>
      <c r="BN173" s="150"/>
      <c r="BO173" s="150"/>
      <c r="BP173" s="150"/>
      <c r="BQ173" s="150"/>
      <c r="BR173" s="150"/>
      <c r="BS173" s="150"/>
      <c r="BT173" s="150"/>
      <c r="BU173" s="150"/>
      <c r="BV173" s="150"/>
    </row>
    <row r="174" spans="63:74" x14ac:dyDescent="0.2">
      <c r="BK174" s="150"/>
      <c r="BL174" s="150"/>
      <c r="BM174" s="150"/>
      <c r="BN174" s="150"/>
      <c r="BO174" s="150"/>
      <c r="BP174" s="150"/>
      <c r="BQ174" s="150"/>
      <c r="BR174" s="150"/>
      <c r="BS174" s="150"/>
      <c r="BT174" s="150"/>
      <c r="BU174" s="150"/>
      <c r="BV174" s="150"/>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148" customWidth="1"/>
    <col min="56" max="56" width="6.5703125" style="724" customWidth="1"/>
    <col min="57" max="57" width="6.5703125" style="302" customWidth="1"/>
    <col min="58" max="58" width="6.5703125" style="724" customWidth="1"/>
    <col min="59" max="60" width="6.5703125" style="733" customWidth="1"/>
    <col min="61" max="62" width="6.5703125" style="148" customWidth="1"/>
    <col min="63" max="74" width="6.5703125" style="2" customWidth="1"/>
    <col min="75" max="16384" width="9.5703125" style="2"/>
  </cols>
  <sheetData>
    <row r="1" spans="1:74" ht="15.75" customHeight="1" x14ac:dyDescent="0.2">
      <c r="A1" s="988" t="s">
        <v>479</v>
      </c>
      <c r="B1" s="1067" t="s">
        <v>769</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4"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25"/>
      <c r="BE2" s="303"/>
      <c r="BF2" s="725"/>
      <c r="BG2" s="958"/>
      <c r="BH2" s="958"/>
      <c r="BI2" s="233"/>
      <c r="BJ2" s="233"/>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ht="11.25"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
      <c r="B5" s="31" t="s">
        <v>1181</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4"/>
      <c r="AZ5" s="164"/>
      <c r="BA5" s="164"/>
      <c r="BB5" s="164"/>
      <c r="BC5" s="164"/>
      <c r="BD5" s="726"/>
      <c r="BE5" s="726"/>
      <c r="BF5" s="726"/>
      <c r="BG5" s="726"/>
      <c r="BH5" s="982"/>
      <c r="BI5" s="638"/>
      <c r="BJ5" s="638"/>
      <c r="BK5" s="638"/>
      <c r="BL5" s="638"/>
      <c r="BM5" s="638"/>
      <c r="BN5" s="638"/>
      <c r="BO5" s="638"/>
      <c r="BP5" s="638"/>
      <c r="BQ5" s="638"/>
      <c r="BR5" s="638"/>
      <c r="BS5" s="638"/>
      <c r="BT5" s="638"/>
      <c r="BU5" s="638"/>
      <c r="BV5" s="638"/>
    </row>
    <row r="6" spans="1:74" ht="11.1" customHeight="1" x14ac:dyDescent="0.2">
      <c r="A6" s="1" t="s">
        <v>1182</v>
      </c>
      <c r="B6" s="627" t="s">
        <v>1183</v>
      </c>
      <c r="C6" s="634">
        <v>1.7430000000000001</v>
      </c>
      <c r="D6" s="634">
        <v>1.669</v>
      </c>
      <c r="E6" s="634">
        <v>1.127</v>
      </c>
      <c r="F6" s="634">
        <v>0.64500000000000002</v>
      </c>
      <c r="G6" s="634">
        <v>1.0489999999999999</v>
      </c>
      <c r="H6" s="634">
        <v>1.3109999999999999</v>
      </c>
      <c r="I6" s="634">
        <v>1.38</v>
      </c>
      <c r="J6" s="634">
        <v>1.389</v>
      </c>
      <c r="K6" s="634">
        <v>1.3540000000000001</v>
      </c>
      <c r="L6" s="634">
        <v>1.3120000000000001</v>
      </c>
      <c r="M6" s="634">
        <v>1.2869999999999999</v>
      </c>
      <c r="N6" s="634">
        <v>1.3939999999999999</v>
      </c>
      <c r="O6" s="634">
        <v>1.575</v>
      </c>
      <c r="P6" s="634">
        <v>1.784</v>
      </c>
      <c r="Q6" s="634">
        <v>2.0110000000000001</v>
      </c>
      <c r="R6" s="634">
        <v>2.0550000000000002</v>
      </c>
      <c r="S6" s="634">
        <v>2.181</v>
      </c>
      <c r="T6" s="634">
        <v>2.2519999999999998</v>
      </c>
      <c r="U6" s="634">
        <v>2.3370000000000002</v>
      </c>
      <c r="V6" s="634">
        <v>2.302</v>
      </c>
      <c r="W6" s="634">
        <v>2.31</v>
      </c>
      <c r="X6" s="634">
        <v>2.4940000000000002</v>
      </c>
      <c r="Y6" s="634">
        <v>2.484</v>
      </c>
      <c r="Z6" s="634">
        <v>2.3039999999999998</v>
      </c>
      <c r="AA6" s="634">
        <v>2.423</v>
      </c>
      <c r="AB6" s="634">
        <v>2.6389999999999998</v>
      </c>
      <c r="AC6" s="634">
        <v>3.2320000000000002</v>
      </c>
      <c r="AD6" s="634">
        <v>3.2595239999999999</v>
      </c>
      <c r="AE6" s="634">
        <v>3.8660239999999999</v>
      </c>
      <c r="AF6" s="634">
        <v>4.1233839999999997</v>
      </c>
      <c r="AG6" s="634">
        <v>3.3764400000000001</v>
      </c>
      <c r="AH6" s="634">
        <v>3.0518360000000002</v>
      </c>
      <c r="AI6" s="634">
        <v>2.9032450000000001</v>
      </c>
      <c r="AJ6" s="634">
        <v>3.0013809999999999</v>
      </c>
      <c r="AK6" s="634">
        <v>2.703665</v>
      </c>
      <c r="AL6" s="634">
        <v>2.2908249999999999</v>
      </c>
      <c r="AM6" s="634">
        <v>2.6160230000000002</v>
      </c>
      <c r="AN6" s="634">
        <v>2.604257</v>
      </c>
      <c r="AO6" s="634">
        <v>2.6338602764000001</v>
      </c>
      <c r="AP6" s="634">
        <v>2.7438575888000001</v>
      </c>
      <c r="AQ6" s="634">
        <v>2.5814268246999998</v>
      </c>
      <c r="AR6" s="634">
        <v>2.6152202756</v>
      </c>
      <c r="AS6" s="634">
        <v>2.7934427497000001</v>
      </c>
      <c r="AT6" s="634">
        <v>3.0170080000000001</v>
      </c>
      <c r="AU6" s="634">
        <v>3.068549</v>
      </c>
      <c r="AV6" s="634">
        <v>2.4893019999999999</v>
      </c>
      <c r="AW6" s="634">
        <v>2.2987009999999999</v>
      </c>
      <c r="AX6" s="634">
        <v>2.1982930000000001</v>
      </c>
      <c r="AY6" s="634">
        <v>2.2642827313999998</v>
      </c>
      <c r="AZ6" s="634">
        <v>2.4352118486999998</v>
      </c>
      <c r="BA6" s="634">
        <v>2.6523562835000001</v>
      </c>
      <c r="BB6" s="634">
        <v>2.8034567244000002</v>
      </c>
      <c r="BC6" s="634">
        <v>2.5435091390000002</v>
      </c>
      <c r="BD6" s="727">
        <v>2.4114263655000001</v>
      </c>
      <c r="BE6" s="727">
        <v>2.4652095768</v>
      </c>
      <c r="BF6" s="727">
        <v>2.3917494054000001</v>
      </c>
      <c r="BG6" s="727">
        <v>2.143729</v>
      </c>
      <c r="BH6" s="727">
        <v>2.1800709999999999</v>
      </c>
      <c r="BI6" s="639">
        <v>2.0382889999999998</v>
      </c>
      <c r="BJ6" s="639">
        <v>2.0763799999999999</v>
      </c>
      <c r="BK6" s="639">
        <v>2.112403</v>
      </c>
      <c r="BL6" s="639">
        <v>2.1750759999999998</v>
      </c>
      <c r="BM6" s="639">
        <v>2.2149540000000001</v>
      </c>
      <c r="BN6" s="639">
        <v>2.349478</v>
      </c>
      <c r="BO6" s="639">
        <v>2.4412769999999999</v>
      </c>
      <c r="BP6" s="639">
        <v>2.3937560000000002</v>
      </c>
      <c r="BQ6" s="639">
        <v>2.3856510000000002</v>
      </c>
      <c r="BR6" s="639">
        <v>2.3750689999999999</v>
      </c>
      <c r="BS6" s="639">
        <v>2.3529840000000002</v>
      </c>
      <c r="BT6" s="639">
        <v>2.231106</v>
      </c>
      <c r="BU6" s="639">
        <v>2.1070600000000002</v>
      </c>
      <c r="BV6" s="639">
        <v>2.031962</v>
      </c>
    </row>
    <row r="7" spans="1:74" ht="11.1" customHeight="1" x14ac:dyDescent="0.2">
      <c r="A7" s="1"/>
      <c r="B7" s="628"/>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728"/>
      <c r="BE7" s="728"/>
      <c r="BF7" s="728"/>
      <c r="BG7" s="728"/>
      <c r="BH7" s="728"/>
      <c r="BI7" s="640"/>
      <c r="BJ7" s="640"/>
      <c r="BK7" s="640"/>
      <c r="BL7" s="640"/>
      <c r="BM7" s="640"/>
      <c r="BN7" s="640"/>
      <c r="BO7" s="640"/>
      <c r="BP7" s="640"/>
      <c r="BQ7" s="640"/>
      <c r="BR7" s="640"/>
      <c r="BS7" s="640"/>
      <c r="BT7" s="640"/>
      <c r="BU7" s="640"/>
      <c r="BV7" s="640"/>
    </row>
    <row r="8" spans="1:74" ht="11.1" customHeight="1" x14ac:dyDescent="0.2">
      <c r="A8" s="1"/>
      <c r="B8" s="31" t="s">
        <v>1184</v>
      </c>
      <c r="C8" s="634"/>
      <c r="D8" s="634"/>
      <c r="E8" s="634"/>
      <c r="F8" s="634"/>
      <c r="G8" s="634"/>
      <c r="H8" s="634"/>
      <c r="I8" s="634"/>
      <c r="J8" s="634"/>
      <c r="K8" s="634"/>
      <c r="L8" s="634"/>
      <c r="M8" s="634"/>
      <c r="N8" s="634"/>
      <c r="O8" s="634"/>
      <c r="P8" s="634"/>
      <c r="Q8" s="634"/>
      <c r="R8" s="634"/>
      <c r="S8" s="634"/>
      <c r="T8" s="634"/>
      <c r="U8" s="634"/>
      <c r="V8" s="634"/>
      <c r="W8" s="634"/>
      <c r="X8" s="634"/>
      <c r="Y8" s="634"/>
      <c r="Z8" s="634"/>
      <c r="AA8" s="634"/>
      <c r="AB8" s="634"/>
      <c r="AC8" s="634"/>
      <c r="AD8" s="634"/>
      <c r="AE8" s="634"/>
      <c r="AF8" s="634"/>
      <c r="AG8" s="634"/>
      <c r="AH8" s="634"/>
      <c r="AI8" s="634"/>
      <c r="AJ8" s="634"/>
      <c r="AK8" s="634"/>
      <c r="AL8" s="634"/>
      <c r="AM8" s="634"/>
      <c r="AN8" s="634"/>
      <c r="AO8" s="634"/>
      <c r="AP8" s="634"/>
      <c r="AQ8" s="634"/>
      <c r="AR8" s="634"/>
      <c r="AS8" s="634"/>
      <c r="AT8" s="634"/>
      <c r="AU8" s="634"/>
      <c r="AV8" s="634"/>
      <c r="AW8" s="634"/>
      <c r="AX8" s="634"/>
      <c r="AY8" s="634"/>
      <c r="AZ8" s="634"/>
      <c r="BA8" s="634"/>
      <c r="BB8" s="634"/>
      <c r="BC8" s="634"/>
      <c r="BD8" s="727"/>
      <c r="BE8" s="727"/>
      <c r="BF8" s="727"/>
      <c r="BG8" s="727"/>
      <c r="BH8" s="727"/>
      <c r="BI8" s="639"/>
      <c r="BJ8" s="639"/>
      <c r="BK8" s="639"/>
      <c r="BL8" s="639"/>
      <c r="BM8" s="639"/>
      <c r="BN8" s="639"/>
      <c r="BO8" s="639"/>
      <c r="BP8" s="639"/>
      <c r="BQ8" s="639"/>
      <c r="BR8" s="639"/>
      <c r="BS8" s="639"/>
      <c r="BT8" s="639"/>
      <c r="BU8" s="639"/>
      <c r="BV8" s="639"/>
    </row>
    <row r="9" spans="1:74" s="302" customFormat="1" ht="11.1" customHeight="1" x14ac:dyDescent="0.2">
      <c r="A9" s="629" t="s">
        <v>1185</v>
      </c>
      <c r="B9" s="630" t="s">
        <v>1186</v>
      </c>
      <c r="C9" s="633">
        <v>2.6355</v>
      </c>
      <c r="D9" s="633">
        <v>2.5325000000000002</v>
      </c>
      <c r="E9" s="633">
        <v>2.3290000000000002</v>
      </c>
      <c r="F9" s="633">
        <v>1.93825</v>
      </c>
      <c r="G9" s="633">
        <v>1.9604999999999999</v>
      </c>
      <c r="H9" s="633">
        <v>2.1696</v>
      </c>
      <c r="I9" s="633">
        <v>2.2719999999999998</v>
      </c>
      <c r="J9" s="633">
        <v>2.2722000000000002</v>
      </c>
      <c r="K9" s="633">
        <v>2.2734999999999999</v>
      </c>
      <c r="L9" s="633">
        <v>2.2482500000000001</v>
      </c>
      <c r="M9" s="633">
        <v>2.1998000000000002</v>
      </c>
      <c r="N9" s="633">
        <v>2.2835000000000001</v>
      </c>
      <c r="O9" s="633">
        <v>2.4202499999999998</v>
      </c>
      <c r="P9" s="633">
        <v>2.5870000000000002</v>
      </c>
      <c r="Q9" s="633">
        <v>2.8976000000000002</v>
      </c>
      <c r="R9" s="633">
        <v>2.9477500000000001</v>
      </c>
      <c r="S9" s="633">
        <v>3.0762</v>
      </c>
      <c r="T9" s="633">
        <v>3.1567500000000002</v>
      </c>
      <c r="U9" s="633">
        <v>3.2305000000000001</v>
      </c>
      <c r="V9" s="633">
        <v>3.2553999999999998</v>
      </c>
      <c r="W9" s="633">
        <v>3.2715000000000001</v>
      </c>
      <c r="X9" s="633">
        <v>3.3842500000000002</v>
      </c>
      <c r="Y9" s="633">
        <v>3.4910000000000001</v>
      </c>
      <c r="Z9" s="633">
        <v>3.4060000000000001</v>
      </c>
      <c r="AA9" s="633">
        <v>3.4127999999999998</v>
      </c>
      <c r="AB9" s="633">
        <v>3.6110000000000002</v>
      </c>
      <c r="AC9" s="633">
        <v>4.3217499999999998</v>
      </c>
      <c r="AD9" s="633">
        <v>4.2127499999999998</v>
      </c>
      <c r="AE9" s="633">
        <v>4.5449999999999999</v>
      </c>
      <c r="AF9" s="633">
        <v>5.0322500000000003</v>
      </c>
      <c r="AG9" s="633">
        <v>4.6680000000000001</v>
      </c>
      <c r="AH9" s="633">
        <v>4.0873999999999997</v>
      </c>
      <c r="AI9" s="633">
        <v>3.8167499999999999</v>
      </c>
      <c r="AJ9" s="633">
        <v>3.9354</v>
      </c>
      <c r="AK9" s="633">
        <v>3.7992499999999998</v>
      </c>
      <c r="AL9" s="633">
        <v>3.3235000000000001</v>
      </c>
      <c r="AM9" s="633">
        <v>3.4451999999999998</v>
      </c>
      <c r="AN9" s="633">
        <v>3.5012500000000002</v>
      </c>
      <c r="AO9" s="633">
        <v>3.5350000000000001</v>
      </c>
      <c r="AP9" s="633">
        <v>3.71075</v>
      </c>
      <c r="AQ9" s="633">
        <v>3.6661999999999999</v>
      </c>
      <c r="AR9" s="633">
        <v>3.68425</v>
      </c>
      <c r="AS9" s="633">
        <v>3.7124000000000001</v>
      </c>
      <c r="AT9" s="633">
        <v>3.95425</v>
      </c>
      <c r="AU9" s="633">
        <v>3.9575</v>
      </c>
      <c r="AV9" s="633">
        <v>3.742</v>
      </c>
      <c r="AW9" s="633">
        <v>3.4424999999999999</v>
      </c>
      <c r="AX9" s="633">
        <v>3.2570000000000001</v>
      </c>
      <c r="AY9" s="633">
        <v>3.1968000000000001</v>
      </c>
      <c r="AZ9" s="633">
        <v>3.3282500000000002</v>
      </c>
      <c r="BA9" s="633">
        <v>3.5415000000000001</v>
      </c>
      <c r="BB9" s="633">
        <v>3.7334000000000001</v>
      </c>
      <c r="BC9" s="633">
        <v>3.72525</v>
      </c>
      <c r="BD9" s="729">
        <v>3.5754999999999999</v>
      </c>
      <c r="BE9" s="729">
        <v>3.6004</v>
      </c>
      <c r="BF9" s="729">
        <v>3.5065</v>
      </c>
      <c r="BG9" s="729">
        <v>3.3384</v>
      </c>
      <c r="BH9" s="729">
        <v>3.2605</v>
      </c>
      <c r="BI9" s="643">
        <v>3.2060559999999998</v>
      </c>
      <c r="BJ9" s="643">
        <v>3.2248939999999999</v>
      </c>
      <c r="BK9" s="643">
        <v>3.2352560000000001</v>
      </c>
      <c r="BL9" s="643">
        <v>3.2192829999999999</v>
      </c>
      <c r="BM9" s="643">
        <v>3.2411449999999999</v>
      </c>
      <c r="BN9" s="643">
        <v>3.3167529999999998</v>
      </c>
      <c r="BO9" s="643">
        <v>3.428258</v>
      </c>
      <c r="BP9" s="643">
        <v>3.459743</v>
      </c>
      <c r="BQ9" s="643">
        <v>3.4379040000000001</v>
      </c>
      <c r="BR9" s="643">
        <v>3.3874330000000001</v>
      </c>
      <c r="BS9" s="643">
        <v>3.3073649999999999</v>
      </c>
      <c r="BT9" s="643">
        <v>3.2618900000000002</v>
      </c>
      <c r="BU9" s="643">
        <v>3.1539459999999999</v>
      </c>
      <c r="BV9" s="643">
        <v>3.0706709999999999</v>
      </c>
    </row>
    <row r="10" spans="1:74" s="302" customFormat="1" ht="11.1" customHeight="1" x14ac:dyDescent="0.2">
      <c r="A10" s="629" t="s">
        <v>1187</v>
      </c>
      <c r="B10" s="630" t="s">
        <v>1188</v>
      </c>
      <c r="C10" s="633">
        <v>2.5477500000000002</v>
      </c>
      <c r="D10" s="633">
        <v>2.4420000000000002</v>
      </c>
      <c r="E10" s="633">
        <v>2.2342</v>
      </c>
      <c r="F10" s="633">
        <v>1.8405</v>
      </c>
      <c r="G10" s="633">
        <v>1.8694999999999999</v>
      </c>
      <c r="H10" s="633">
        <v>2.0821999999999998</v>
      </c>
      <c r="I10" s="633">
        <v>2.1832500000000001</v>
      </c>
      <c r="J10" s="633">
        <v>2.1823999999999999</v>
      </c>
      <c r="K10" s="633">
        <v>2.18275</v>
      </c>
      <c r="L10" s="633">
        <v>2.1579999999999999</v>
      </c>
      <c r="M10" s="633">
        <v>2.1082000000000001</v>
      </c>
      <c r="N10" s="633">
        <v>2.1952500000000001</v>
      </c>
      <c r="O10" s="633">
        <v>2.3342499999999999</v>
      </c>
      <c r="P10" s="633">
        <v>2.5009999999999999</v>
      </c>
      <c r="Q10" s="633">
        <v>2.8104</v>
      </c>
      <c r="R10" s="633">
        <v>2.85825</v>
      </c>
      <c r="S10" s="633">
        <v>2.9851999999999999</v>
      </c>
      <c r="T10" s="633">
        <v>3.0637500000000002</v>
      </c>
      <c r="U10" s="633">
        <v>3.1360000000000001</v>
      </c>
      <c r="V10" s="633">
        <v>3.1577999999999999</v>
      </c>
      <c r="W10" s="633">
        <v>3.1749999999999998</v>
      </c>
      <c r="X10" s="633">
        <v>3.2905000000000002</v>
      </c>
      <c r="Y10" s="633">
        <v>3.3948</v>
      </c>
      <c r="Z10" s="633">
        <v>3.3065000000000002</v>
      </c>
      <c r="AA10" s="633">
        <v>3.3146</v>
      </c>
      <c r="AB10" s="633">
        <v>3.5172500000000002</v>
      </c>
      <c r="AC10" s="633">
        <v>4.2217500000000001</v>
      </c>
      <c r="AD10" s="633">
        <v>4.1085000000000003</v>
      </c>
      <c r="AE10" s="633">
        <v>4.4436</v>
      </c>
      <c r="AF10" s="633">
        <v>4.9290000000000003</v>
      </c>
      <c r="AG10" s="633">
        <v>4.5592499999999996</v>
      </c>
      <c r="AH10" s="633">
        <v>3.9750000000000001</v>
      </c>
      <c r="AI10" s="633">
        <v>3.70025</v>
      </c>
      <c r="AJ10" s="633">
        <v>3.8151999999999999</v>
      </c>
      <c r="AK10" s="633">
        <v>3.6850000000000001</v>
      </c>
      <c r="AL10" s="633">
        <v>3.21</v>
      </c>
      <c r="AM10" s="633">
        <v>3.3391999999999999</v>
      </c>
      <c r="AN10" s="633">
        <v>3.3887499999999999</v>
      </c>
      <c r="AO10" s="633">
        <v>3.4220000000000002</v>
      </c>
      <c r="AP10" s="633">
        <v>3.6030000000000002</v>
      </c>
      <c r="AQ10" s="633">
        <v>3.5548000000000002</v>
      </c>
      <c r="AR10" s="633">
        <v>3.5710000000000002</v>
      </c>
      <c r="AS10" s="633">
        <v>3.597</v>
      </c>
      <c r="AT10" s="633">
        <v>3.83975</v>
      </c>
      <c r="AU10" s="633">
        <v>3.8359999999999999</v>
      </c>
      <c r="AV10" s="633">
        <v>3.6128</v>
      </c>
      <c r="AW10" s="633">
        <v>3.3180000000000001</v>
      </c>
      <c r="AX10" s="633">
        <v>3.1339999999999999</v>
      </c>
      <c r="AY10" s="633">
        <v>3.0754000000000001</v>
      </c>
      <c r="AZ10" s="633">
        <v>3.2115</v>
      </c>
      <c r="BA10" s="633">
        <v>3.4255</v>
      </c>
      <c r="BB10" s="633">
        <v>3.6114000000000002</v>
      </c>
      <c r="BC10" s="633">
        <v>3.6030000000000002</v>
      </c>
      <c r="BD10" s="729">
        <v>3.4544999999999999</v>
      </c>
      <c r="BE10" s="729">
        <v>3.4838</v>
      </c>
      <c r="BF10" s="729">
        <v>3.3892500000000001</v>
      </c>
      <c r="BG10" s="729">
        <v>3.2138</v>
      </c>
      <c r="BH10" s="729">
        <v>3.137</v>
      </c>
      <c r="BI10" s="643">
        <v>3.0813519999999999</v>
      </c>
      <c r="BJ10" s="643">
        <v>3.0994609999999998</v>
      </c>
      <c r="BK10" s="643">
        <v>3.1105480000000001</v>
      </c>
      <c r="BL10" s="643">
        <v>3.0964879999999999</v>
      </c>
      <c r="BM10" s="643">
        <v>3.1196220000000001</v>
      </c>
      <c r="BN10" s="643">
        <v>3.1937199999999999</v>
      </c>
      <c r="BO10" s="643">
        <v>3.3064179999999999</v>
      </c>
      <c r="BP10" s="643">
        <v>3.3389410000000002</v>
      </c>
      <c r="BQ10" s="643">
        <v>3.3151950000000001</v>
      </c>
      <c r="BR10" s="643">
        <v>3.2636419999999999</v>
      </c>
      <c r="BS10" s="643">
        <v>3.1818960000000001</v>
      </c>
      <c r="BT10" s="643">
        <v>3.1340539999999999</v>
      </c>
      <c r="BU10" s="643">
        <v>3.0249700000000002</v>
      </c>
      <c r="BV10" s="643">
        <v>2.9410599999999998</v>
      </c>
    </row>
    <row r="11" spans="1:74" ht="11.1" customHeight="1" x14ac:dyDescent="0.2">
      <c r="A11" s="1" t="s">
        <v>1189</v>
      </c>
      <c r="B11" s="593" t="s">
        <v>1190</v>
      </c>
      <c r="C11" s="634">
        <v>2.5009999999999999</v>
      </c>
      <c r="D11" s="634">
        <v>2.3815</v>
      </c>
      <c r="E11" s="634">
        <v>2.1819999999999999</v>
      </c>
      <c r="F11" s="634">
        <v>1.8632500000000001</v>
      </c>
      <c r="G11" s="634">
        <v>1.837</v>
      </c>
      <c r="H11" s="634">
        <v>2.0042</v>
      </c>
      <c r="I11" s="634">
        <v>2.1027499999999999</v>
      </c>
      <c r="J11" s="634">
        <v>2.1072000000000002</v>
      </c>
      <c r="K11" s="634">
        <v>2.1320000000000001</v>
      </c>
      <c r="L11" s="634">
        <v>2.1182500000000002</v>
      </c>
      <c r="M11" s="634">
        <v>2.0737999999999999</v>
      </c>
      <c r="N11" s="634">
        <v>2.16675</v>
      </c>
      <c r="O11" s="634">
        <v>2.3090000000000002</v>
      </c>
      <c r="P11" s="634">
        <v>2.4725000000000001</v>
      </c>
      <c r="Q11" s="634">
        <v>2.7456</v>
      </c>
      <c r="R11" s="634">
        <v>2.7567499999999998</v>
      </c>
      <c r="S11" s="634">
        <v>2.8881999999999999</v>
      </c>
      <c r="T11" s="634">
        <v>2.9580000000000002</v>
      </c>
      <c r="U11" s="634">
        <v>3.0132500000000002</v>
      </c>
      <c r="V11" s="634">
        <v>3.0293999999999999</v>
      </c>
      <c r="W11" s="634">
        <v>3.0707499999999999</v>
      </c>
      <c r="X11" s="634">
        <v>3.2112500000000002</v>
      </c>
      <c r="Y11" s="634">
        <v>3.3416000000000001</v>
      </c>
      <c r="Z11" s="634">
        <v>3.2687499999999998</v>
      </c>
      <c r="AA11" s="634">
        <v>3.2528000000000001</v>
      </c>
      <c r="AB11" s="634">
        <v>3.4775</v>
      </c>
      <c r="AC11" s="634">
        <v>4.1462500000000002</v>
      </c>
      <c r="AD11" s="634">
        <v>3.9794999999999998</v>
      </c>
      <c r="AE11" s="634">
        <v>4.3673999999999999</v>
      </c>
      <c r="AF11" s="634">
        <v>4.7607499999999998</v>
      </c>
      <c r="AG11" s="634">
        <v>4.4035000000000002</v>
      </c>
      <c r="AH11" s="634">
        <v>3.8809999999999998</v>
      </c>
      <c r="AI11" s="634">
        <v>3.5012500000000002</v>
      </c>
      <c r="AJ11" s="634">
        <v>3.4683999999999999</v>
      </c>
      <c r="AK11" s="634">
        <v>3.5517500000000002</v>
      </c>
      <c r="AL11" s="634">
        <v>3.1920000000000002</v>
      </c>
      <c r="AM11" s="634">
        <v>3.3069999999999999</v>
      </c>
      <c r="AN11" s="634">
        <v>3.32</v>
      </c>
      <c r="AO11" s="634">
        <v>3.2907500000000001</v>
      </c>
      <c r="AP11" s="634">
        <v>3.4682499999999998</v>
      </c>
      <c r="AQ11" s="634">
        <v>3.4247999999999998</v>
      </c>
      <c r="AR11" s="634">
        <v>3.4165000000000001</v>
      </c>
      <c r="AS11" s="634">
        <v>3.4714</v>
      </c>
      <c r="AT11" s="634">
        <v>3.7134999999999998</v>
      </c>
      <c r="AU11" s="634">
        <v>3.6349999999999998</v>
      </c>
      <c r="AV11" s="634">
        <v>3.4169999999999998</v>
      </c>
      <c r="AW11" s="634">
        <v>3.19625</v>
      </c>
      <c r="AX11" s="634">
        <v>3.1240000000000001</v>
      </c>
      <c r="AY11" s="634">
        <v>3.0609999999999999</v>
      </c>
      <c r="AZ11" s="634">
        <v>3.1755</v>
      </c>
      <c r="BA11" s="634">
        <v>3.3105000000000002</v>
      </c>
      <c r="BB11" s="634">
        <v>3.4607999999999999</v>
      </c>
      <c r="BC11" s="634">
        <v>3.5</v>
      </c>
      <c r="BD11" s="727">
        <v>3.3832499999999999</v>
      </c>
      <c r="BE11" s="727">
        <v>3.4218000000000002</v>
      </c>
      <c r="BF11" s="727">
        <v>3.3134999999999999</v>
      </c>
      <c r="BG11" s="727">
        <v>3.1158000000000001</v>
      </c>
      <c r="BH11" s="727">
        <v>3.0375000000000001</v>
      </c>
      <c r="BI11" s="639">
        <v>2.9954510000000001</v>
      </c>
      <c r="BJ11" s="639">
        <v>3.0169869999999999</v>
      </c>
      <c r="BK11" s="639">
        <v>2.9954070000000002</v>
      </c>
      <c r="BL11" s="639">
        <v>2.9537580000000001</v>
      </c>
      <c r="BM11" s="639">
        <v>2.9892970000000001</v>
      </c>
      <c r="BN11" s="639">
        <v>3.08203</v>
      </c>
      <c r="BO11" s="639">
        <v>3.1938800000000001</v>
      </c>
      <c r="BP11" s="639">
        <v>3.2011509999999999</v>
      </c>
      <c r="BQ11" s="639">
        <v>3.191608</v>
      </c>
      <c r="BR11" s="639">
        <v>3.1575530000000001</v>
      </c>
      <c r="BS11" s="639">
        <v>3.0560429999999998</v>
      </c>
      <c r="BT11" s="639">
        <v>2.9964379999999999</v>
      </c>
      <c r="BU11" s="639">
        <v>2.9304000000000001</v>
      </c>
      <c r="BV11" s="639">
        <v>2.8752870000000001</v>
      </c>
    </row>
    <row r="12" spans="1:74" ht="11.1" customHeight="1" x14ac:dyDescent="0.2">
      <c r="A12" s="1" t="s">
        <v>1191</v>
      </c>
      <c r="B12" s="593" t="s">
        <v>1192</v>
      </c>
      <c r="C12" s="634">
        <v>2.4089999999999998</v>
      </c>
      <c r="D12" s="634">
        <v>2.3087499999999999</v>
      </c>
      <c r="E12" s="634">
        <v>2.0356000000000001</v>
      </c>
      <c r="F12" s="634">
        <v>1.542</v>
      </c>
      <c r="G12" s="634">
        <v>1.748</v>
      </c>
      <c r="H12" s="634">
        <v>2.0144000000000002</v>
      </c>
      <c r="I12" s="634">
        <v>2.0982500000000002</v>
      </c>
      <c r="J12" s="634">
        <v>2.0718000000000001</v>
      </c>
      <c r="K12" s="634">
        <v>2.0465</v>
      </c>
      <c r="L12" s="634">
        <v>2.0230000000000001</v>
      </c>
      <c r="M12" s="634">
        <v>1.9572000000000001</v>
      </c>
      <c r="N12" s="634">
        <v>2.0754999999999999</v>
      </c>
      <c r="O12" s="634">
        <v>2.2305000000000001</v>
      </c>
      <c r="P12" s="634">
        <v>2.4092500000000001</v>
      </c>
      <c r="Q12" s="634">
        <v>2.7244000000000002</v>
      </c>
      <c r="R12" s="634">
        <v>2.7757499999999999</v>
      </c>
      <c r="S12" s="634">
        <v>2.8824000000000001</v>
      </c>
      <c r="T12" s="634">
        <v>2.9729999999999999</v>
      </c>
      <c r="U12" s="634">
        <v>3.0347499999999998</v>
      </c>
      <c r="V12" s="634">
        <v>3.0337999999999998</v>
      </c>
      <c r="W12" s="634">
        <v>3.0442499999999999</v>
      </c>
      <c r="X12" s="634">
        <v>3.1582499999999998</v>
      </c>
      <c r="Y12" s="634">
        <v>3.2113999999999998</v>
      </c>
      <c r="Z12" s="634">
        <v>3.0684999999999998</v>
      </c>
      <c r="AA12" s="634">
        <v>3.1118000000000001</v>
      </c>
      <c r="AB12" s="634">
        <v>3.3567499999999999</v>
      </c>
      <c r="AC12" s="634">
        <v>4.0237499999999997</v>
      </c>
      <c r="AD12" s="634">
        <v>3.9147500000000002</v>
      </c>
      <c r="AE12" s="634">
        <v>4.2595999999999998</v>
      </c>
      <c r="AF12" s="634">
        <v>4.8789999999999996</v>
      </c>
      <c r="AG12" s="634">
        <v>4.4957500000000001</v>
      </c>
      <c r="AH12" s="634">
        <v>3.8094000000000001</v>
      </c>
      <c r="AI12" s="634">
        <v>3.5895000000000001</v>
      </c>
      <c r="AJ12" s="634">
        <v>3.7440000000000002</v>
      </c>
      <c r="AK12" s="634">
        <v>3.5865</v>
      </c>
      <c r="AL12" s="634">
        <v>3.0139999999999998</v>
      </c>
      <c r="AM12" s="634">
        <v>3.2172000000000001</v>
      </c>
      <c r="AN12" s="634">
        <v>3.23075</v>
      </c>
      <c r="AO12" s="634">
        <v>3.2694999999999999</v>
      </c>
      <c r="AP12" s="634">
        <v>3.5117500000000001</v>
      </c>
      <c r="AQ12" s="634">
        <v>3.4540000000000002</v>
      </c>
      <c r="AR12" s="634">
        <v>3.4710000000000001</v>
      </c>
      <c r="AS12" s="634">
        <v>3.4359999999999999</v>
      </c>
      <c r="AT12" s="634">
        <v>3.7007500000000002</v>
      </c>
      <c r="AU12" s="634">
        <v>3.6655000000000002</v>
      </c>
      <c r="AV12" s="634">
        <v>3.371</v>
      </c>
      <c r="AW12" s="634">
        <v>3.1375000000000002</v>
      </c>
      <c r="AX12" s="634">
        <v>2.887</v>
      </c>
      <c r="AY12" s="634">
        <v>2.8294000000000001</v>
      </c>
      <c r="AZ12" s="634">
        <v>3.0437500000000002</v>
      </c>
      <c r="BA12" s="634">
        <v>3.3177500000000002</v>
      </c>
      <c r="BB12" s="634">
        <v>3.4413999999999998</v>
      </c>
      <c r="BC12" s="634">
        <v>3.43025</v>
      </c>
      <c r="BD12" s="727">
        <v>3.3122500000000001</v>
      </c>
      <c r="BE12" s="727">
        <v>3.4106000000000001</v>
      </c>
      <c r="BF12" s="727">
        <v>3.3380000000000001</v>
      </c>
      <c r="BG12" s="727">
        <v>3.0912000000000002</v>
      </c>
      <c r="BH12" s="727">
        <v>3.0162499999999999</v>
      </c>
      <c r="BI12" s="639">
        <v>2.9387189999999999</v>
      </c>
      <c r="BJ12" s="639">
        <v>2.9535130000000001</v>
      </c>
      <c r="BK12" s="639">
        <v>2.98129</v>
      </c>
      <c r="BL12" s="639">
        <v>2.9609709999999998</v>
      </c>
      <c r="BM12" s="639">
        <v>2.9382579999999998</v>
      </c>
      <c r="BN12" s="639">
        <v>3.0137960000000001</v>
      </c>
      <c r="BO12" s="639">
        <v>3.1480839999999999</v>
      </c>
      <c r="BP12" s="639">
        <v>3.18024</v>
      </c>
      <c r="BQ12" s="639">
        <v>3.1526740000000002</v>
      </c>
      <c r="BR12" s="639">
        <v>3.1213280000000001</v>
      </c>
      <c r="BS12" s="639">
        <v>2.9993820000000002</v>
      </c>
      <c r="BT12" s="639">
        <v>2.9658769999999999</v>
      </c>
      <c r="BU12" s="639">
        <v>2.8418589999999999</v>
      </c>
      <c r="BV12" s="639">
        <v>2.7135669999999998</v>
      </c>
    </row>
    <row r="13" spans="1:74" ht="11.1" customHeight="1" x14ac:dyDescent="0.2">
      <c r="A13" s="1" t="s">
        <v>1193</v>
      </c>
      <c r="B13" s="593" t="s">
        <v>1194</v>
      </c>
      <c r="C13" s="634">
        <v>2.2442500000000001</v>
      </c>
      <c r="D13" s="634">
        <v>2.1142500000000002</v>
      </c>
      <c r="E13" s="634">
        <v>1.952</v>
      </c>
      <c r="F13" s="634">
        <v>1.5714999999999999</v>
      </c>
      <c r="G13" s="634">
        <v>1.532</v>
      </c>
      <c r="H13" s="634">
        <v>1.752</v>
      </c>
      <c r="I13" s="634">
        <v>1.865</v>
      </c>
      <c r="J13" s="634">
        <v>1.853</v>
      </c>
      <c r="K13" s="634">
        <v>1.8552500000000001</v>
      </c>
      <c r="L13" s="634">
        <v>1.8320000000000001</v>
      </c>
      <c r="M13" s="634">
        <v>1.7751999999999999</v>
      </c>
      <c r="N13" s="634">
        <v>1.8845000000000001</v>
      </c>
      <c r="O13" s="634">
        <v>2.0405000000000002</v>
      </c>
      <c r="P13" s="634">
        <v>2.2069999999999999</v>
      </c>
      <c r="Q13" s="634">
        <v>2.5472000000000001</v>
      </c>
      <c r="R13" s="634">
        <v>2.5787499999999999</v>
      </c>
      <c r="S13" s="634">
        <v>2.6989999999999998</v>
      </c>
      <c r="T13" s="634">
        <v>2.7402500000000001</v>
      </c>
      <c r="U13" s="634">
        <v>2.8152499999999998</v>
      </c>
      <c r="V13" s="634">
        <v>2.8176000000000001</v>
      </c>
      <c r="W13" s="634">
        <v>2.8214999999999999</v>
      </c>
      <c r="X13" s="634">
        <v>2.9540000000000002</v>
      </c>
      <c r="Y13" s="634">
        <v>3.0541999999999998</v>
      </c>
      <c r="Z13" s="634">
        <v>2.9430000000000001</v>
      </c>
      <c r="AA13" s="634">
        <v>2.9714</v>
      </c>
      <c r="AB13" s="634">
        <v>3.2132499999999999</v>
      </c>
      <c r="AC13" s="634">
        <v>3.9180000000000001</v>
      </c>
      <c r="AD13" s="634">
        <v>3.7679999999999998</v>
      </c>
      <c r="AE13" s="634">
        <v>4.1003999999999996</v>
      </c>
      <c r="AF13" s="634">
        <v>4.5739999999999998</v>
      </c>
      <c r="AG13" s="634">
        <v>4.093</v>
      </c>
      <c r="AH13" s="634">
        <v>3.4830000000000001</v>
      </c>
      <c r="AI13" s="634">
        <v>3.1575000000000002</v>
      </c>
      <c r="AJ13" s="634">
        <v>3.2178</v>
      </c>
      <c r="AK13" s="634">
        <v>3.0647500000000001</v>
      </c>
      <c r="AL13" s="634">
        <v>2.7149999999999999</v>
      </c>
      <c r="AM13" s="634">
        <v>2.9956</v>
      </c>
      <c r="AN13" s="634">
        <v>3.00725</v>
      </c>
      <c r="AO13" s="634">
        <v>3.0425</v>
      </c>
      <c r="AP13" s="634">
        <v>3.24925</v>
      </c>
      <c r="AQ13" s="634">
        <v>3.0863999999999998</v>
      </c>
      <c r="AR13" s="634">
        <v>3.1272500000000001</v>
      </c>
      <c r="AS13" s="634">
        <v>3.2111999999999998</v>
      </c>
      <c r="AT13" s="634">
        <v>3.4260000000000002</v>
      </c>
      <c r="AU13" s="634">
        <v>3.3780000000000001</v>
      </c>
      <c r="AV13" s="634">
        <v>3.1103999999999998</v>
      </c>
      <c r="AW13" s="634">
        <v>2.794</v>
      </c>
      <c r="AX13" s="634">
        <v>2.6477499999999998</v>
      </c>
      <c r="AY13" s="634">
        <v>2.6873999999999998</v>
      </c>
      <c r="AZ13" s="634">
        <v>2.8435000000000001</v>
      </c>
      <c r="BA13" s="634">
        <v>3.0422500000000001</v>
      </c>
      <c r="BB13" s="634">
        <v>3.1863999999999999</v>
      </c>
      <c r="BC13" s="634">
        <v>3.1592500000000001</v>
      </c>
      <c r="BD13" s="727">
        <v>3.0009999999999999</v>
      </c>
      <c r="BE13" s="727">
        <v>3.0760000000000001</v>
      </c>
      <c r="BF13" s="727">
        <v>2.9747499999999998</v>
      </c>
      <c r="BG13" s="727">
        <v>2.76</v>
      </c>
      <c r="BH13" s="727">
        <v>2.7065000000000001</v>
      </c>
      <c r="BI13" s="639">
        <v>2.6192929999999999</v>
      </c>
      <c r="BJ13" s="639">
        <v>2.6268769999999999</v>
      </c>
      <c r="BK13" s="639">
        <v>2.6516299999999999</v>
      </c>
      <c r="BL13" s="639">
        <v>2.6380119999999998</v>
      </c>
      <c r="BM13" s="639">
        <v>2.700923</v>
      </c>
      <c r="BN13" s="639">
        <v>2.7871800000000002</v>
      </c>
      <c r="BO13" s="639">
        <v>2.936477</v>
      </c>
      <c r="BP13" s="639">
        <v>2.955022</v>
      </c>
      <c r="BQ13" s="639">
        <v>2.9343789999999998</v>
      </c>
      <c r="BR13" s="639">
        <v>2.8881559999999999</v>
      </c>
      <c r="BS13" s="639">
        <v>2.805091</v>
      </c>
      <c r="BT13" s="639">
        <v>2.742556</v>
      </c>
      <c r="BU13" s="639">
        <v>2.6237010000000001</v>
      </c>
      <c r="BV13" s="639">
        <v>2.5363190000000002</v>
      </c>
    </row>
    <row r="14" spans="1:74" ht="11.1" customHeight="1" x14ac:dyDescent="0.2">
      <c r="A14" s="1" t="s">
        <v>1195</v>
      </c>
      <c r="B14" s="593" t="s">
        <v>1196</v>
      </c>
      <c r="C14" s="634">
        <v>2.59375</v>
      </c>
      <c r="D14" s="634">
        <v>2.4864999999999999</v>
      </c>
      <c r="E14" s="634">
        <v>2.2926000000000002</v>
      </c>
      <c r="F14" s="634">
        <v>1.901</v>
      </c>
      <c r="G14" s="634">
        <v>1.8367500000000001</v>
      </c>
      <c r="H14" s="634">
        <v>2.2181999999999999</v>
      </c>
      <c r="I14" s="634">
        <v>2.3232499999999998</v>
      </c>
      <c r="J14" s="634">
        <v>2.3553999999999999</v>
      </c>
      <c r="K14" s="634">
        <v>2.3210000000000002</v>
      </c>
      <c r="L14" s="634">
        <v>2.258</v>
      </c>
      <c r="M14" s="634">
        <v>2.1936</v>
      </c>
      <c r="N14" s="634">
        <v>2.1795</v>
      </c>
      <c r="O14" s="634">
        <v>2.226</v>
      </c>
      <c r="P14" s="634">
        <v>2.3605</v>
      </c>
      <c r="Q14" s="634">
        <v>2.8001999999999998</v>
      </c>
      <c r="R14" s="634">
        <v>2.9670000000000001</v>
      </c>
      <c r="S14" s="634">
        <v>3.1021999999999998</v>
      </c>
      <c r="T14" s="634">
        <v>3.2582499999999999</v>
      </c>
      <c r="U14" s="634">
        <v>3.51925</v>
      </c>
      <c r="V14" s="634">
        <v>3.6596000000000002</v>
      </c>
      <c r="W14" s="634">
        <v>3.6124999999999998</v>
      </c>
      <c r="X14" s="634">
        <v>3.5637500000000002</v>
      </c>
      <c r="Y14" s="634">
        <v>3.5352000000000001</v>
      </c>
      <c r="Z14" s="634">
        <v>3.4245000000000001</v>
      </c>
      <c r="AA14" s="634">
        <v>3.3408000000000002</v>
      </c>
      <c r="AB14" s="634">
        <v>3.3439999999999999</v>
      </c>
      <c r="AC14" s="634">
        <v>4.0597500000000002</v>
      </c>
      <c r="AD14" s="634">
        <v>4.1559999999999997</v>
      </c>
      <c r="AE14" s="634">
        <v>4.2960000000000003</v>
      </c>
      <c r="AF14" s="634">
        <v>4.9017499999999998</v>
      </c>
      <c r="AG14" s="634">
        <v>4.8635000000000002</v>
      </c>
      <c r="AH14" s="634">
        <v>4.2497999999999996</v>
      </c>
      <c r="AI14" s="634">
        <v>3.90625</v>
      </c>
      <c r="AJ14" s="634">
        <v>3.8744000000000001</v>
      </c>
      <c r="AK14" s="634">
        <v>3.6619999999999999</v>
      </c>
      <c r="AL14" s="634">
        <v>3.1797499999999999</v>
      </c>
      <c r="AM14" s="634">
        <v>3.2869999999999999</v>
      </c>
      <c r="AN14" s="634">
        <v>3.76675</v>
      </c>
      <c r="AO14" s="634">
        <v>3.66</v>
      </c>
      <c r="AP14" s="634">
        <v>3.4935</v>
      </c>
      <c r="AQ14" s="634">
        <v>3.5581999999999998</v>
      </c>
      <c r="AR14" s="634">
        <v>3.7040000000000002</v>
      </c>
      <c r="AS14" s="634">
        <v>3.7862</v>
      </c>
      <c r="AT14" s="634">
        <v>3.9780000000000002</v>
      </c>
      <c r="AU14" s="634">
        <v>4.0197500000000002</v>
      </c>
      <c r="AV14" s="634">
        <v>3.7429999999999999</v>
      </c>
      <c r="AW14" s="634">
        <v>3.2742499999999999</v>
      </c>
      <c r="AX14" s="634">
        <v>2.89575</v>
      </c>
      <c r="AY14" s="634">
        <v>2.7374000000000001</v>
      </c>
      <c r="AZ14" s="634">
        <v>2.8602500000000002</v>
      </c>
      <c r="BA14" s="634">
        <v>3.1372499999999999</v>
      </c>
      <c r="BB14" s="634">
        <v>3.4081999999999999</v>
      </c>
      <c r="BC14" s="634">
        <v>3.4119999999999999</v>
      </c>
      <c r="BD14" s="727">
        <v>3.3122500000000001</v>
      </c>
      <c r="BE14" s="727">
        <v>3.3772000000000002</v>
      </c>
      <c r="BF14" s="727">
        <v>3.4192499999999999</v>
      </c>
      <c r="BG14" s="727">
        <v>3.4014000000000002</v>
      </c>
      <c r="BH14" s="727">
        <v>3.2370000000000001</v>
      </c>
      <c r="BI14" s="639">
        <v>3.104241</v>
      </c>
      <c r="BJ14" s="639">
        <v>3.1405439999999998</v>
      </c>
      <c r="BK14" s="639">
        <v>3.1055169999999999</v>
      </c>
      <c r="BL14" s="639">
        <v>3.1131500000000001</v>
      </c>
      <c r="BM14" s="639">
        <v>3.140428</v>
      </c>
      <c r="BN14" s="639">
        <v>3.1251009999999999</v>
      </c>
      <c r="BO14" s="639">
        <v>3.155742</v>
      </c>
      <c r="BP14" s="639">
        <v>3.3045990000000001</v>
      </c>
      <c r="BQ14" s="639">
        <v>3.2978679999999998</v>
      </c>
      <c r="BR14" s="639">
        <v>3.2666019999999998</v>
      </c>
      <c r="BS14" s="639">
        <v>3.2691249999999998</v>
      </c>
      <c r="BT14" s="639">
        <v>3.3366470000000001</v>
      </c>
      <c r="BU14" s="639">
        <v>3.2395710000000002</v>
      </c>
      <c r="BV14" s="639">
        <v>3.036397</v>
      </c>
    </row>
    <row r="15" spans="1:74" ht="11.1" customHeight="1" x14ac:dyDescent="0.2">
      <c r="A15" s="1" t="s">
        <v>1197</v>
      </c>
      <c r="B15" s="593" t="s">
        <v>1198</v>
      </c>
      <c r="C15" s="634">
        <v>3.1902499999999998</v>
      </c>
      <c r="D15" s="634">
        <v>3.1437499999999998</v>
      </c>
      <c r="E15" s="634">
        <v>2.9805999999999999</v>
      </c>
      <c r="F15" s="634">
        <v>2.55775</v>
      </c>
      <c r="G15" s="634">
        <v>2.4809999999999999</v>
      </c>
      <c r="H15" s="634">
        <v>2.6728000000000001</v>
      </c>
      <c r="I15" s="634">
        <v>2.802</v>
      </c>
      <c r="J15" s="634">
        <v>2.8403999999999998</v>
      </c>
      <c r="K15" s="634">
        <v>2.8414999999999999</v>
      </c>
      <c r="L15" s="634">
        <v>2.7952499999999998</v>
      </c>
      <c r="M15" s="634">
        <v>2.7673999999999999</v>
      </c>
      <c r="N15" s="634">
        <v>2.7774999999999999</v>
      </c>
      <c r="O15" s="634">
        <v>2.8752499999999999</v>
      </c>
      <c r="P15" s="634">
        <v>3.0379999999999998</v>
      </c>
      <c r="Q15" s="634">
        <v>3.3986000000000001</v>
      </c>
      <c r="R15" s="634">
        <v>3.5182500000000001</v>
      </c>
      <c r="S15" s="634">
        <v>3.6684000000000001</v>
      </c>
      <c r="T15" s="634">
        <v>3.7694999999999999</v>
      </c>
      <c r="U15" s="634">
        <v>3.8682500000000002</v>
      </c>
      <c r="V15" s="634">
        <v>3.9373999999999998</v>
      </c>
      <c r="W15" s="634">
        <v>3.9295</v>
      </c>
      <c r="X15" s="634">
        <v>3.9977499999999999</v>
      </c>
      <c r="Y15" s="634">
        <v>4.1581999999999999</v>
      </c>
      <c r="Z15" s="634">
        <v>4.1544999999999996</v>
      </c>
      <c r="AA15" s="634">
        <v>4.1546000000000003</v>
      </c>
      <c r="AB15" s="634">
        <v>4.2282500000000001</v>
      </c>
      <c r="AC15" s="634">
        <v>5.1052499999999998</v>
      </c>
      <c r="AD15" s="634">
        <v>5.13375</v>
      </c>
      <c r="AE15" s="634">
        <v>5.3474000000000004</v>
      </c>
      <c r="AF15" s="634">
        <v>5.8150000000000004</v>
      </c>
      <c r="AG15" s="634">
        <v>5.4812500000000002</v>
      </c>
      <c r="AH15" s="634">
        <v>4.9408000000000003</v>
      </c>
      <c r="AI15" s="634">
        <v>4.8957499999999996</v>
      </c>
      <c r="AJ15" s="634">
        <v>5.4017999999999997</v>
      </c>
      <c r="AK15" s="634">
        <v>4.8099999999999996</v>
      </c>
      <c r="AL15" s="634">
        <v>4.1022499999999997</v>
      </c>
      <c r="AM15" s="634">
        <v>3.992</v>
      </c>
      <c r="AN15" s="634">
        <v>4.1630000000000003</v>
      </c>
      <c r="AO15" s="634">
        <v>4.3715000000000002</v>
      </c>
      <c r="AP15" s="634">
        <v>4.4814999999999996</v>
      </c>
      <c r="AQ15" s="634">
        <v>4.5288000000000004</v>
      </c>
      <c r="AR15" s="634">
        <v>4.5579999999999998</v>
      </c>
      <c r="AS15" s="634">
        <v>4.5541999999999998</v>
      </c>
      <c r="AT15" s="634">
        <v>4.7975000000000003</v>
      </c>
      <c r="AU15" s="634">
        <v>5.0754999999999999</v>
      </c>
      <c r="AV15" s="634">
        <v>5.0271999999999997</v>
      </c>
      <c r="AW15" s="634">
        <v>4.4742499999999996</v>
      </c>
      <c r="AX15" s="634">
        <v>4.1247499999999997</v>
      </c>
      <c r="AY15" s="634">
        <v>4.0052000000000003</v>
      </c>
      <c r="AZ15" s="634">
        <v>4.0332499999999998</v>
      </c>
      <c r="BA15" s="634">
        <v>4.3412499999999996</v>
      </c>
      <c r="BB15" s="634">
        <v>4.7569999999999997</v>
      </c>
      <c r="BC15" s="634">
        <v>4.6607500000000002</v>
      </c>
      <c r="BD15" s="727">
        <v>4.3547500000000001</v>
      </c>
      <c r="BE15" s="727">
        <v>4.1791999999999998</v>
      </c>
      <c r="BF15" s="727">
        <v>4.0650000000000004</v>
      </c>
      <c r="BG15" s="727">
        <v>4.0987999999999998</v>
      </c>
      <c r="BH15" s="727">
        <v>4.0202499999999999</v>
      </c>
      <c r="BI15" s="639">
        <v>3.9478879999999998</v>
      </c>
      <c r="BJ15" s="639">
        <v>3.9590390000000002</v>
      </c>
      <c r="BK15" s="639">
        <v>3.99587</v>
      </c>
      <c r="BL15" s="639">
        <v>4.0378030000000003</v>
      </c>
      <c r="BM15" s="639">
        <v>4.0623170000000002</v>
      </c>
      <c r="BN15" s="639">
        <v>4.1127079999999996</v>
      </c>
      <c r="BO15" s="639">
        <v>4.1745679999999998</v>
      </c>
      <c r="BP15" s="639">
        <v>4.2462920000000004</v>
      </c>
      <c r="BQ15" s="639">
        <v>4.1966400000000004</v>
      </c>
      <c r="BR15" s="639">
        <v>4.0884070000000001</v>
      </c>
      <c r="BS15" s="639">
        <v>4.0697070000000002</v>
      </c>
      <c r="BT15" s="639">
        <v>4.025728</v>
      </c>
      <c r="BU15" s="639">
        <v>3.8807550000000002</v>
      </c>
      <c r="BV15" s="639">
        <v>3.827512</v>
      </c>
    </row>
    <row r="16" spans="1:74" ht="11.1" customHeight="1" x14ac:dyDescent="0.2">
      <c r="A16" s="1"/>
      <c r="C16" s="636"/>
      <c r="D16" s="636"/>
      <c r="E16" s="636"/>
      <c r="F16" s="636"/>
      <c r="G16" s="636"/>
      <c r="H16" s="636"/>
      <c r="I16" s="636"/>
      <c r="J16" s="636"/>
      <c r="K16" s="636"/>
      <c r="L16" s="636"/>
      <c r="M16" s="636"/>
      <c r="N16" s="636"/>
      <c r="O16" s="636"/>
      <c r="P16" s="636"/>
      <c r="Q16" s="636"/>
      <c r="R16" s="636"/>
      <c r="S16" s="636"/>
      <c r="T16" s="636"/>
      <c r="U16" s="636"/>
      <c r="V16" s="636"/>
      <c r="W16" s="636"/>
      <c r="X16" s="636"/>
      <c r="Y16" s="636"/>
      <c r="Z16" s="636"/>
      <c r="AA16" s="636"/>
      <c r="AB16" s="636"/>
      <c r="AC16" s="636"/>
      <c r="AD16" s="636"/>
      <c r="AE16" s="636"/>
      <c r="AF16" s="636"/>
      <c r="AG16" s="636"/>
      <c r="AH16" s="636"/>
      <c r="AI16" s="636"/>
      <c r="AJ16" s="636"/>
      <c r="AK16" s="636"/>
      <c r="AL16" s="636"/>
      <c r="AM16" s="636"/>
      <c r="AN16" s="636"/>
      <c r="AO16" s="636"/>
      <c r="AP16" s="636"/>
      <c r="AQ16" s="636"/>
      <c r="AR16" s="636"/>
      <c r="AS16" s="636"/>
      <c r="AT16" s="636"/>
      <c r="AU16" s="636"/>
      <c r="AV16" s="636"/>
      <c r="AW16" s="636"/>
      <c r="AX16" s="636"/>
      <c r="AY16" s="636"/>
      <c r="AZ16" s="636"/>
      <c r="BA16" s="636"/>
      <c r="BB16" s="636"/>
      <c r="BC16" s="636"/>
      <c r="BD16" s="730"/>
      <c r="BE16" s="730"/>
      <c r="BF16" s="730"/>
      <c r="BG16" s="730"/>
      <c r="BH16" s="730"/>
      <c r="BI16" s="641"/>
      <c r="BJ16" s="641"/>
      <c r="BK16" s="641"/>
      <c r="BL16" s="641"/>
      <c r="BM16" s="641"/>
      <c r="BN16" s="641"/>
      <c r="BO16" s="641"/>
      <c r="BP16" s="641"/>
      <c r="BQ16" s="641"/>
      <c r="BR16" s="641"/>
      <c r="BS16" s="641"/>
      <c r="BT16" s="641"/>
      <c r="BU16" s="641"/>
      <c r="BV16" s="641"/>
    </row>
    <row r="17" spans="1:74" ht="11.1" customHeight="1" x14ac:dyDescent="0.2">
      <c r="A17" s="1"/>
      <c r="B17" s="31" t="s">
        <v>1199</v>
      </c>
      <c r="C17" s="637"/>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c r="BD17" s="731"/>
      <c r="BE17" s="731"/>
      <c r="BF17" s="731"/>
      <c r="BG17" s="731"/>
      <c r="BH17" s="731"/>
      <c r="BI17" s="642"/>
      <c r="BJ17" s="642"/>
      <c r="BK17" s="642"/>
      <c r="BL17" s="642"/>
      <c r="BM17" s="642"/>
      <c r="BN17" s="642"/>
      <c r="BO17" s="642"/>
      <c r="BP17" s="642"/>
      <c r="BQ17" s="642"/>
      <c r="BR17" s="642"/>
      <c r="BS17" s="642"/>
      <c r="BT17" s="642"/>
      <c r="BU17" s="642"/>
      <c r="BV17" s="642"/>
    </row>
    <row r="18" spans="1:74" s="302" customFormat="1" ht="11.1" customHeight="1" x14ac:dyDescent="0.2">
      <c r="A18" s="629" t="s">
        <v>232</v>
      </c>
      <c r="B18" s="631" t="s">
        <v>1200</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15">
        <v>232.42795100000001</v>
      </c>
      <c r="BE18" s="715">
        <v>223.971417</v>
      </c>
      <c r="BF18" s="715">
        <v>220.41615300000001</v>
      </c>
      <c r="BG18" s="715">
        <v>214.898</v>
      </c>
      <c r="BH18" s="715">
        <v>211.279</v>
      </c>
      <c r="BI18" s="478">
        <v>224.97890000000001</v>
      </c>
      <c r="BJ18" s="478">
        <v>236.8468</v>
      </c>
      <c r="BK18" s="478">
        <v>250.03030000000001</v>
      </c>
      <c r="BL18" s="478">
        <v>244.6157</v>
      </c>
      <c r="BM18" s="478">
        <v>232.67429999999999</v>
      </c>
      <c r="BN18" s="478">
        <v>229.96340000000001</v>
      </c>
      <c r="BO18" s="478">
        <v>226.5446</v>
      </c>
      <c r="BP18" s="478">
        <v>224.60749999999999</v>
      </c>
      <c r="BQ18" s="478">
        <v>226.1345</v>
      </c>
      <c r="BR18" s="478">
        <v>218.32239999999999</v>
      </c>
      <c r="BS18" s="478">
        <v>219.94329999999999</v>
      </c>
      <c r="BT18" s="478">
        <v>216.9897</v>
      </c>
      <c r="BU18" s="478">
        <v>225.14949999999999</v>
      </c>
      <c r="BV18" s="478">
        <v>237.54830000000001</v>
      </c>
    </row>
    <row r="19" spans="1:74" ht="11.1" customHeight="1" x14ac:dyDescent="0.2">
      <c r="A19" s="1" t="s">
        <v>227</v>
      </c>
      <c r="B19" s="593" t="s">
        <v>1190</v>
      </c>
      <c r="C19" s="380">
        <v>68.129000000000005</v>
      </c>
      <c r="D19" s="380">
        <v>63.762999999999998</v>
      </c>
      <c r="E19" s="380">
        <v>70.994</v>
      </c>
      <c r="F19" s="380">
        <v>70.212000000000003</v>
      </c>
      <c r="G19" s="380">
        <v>74.366</v>
      </c>
      <c r="H19" s="380">
        <v>73.144999999999996</v>
      </c>
      <c r="I19" s="380">
        <v>69.203999999999994</v>
      </c>
      <c r="J19" s="380">
        <v>62.131</v>
      </c>
      <c r="K19" s="380">
        <v>61.838999999999999</v>
      </c>
      <c r="L19" s="380">
        <v>61.701000000000001</v>
      </c>
      <c r="M19" s="380">
        <v>67.299000000000007</v>
      </c>
      <c r="N19" s="380">
        <v>68.522000000000006</v>
      </c>
      <c r="O19" s="380">
        <v>67.084000000000003</v>
      </c>
      <c r="P19" s="380">
        <v>68.408000000000001</v>
      </c>
      <c r="Q19" s="380">
        <v>65.099000000000004</v>
      </c>
      <c r="R19" s="380">
        <v>63.466000000000001</v>
      </c>
      <c r="S19" s="380">
        <v>66.423000000000002</v>
      </c>
      <c r="T19" s="380">
        <v>69.876999999999995</v>
      </c>
      <c r="U19" s="380">
        <v>62.682000000000002</v>
      </c>
      <c r="V19" s="380">
        <v>55.204999999999998</v>
      </c>
      <c r="W19" s="380">
        <v>59.037999999999997</v>
      </c>
      <c r="X19" s="380">
        <v>53.113</v>
      </c>
      <c r="Y19" s="380">
        <v>56.872</v>
      </c>
      <c r="Z19" s="380">
        <v>61.83</v>
      </c>
      <c r="AA19" s="380">
        <v>65.540999999999997</v>
      </c>
      <c r="AB19" s="380">
        <v>61.884</v>
      </c>
      <c r="AC19" s="380">
        <v>56.984000000000002</v>
      </c>
      <c r="AD19" s="380">
        <v>52.786000000000001</v>
      </c>
      <c r="AE19" s="380">
        <v>53.988999999999997</v>
      </c>
      <c r="AF19" s="380">
        <v>53.604999999999997</v>
      </c>
      <c r="AG19" s="380">
        <v>52.87</v>
      </c>
      <c r="AH19" s="380">
        <v>54.121000000000002</v>
      </c>
      <c r="AI19" s="380">
        <v>54.334000000000003</v>
      </c>
      <c r="AJ19" s="380">
        <v>50.932000000000002</v>
      </c>
      <c r="AK19" s="380">
        <v>51.101999999999997</v>
      </c>
      <c r="AL19" s="380">
        <v>56.398000000000003</v>
      </c>
      <c r="AM19" s="380">
        <v>61.972000000000001</v>
      </c>
      <c r="AN19" s="380">
        <v>64.33</v>
      </c>
      <c r="AO19" s="380">
        <v>52.69</v>
      </c>
      <c r="AP19" s="380">
        <v>53.256</v>
      </c>
      <c r="AQ19" s="380">
        <v>55.470999999999997</v>
      </c>
      <c r="AR19" s="380">
        <v>56.991999999999997</v>
      </c>
      <c r="AS19" s="380">
        <v>56.884999999999998</v>
      </c>
      <c r="AT19" s="380">
        <v>57.442</v>
      </c>
      <c r="AU19" s="380">
        <v>58.790999999999997</v>
      </c>
      <c r="AV19" s="380">
        <v>55.790999999999997</v>
      </c>
      <c r="AW19" s="380">
        <v>53.46</v>
      </c>
      <c r="AX19" s="380">
        <v>60.085000000000001</v>
      </c>
      <c r="AY19" s="380">
        <v>64.798000000000002</v>
      </c>
      <c r="AZ19" s="380">
        <v>64.278000000000006</v>
      </c>
      <c r="BA19" s="380">
        <v>54.914999999999999</v>
      </c>
      <c r="BB19" s="380">
        <v>54.895000000000003</v>
      </c>
      <c r="BC19" s="380">
        <v>56.374000000000002</v>
      </c>
      <c r="BD19" s="687">
        <v>56.774999999999999</v>
      </c>
      <c r="BE19" s="687">
        <v>57.183</v>
      </c>
      <c r="BF19" s="687">
        <v>59.082999999999998</v>
      </c>
      <c r="BG19" s="687">
        <v>59.658999999999999</v>
      </c>
      <c r="BH19" s="687">
        <v>54.088000000000001</v>
      </c>
      <c r="BI19" s="391">
        <v>56.512970000000003</v>
      </c>
      <c r="BJ19" s="391">
        <v>59.989750000000001</v>
      </c>
      <c r="BK19" s="391">
        <v>65.249939999999995</v>
      </c>
      <c r="BL19" s="391">
        <v>63.254199999999997</v>
      </c>
      <c r="BM19" s="391">
        <v>58.679070000000003</v>
      </c>
      <c r="BN19" s="391">
        <v>55.501649999999998</v>
      </c>
      <c r="BO19" s="391">
        <v>55.117379999999997</v>
      </c>
      <c r="BP19" s="391">
        <v>55.602969999999999</v>
      </c>
      <c r="BQ19" s="391">
        <v>55.667850000000001</v>
      </c>
      <c r="BR19" s="391">
        <v>55.850990000000003</v>
      </c>
      <c r="BS19" s="391">
        <v>57.779919999999997</v>
      </c>
      <c r="BT19" s="391">
        <v>55.77261</v>
      </c>
      <c r="BU19" s="391">
        <v>56.497599999999998</v>
      </c>
      <c r="BV19" s="391">
        <v>60.30021</v>
      </c>
    </row>
    <row r="20" spans="1:74" ht="11.1" customHeight="1" x14ac:dyDescent="0.2">
      <c r="A20" s="1" t="s">
        <v>228</v>
      </c>
      <c r="B20" s="593" t="s">
        <v>1192</v>
      </c>
      <c r="C20" s="380">
        <v>57.926000000000002</v>
      </c>
      <c r="D20" s="380">
        <v>58.93</v>
      </c>
      <c r="E20" s="380">
        <v>60.194000000000003</v>
      </c>
      <c r="F20" s="380">
        <v>56.542999999999999</v>
      </c>
      <c r="G20" s="380">
        <v>56.207000000000001</v>
      </c>
      <c r="H20" s="380">
        <v>52.68</v>
      </c>
      <c r="I20" s="380">
        <v>50.707999999999998</v>
      </c>
      <c r="J20" s="380">
        <v>48.598999999999997</v>
      </c>
      <c r="K20" s="380">
        <v>46.204999999999998</v>
      </c>
      <c r="L20" s="380">
        <v>47.627867000000002</v>
      </c>
      <c r="M20" s="380">
        <v>52.601697000000001</v>
      </c>
      <c r="N20" s="380">
        <v>50.861749000000003</v>
      </c>
      <c r="O20" s="380">
        <v>55.101461</v>
      </c>
      <c r="P20" s="380">
        <v>52.697609</v>
      </c>
      <c r="Q20" s="380">
        <v>50.642440999999998</v>
      </c>
      <c r="R20" s="380">
        <v>49.224414000000003</v>
      </c>
      <c r="S20" s="380">
        <v>47.744827999999998</v>
      </c>
      <c r="T20" s="380">
        <v>50.641513000000003</v>
      </c>
      <c r="U20" s="380">
        <v>48.408410000000003</v>
      </c>
      <c r="V20" s="380">
        <v>47.039307999999998</v>
      </c>
      <c r="W20" s="380">
        <v>46.773895000000003</v>
      </c>
      <c r="X20" s="380">
        <v>44.971989000000001</v>
      </c>
      <c r="Y20" s="380">
        <v>46.867713000000002</v>
      </c>
      <c r="Z20" s="380">
        <v>50.740837999999997</v>
      </c>
      <c r="AA20" s="380">
        <v>58.762146000000001</v>
      </c>
      <c r="AB20" s="380">
        <v>60.754840000000002</v>
      </c>
      <c r="AC20" s="380">
        <v>56.540284</v>
      </c>
      <c r="AD20" s="380">
        <v>50.321587000000001</v>
      </c>
      <c r="AE20" s="380">
        <v>45.568559999999998</v>
      </c>
      <c r="AF20" s="380">
        <v>46.725574999999999</v>
      </c>
      <c r="AG20" s="380">
        <v>48.765656999999997</v>
      </c>
      <c r="AH20" s="380">
        <v>43.997585999999998</v>
      </c>
      <c r="AI20" s="380">
        <v>44.087891999999997</v>
      </c>
      <c r="AJ20" s="380">
        <v>45.030802999999999</v>
      </c>
      <c r="AK20" s="380">
        <v>46.994832000000002</v>
      </c>
      <c r="AL20" s="380">
        <v>46.611840000000001</v>
      </c>
      <c r="AM20" s="380">
        <v>50.941719999999997</v>
      </c>
      <c r="AN20" s="380">
        <v>52.511856000000002</v>
      </c>
      <c r="AO20" s="380">
        <v>49.788389000000002</v>
      </c>
      <c r="AP20" s="380">
        <v>46.208598000000002</v>
      </c>
      <c r="AQ20" s="380">
        <v>45.370578000000002</v>
      </c>
      <c r="AR20" s="380">
        <v>44.879550999999999</v>
      </c>
      <c r="AS20" s="380">
        <v>46.715552000000002</v>
      </c>
      <c r="AT20" s="380">
        <v>45.328581</v>
      </c>
      <c r="AU20" s="380">
        <v>46.565556999999998</v>
      </c>
      <c r="AV20" s="380">
        <v>43.982638000000001</v>
      </c>
      <c r="AW20" s="380">
        <v>48.148766999999999</v>
      </c>
      <c r="AX20" s="380">
        <v>54.852544000000002</v>
      </c>
      <c r="AY20" s="380">
        <v>60.766717999999997</v>
      </c>
      <c r="AZ20" s="380">
        <v>56.663445000000003</v>
      </c>
      <c r="BA20" s="380">
        <v>54.610506999999998</v>
      </c>
      <c r="BB20" s="380">
        <v>53.380496000000001</v>
      </c>
      <c r="BC20" s="380">
        <v>48.247449000000003</v>
      </c>
      <c r="BD20" s="687">
        <v>48.525418999999999</v>
      </c>
      <c r="BE20" s="687">
        <v>46.507494999999999</v>
      </c>
      <c r="BF20" s="687">
        <v>45.539436000000002</v>
      </c>
      <c r="BG20" s="687">
        <v>44.957999999999998</v>
      </c>
      <c r="BH20" s="687">
        <v>44.298999999999999</v>
      </c>
      <c r="BI20" s="391">
        <v>48.146569999999997</v>
      </c>
      <c r="BJ20" s="391">
        <v>51.479390000000002</v>
      </c>
      <c r="BK20" s="391">
        <v>55.767000000000003</v>
      </c>
      <c r="BL20" s="391">
        <v>55.758659999999999</v>
      </c>
      <c r="BM20" s="391">
        <v>53.516970000000001</v>
      </c>
      <c r="BN20" s="391">
        <v>51.986280000000001</v>
      </c>
      <c r="BO20" s="391">
        <v>49.082540000000002</v>
      </c>
      <c r="BP20" s="391">
        <v>48.354900000000001</v>
      </c>
      <c r="BQ20" s="391">
        <v>48.752989999999997</v>
      </c>
      <c r="BR20" s="391">
        <v>47.154629999999997</v>
      </c>
      <c r="BS20" s="391">
        <v>46.937060000000002</v>
      </c>
      <c r="BT20" s="391">
        <v>45.535299999999999</v>
      </c>
      <c r="BU20" s="391">
        <v>48.432749999999999</v>
      </c>
      <c r="BV20" s="391">
        <v>52.4298</v>
      </c>
    </row>
    <row r="21" spans="1:74" ht="11.1" customHeight="1" x14ac:dyDescent="0.2">
      <c r="A21" s="1" t="s">
        <v>229</v>
      </c>
      <c r="B21" s="593" t="s">
        <v>1194</v>
      </c>
      <c r="C21" s="380">
        <v>98.376999999999995</v>
      </c>
      <c r="D21" s="380">
        <v>89.394000000000005</v>
      </c>
      <c r="E21" s="380">
        <v>85.807000000000002</v>
      </c>
      <c r="F21" s="380">
        <v>91.820999999999998</v>
      </c>
      <c r="G21" s="380">
        <v>91.186000000000007</v>
      </c>
      <c r="H21" s="380">
        <v>91.317999999999998</v>
      </c>
      <c r="I21" s="380">
        <v>93.286000000000001</v>
      </c>
      <c r="J21" s="380">
        <v>90.034000000000006</v>
      </c>
      <c r="K21" s="380">
        <v>80.433999999999997</v>
      </c>
      <c r="L21" s="380">
        <v>81.731999999999999</v>
      </c>
      <c r="M21" s="380">
        <v>82.158000000000001</v>
      </c>
      <c r="N21" s="380">
        <v>83.95</v>
      </c>
      <c r="O21" s="380">
        <v>91.149000000000001</v>
      </c>
      <c r="P21" s="380">
        <v>79.072999999999993</v>
      </c>
      <c r="Q21" s="380">
        <v>82.076999999999998</v>
      </c>
      <c r="R21" s="380">
        <v>87.052000000000007</v>
      </c>
      <c r="S21" s="380">
        <v>89.188000000000002</v>
      </c>
      <c r="T21" s="380">
        <v>81.63</v>
      </c>
      <c r="U21" s="380">
        <v>83.486999999999995</v>
      </c>
      <c r="V21" s="380">
        <v>85.787999999999997</v>
      </c>
      <c r="W21" s="380">
        <v>83.027000000000001</v>
      </c>
      <c r="X21" s="380">
        <v>82.698999999999998</v>
      </c>
      <c r="Y21" s="380">
        <v>81.692999999999998</v>
      </c>
      <c r="Z21" s="380">
        <v>81.739000000000004</v>
      </c>
      <c r="AA21" s="380">
        <v>86.385999999999996</v>
      </c>
      <c r="AB21" s="380">
        <v>89.171999999999997</v>
      </c>
      <c r="AC21" s="380">
        <v>86.965999999999994</v>
      </c>
      <c r="AD21" s="380">
        <v>88.320999999999998</v>
      </c>
      <c r="AE21" s="380">
        <v>83.768000000000001</v>
      </c>
      <c r="AF21" s="380">
        <v>83.947999999999993</v>
      </c>
      <c r="AG21" s="380">
        <v>86.884</v>
      </c>
      <c r="AH21" s="380">
        <v>84.506</v>
      </c>
      <c r="AI21" s="380">
        <v>80.238</v>
      </c>
      <c r="AJ21" s="380">
        <v>80.034000000000006</v>
      </c>
      <c r="AK21" s="380">
        <v>84.828000000000003</v>
      </c>
      <c r="AL21" s="380">
        <v>81.41</v>
      </c>
      <c r="AM21" s="380">
        <v>87.152000000000001</v>
      </c>
      <c r="AN21" s="380">
        <v>87.635000000000005</v>
      </c>
      <c r="AO21" s="380">
        <v>83.73</v>
      </c>
      <c r="AP21" s="380">
        <v>86.442999999999998</v>
      </c>
      <c r="AQ21" s="380">
        <v>85.177000000000007</v>
      </c>
      <c r="AR21" s="380">
        <v>84.382000000000005</v>
      </c>
      <c r="AS21" s="380">
        <v>81.692999999999998</v>
      </c>
      <c r="AT21" s="380">
        <v>81.891000000000005</v>
      </c>
      <c r="AU21" s="380">
        <v>85.475999999999999</v>
      </c>
      <c r="AV21" s="380">
        <v>83.415000000000006</v>
      </c>
      <c r="AW21" s="380">
        <v>84.995999999999995</v>
      </c>
      <c r="AX21" s="380">
        <v>89.242000000000004</v>
      </c>
      <c r="AY21" s="380">
        <v>86.581999999999994</v>
      </c>
      <c r="AZ21" s="380">
        <v>80.421999999999997</v>
      </c>
      <c r="BA21" s="380">
        <v>85.402000000000001</v>
      </c>
      <c r="BB21" s="380">
        <v>86.938000000000002</v>
      </c>
      <c r="BC21" s="380">
        <v>86.204999999999998</v>
      </c>
      <c r="BD21" s="687">
        <v>86.399000000000001</v>
      </c>
      <c r="BE21" s="687">
        <v>82.248999999999995</v>
      </c>
      <c r="BF21" s="687">
        <v>79.686000000000007</v>
      </c>
      <c r="BG21" s="687">
        <v>76.948999999999998</v>
      </c>
      <c r="BH21" s="687">
        <v>80.566000000000003</v>
      </c>
      <c r="BI21" s="391">
        <v>84.438209999999998</v>
      </c>
      <c r="BJ21" s="391">
        <v>87.681749999999994</v>
      </c>
      <c r="BK21" s="391">
        <v>88.893969999999996</v>
      </c>
      <c r="BL21" s="391">
        <v>86.373249999999999</v>
      </c>
      <c r="BM21" s="391">
        <v>82.461110000000005</v>
      </c>
      <c r="BN21" s="391">
        <v>85.183300000000003</v>
      </c>
      <c r="BO21" s="391">
        <v>84.558949999999996</v>
      </c>
      <c r="BP21" s="391">
        <v>83.482780000000005</v>
      </c>
      <c r="BQ21" s="391">
        <v>84.57723</v>
      </c>
      <c r="BR21" s="391">
        <v>79.304040000000001</v>
      </c>
      <c r="BS21" s="391">
        <v>78.168080000000003</v>
      </c>
      <c r="BT21" s="391">
        <v>80.52619</v>
      </c>
      <c r="BU21" s="391">
        <v>83.520240000000001</v>
      </c>
      <c r="BV21" s="391">
        <v>86.840310000000002</v>
      </c>
    </row>
    <row r="22" spans="1:74" ht="11.1" customHeight="1" x14ac:dyDescent="0.2">
      <c r="A22" s="1" t="s">
        <v>230</v>
      </c>
      <c r="B22" s="593" t="s">
        <v>1196</v>
      </c>
      <c r="C22" s="380">
        <v>8.8780000000000001</v>
      </c>
      <c r="D22" s="380">
        <v>8.9659999999999993</v>
      </c>
      <c r="E22" s="380">
        <v>9.2200000000000006</v>
      </c>
      <c r="F22" s="380">
        <v>8.3729999999999993</v>
      </c>
      <c r="G22" s="380">
        <v>7.4850000000000003</v>
      </c>
      <c r="H22" s="380">
        <v>7.6550000000000002</v>
      </c>
      <c r="I22" s="380">
        <v>7.3330000000000002</v>
      </c>
      <c r="J22" s="380">
        <v>7.367</v>
      </c>
      <c r="K22" s="380">
        <v>7.5919999999999996</v>
      </c>
      <c r="L22" s="380">
        <v>7.5880000000000001</v>
      </c>
      <c r="M22" s="380">
        <v>8.44</v>
      </c>
      <c r="N22" s="380">
        <v>8.657</v>
      </c>
      <c r="O22" s="380">
        <v>8.8680000000000003</v>
      </c>
      <c r="P22" s="380">
        <v>8.8439999999999994</v>
      </c>
      <c r="Q22" s="380">
        <v>8.5640000000000001</v>
      </c>
      <c r="R22" s="380">
        <v>8.1189999999999998</v>
      </c>
      <c r="S22" s="380">
        <v>7.258</v>
      </c>
      <c r="T22" s="380">
        <v>6.1619999999999999</v>
      </c>
      <c r="U22" s="380">
        <v>6.234</v>
      </c>
      <c r="V22" s="380">
        <v>6.718</v>
      </c>
      <c r="W22" s="380">
        <v>7.6440000000000001</v>
      </c>
      <c r="X22" s="380">
        <v>7.5940000000000003</v>
      </c>
      <c r="Y22" s="380">
        <v>7.7770000000000001</v>
      </c>
      <c r="Z22" s="380">
        <v>8.1470000000000002</v>
      </c>
      <c r="AA22" s="380">
        <v>8.91</v>
      </c>
      <c r="AB22" s="380">
        <v>8.3019999999999996</v>
      </c>
      <c r="AC22" s="380">
        <v>8.0830000000000002</v>
      </c>
      <c r="AD22" s="380">
        <v>7.9509999999999996</v>
      </c>
      <c r="AE22" s="380">
        <v>6.14</v>
      </c>
      <c r="AF22" s="380">
        <v>6.4480000000000004</v>
      </c>
      <c r="AG22" s="380">
        <v>6.8159999999999998</v>
      </c>
      <c r="AH22" s="380">
        <v>6.3940000000000001</v>
      </c>
      <c r="AI22" s="380">
        <v>6.3860000000000001</v>
      </c>
      <c r="AJ22" s="380">
        <v>7.0030000000000001</v>
      </c>
      <c r="AK22" s="380">
        <v>7.2</v>
      </c>
      <c r="AL22" s="380">
        <v>7.4169999999999998</v>
      </c>
      <c r="AM22" s="380">
        <v>7.3869999999999996</v>
      </c>
      <c r="AN22" s="380">
        <v>7.6660000000000004</v>
      </c>
      <c r="AO22" s="380">
        <v>7.8440000000000003</v>
      </c>
      <c r="AP22" s="380">
        <v>7.2949999999999999</v>
      </c>
      <c r="AQ22" s="380">
        <v>6.7610000000000001</v>
      </c>
      <c r="AR22" s="380">
        <v>6.9160000000000004</v>
      </c>
      <c r="AS22" s="380">
        <v>7.197063</v>
      </c>
      <c r="AT22" s="380">
        <v>7.1950630000000002</v>
      </c>
      <c r="AU22" s="380">
        <v>7.1640629999999996</v>
      </c>
      <c r="AV22" s="380">
        <v>7.2080580000000003</v>
      </c>
      <c r="AW22" s="380">
        <v>7.6610579999999997</v>
      </c>
      <c r="AX22" s="380">
        <v>7.9020580000000002</v>
      </c>
      <c r="AY22" s="380">
        <v>8.6070580000000003</v>
      </c>
      <c r="AZ22" s="380">
        <v>8.4950580000000002</v>
      </c>
      <c r="BA22" s="380">
        <v>8.5580580000000008</v>
      </c>
      <c r="BB22" s="380">
        <v>8.3890580000000003</v>
      </c>
      <c r="BC22" s="380">
        <v>8.2340490000000006</v>
      </c>
      <c r="BD22" s="687">
        <v>8.0290490000000005</v>
      </c>
      <c r="BE22" s="687">
        <v>6.8800489999999996</v>
      </c>
      <c r="BF22" s="687">
        <v>6.7770489999999999</v>
      </c>
      <c r="BG22" s="687">
        <v>6.532</v>
      </c>
      <c r="BH22" s="687">
        <v>6.5220000000000002</v>
      </c>
      <c r="BI22" s="391">
        <v>7.2447809999999997</v>
      </c>
      <c r="BJ22" s="391">
        <v>7.6960069999999998</v>
      </c>
      <c r="BK22" s="391">
        <v>7.9947629999999998</v>
      </c>
      <c r="BL22" s="391">
        <v>8.180218</v>
      </c>
      <c r="BM22" s="391">
        <v>7.9558010000000001</v>
      </c>
      <c r="BN22" s="391">
        <v>7.9280280000000003</v>
      </c>
      <c r="BO22" s="391">
        <v>7.5943969999999998</v>
      </c>
      <c r="BP22" s="391">
        <v>7.3597320000000002</v>
      </c>
      <c r="BQ22" s="391">
        <v>7.3889469999999999</v>
      </c>
      <c r="BR22" s="391">
        <v>7.3125330000000002</v>
      </c>
      <c r="BS22" s="391">
        <v>7.4342259999999998</v>
      </c>
      <c r="BT22" s="391">
        <v>6.9147280000000002</v>
      </c>
      <c r="BU22" s="391">
        <v>7.5009079999999999</v>
      </c>
      <c r="BV22" s="391">
        <v>7.8171020000000002</v>
      </c>
    </row>
    <row r="23" spans="1:74" ht="11.1" customHeight="1" x14ac:dyDescent="0.2">
      <c r="A23" s="1" t="s">
        <v>231</v>
      </c>
      <c r="B23" s="632" t="s">
        <v>1198</v>
      </c>
      <c r="C23" s="568">
        <v>32.401000000000003</v>
      </c>
      <c r="D23" s="568">
        <v>32.037999999999997</v>
      </c>
      <c r="E23" s="568">
        <v>35.607999999999997</v>
      </c>
      <c r="F23" s="568">
        <v>31.513999999999999</v>
      </c>
      <c r="G23" s="568">
        <v>29.707999999999998</v>
      </c>
      <c r="H23" s="568">
        <v>29.681000000000001</v>
      </c>
      <c r="I23" s="568">
        <v>29.829000000000001</v>
      </c>
      <c r="J23" s="568">
        <v>29.402999999999999</v>
      </c>
      <c r="K23" s="568">
        <v>31.507999999999999</v>
      </c>
      <c r="L23" s="568">
        <v>28.966999999999999</v>
      </c>
      <c r="M23" s="568">
        <v>30.731000000000002</v>
      </c>
      <c r="N23" s="568">
        <v>31.404</v>
      </c>
      <c r="O23" s="568">
        <v>33.159143999999998</v>
      </c>
      <c r="P23" s="568">
        <v>32.250419999999998</v>
      </c>
      <c r="Q23" s="568">
        <v>31.463653000000001</v>
      </c>
      <c r="R23" s="568">
        <v>30.761037000000002</v>
      </c>
      <c r="S23" s="568">
        <v>29.561886999999999</v>
      </c>
      <c r="T23" s="568">
        <v>28.975708999999998</v>
      </c>
      <c r="U23" s="568">
        <v>29.953288000000001</v>
      </c>
      <c r="V23" s="568">
        <v>30.800723999999999</v>
      </c>
      <c r="W23" s="568">
        <v>30.564662999999999</v>
      </c>
      <c r="X23" s="568">
        <v>28.318401000000001</v>
      </c>
      <c r="Y23" s="568">
        <v>27.387893999999999</v>
      </c>
      <c r="Z23" s="568">
        <v>29.720699</v>
      </c>
      <c r="AA23" s="568">
        <v>32.182290999999999</v>
      </c>
      <c r="AB23" s="568">
        <v>30.148195999999999</v>
      </c>
      <c r="AC23" s="568">
        <v>29.928737000000002</v>
      </c>
      <c r="AD23" s="568">
        <v>30.639665999999998</v>
      </c>
      <c r="AE23" s="568">
        <v>31.256654999999999</v>
      </c>
      <c r="AF23" s="568">
        <v>30.289715000000001</v>
      </c>
      <c r="AG23" s="568">
        <v>29.797369</v>
      </c>
      <c r="AH23" s="568">
        <v>26.572638999999999</v>
      </c>
      <c r="AI23" s="568">
        <v>24.469819000000001</v>
      </c>
      <c r="AJ23" s="568">
        <v>27.444569000000001</v>
      </c>
      <c r="AK23" s="568">
        <v>31.229368000000001</v>
      </c>
      <c r="AL23" s="568">
        <v>32.573314000000003</v>
      </c>
      <c r="AM23" s="568">
        <v>32.179004999999997</v>
      </c>
      <c r="AN23" s="568">
        <v>30.492816000000001</v>
      </c>
      <c r="AO23" s="568">
        <v>31.151237999999999</v>
      </c>
      <c r="AP23" s="568">
        <v>30.439492000000001</v>
      </c>
      <c r="AQ23" s="568">
        <v>29.366374</v>
      </c>
      <c r="AR23" s="568">
        <v>28.88625</v>
      </c>
      <c r="AS23" s="568">
        <v>28.384180000000001</v>
      </c>
      <c r="AT23" s="568">
        <v>27.296816</v>
      </c>
      <c r="AU23" s="568">
        <v>29.888579</v>
      </c>
      <c r="AV23" s="568">
        <v>28.331962000000001</v>
      </c>
      <c r="AW23" s="568">
        <v>27.267626</v>
      </c>
      <c r="AX23" s="568">
        <v>28.635155000000001</v>
      </c>
      <c r="AY23" s="568">
        <v>31.638183000000001</v>
      </c>
      <c r="AZ23" s="568">
        <v>30.358708</v>
      </c>
      <c r="BA23" s="568">
        <v>29.944282999999999</v>
      </c>
      <c r="BB23" s="568">
        <v>29.694479000000001</v>
      </c>
      <c r="BC23" s="568">
        <v>31.440681000000001</v>
      </c>
      <c r="BD23" s="732">
        <v>32.699483000000001</v>
      </c>
      <c r="BE23" s="732">
        <v>31.151872999999998</v>
      </c>
      <c r="BF23" s="732">
        <v>29.330667999999999</v>
      </c>
      <c r="BG23" s="732">
        <v>26.8</v>
      </c>
      <c r="BH23" s="732">
        <v>25.803999999999998</v>
      </c>
      <c r="BI23" s="553">
        <v>28.63635</v>
      </c>
      <c r="BJ23" s="553">
        <v>29.999890000000001</v>
      </c>
      <c r="BK23" s="553">
        <v>32.124670000000002</v>
      </c>
      <c r="BL23" s="553">
        <v>31.04935</v>
      </c>
      <c r="BM23" s="553">
        <v>30.06138</v>
      </c>
      <c r="BN23" s="553">
        <v>29.364180000000001</v>
      </c>
      <c r="BO23" s="553">
        <v>30.191289999999999</v>
      </c>
      <c r="BP23" s="553">
        <v>29.80707</v>
      </c>
      <c r="BQ23" s="553">
        <v>29.747530000000001</v>
      </c>
      <c r="BR23" s="553">
        <v>28.700209999999998</v>
      </c>
      <c r="BS23" s="553">
        <v>29.624040000000001</v>
      </c>
      <c r="BT23" s="553">
        <v>28.240849999999998</v>
      </c>
      <c r="BU23" s="553">
        <v>29.19801</v>
      </c>
      <c r="BV23" s="553">
        <v>30.160910000000001</v>
      </c>
    </row>
    <row r="24" spans="1:74" s="114" customFormat="1" ht="12" customHeight="1" x14ac:dyDescent="0.2">
      <c r="A24" s="1"/>
      <c r="B24" s="1053" t="s">
        <v>1255</v>
      </c>
      <c r="C24" s="1059"/>
      <c r="D24" s="1059"/>
      <c r="E24" s="1059"/>
      <c r="F24" s="1059"/>
      <c r="G24" s="1059"/>
      <c r="H24" s="1059"/>
      <c r="I24" s="1059"/>
      <c r="J24" s="1059"/>
      <c r="K24" s="1059"/>
      <c r="L24" s="1059"/>
      <c r="M24" s="1059"/>
      <c r="N24" s="1059"/>
      <c r="O24" s="1059"/>
      <c r="P24" s="1059"/>
      <c r="Q24" s="1054"/>
      <c r="AY24" s="234"/>
      <c r="AZ24" s="234"/>
      <c r="BA24" s="234"/>
      <c r="BB24" s="234"/>
      <c r="BC24" s="234"/>
      <c r="BD24" s="733"/>
      <c r="BE24" s="733"/>
      <c r="BF24" s="733"/>
      <c r="BG24" s="733"/>
      <c r="BH24" s="733"/>
      <c r="BI24" s="234"/>
      <c r="BJ24" s="234"/>
    </row>
    <row r="25" spans="1:74" s="373" customFormat="1" ht="12" customHeight="1" x14ac:dyDescent="0.2">
      <c r="A25" s="372"/>
      <c r="B25" s="1053" t="s">
        <v>1256</v>
      </c>
      <c r="C25" s="1059"/>
      <c r="D25" s="1059"/>
      <c r="E25" s="1059"/>
      <c r="F25" s="1059"/>
      <c r="G25" s="1059"/>
      <c r="H25" s="1059"/>
      <c r="I25" s="1059"/>
      <c r="J25" s="1059"/>
      <c r="K25" s="1059"/>
      <c r="L25" s="1059"/>
      <c r="M25" s="1059"/>
      <c r="N25" s="1059"/>
      <c r="O25" s="1059"/>
      <c r="P25" s="1059"/>
      <c r="Q25" s="1054"/>
      <c r="BD25" s="376"/>
      <c r="BF25" s="376"/>
      <c r="BG25" s="376"/>
      <c r="BH25" s="376"/>
    </row>
    <row r="26" spans="1:74" s="181" customFormat="1" ht="12" customHeight="1" x14ac:dyDescent="0.2">
      <c r="A26" s="180"/>
      <c r="B26" s="902" t="s">
        <v>830</v>
      </c>
      <c r="C26" s="902"/>
      <c r="D26" s="902"/>
      <c r="E26" s="902"/>
      <c r="F26" s="902"/>
      <c r="G26" s="902"/>
      <c r="H26" s="902"/>
      <c r="I26" s="902"/>
      <c r="J26" s="902"/>
      <c r="K26" s="902"/>
      <c r="L26" s="902"/>
      <c r="M26" s="902"/>
      <c r="N26" s="902"/>
      <c r="O26" s="902"/>
      <c r="P26" s="902"/>
      <c r="Q26" s="902"/>
      <c r="AY26" s="235"/>
      <c r="AZ26" s="235"/>
      <c r="BA26" s="235"/>
      <c r="BB26" s="235"/>
      <c r="BC26" s="235"/>
      <c r="BD26" s="734"/>
      <c r="BE26" s="235"/>
      <c r="BF26" s="734"/>
      <c r="BG26" s="734"/>
      <c r="BH26" s="734"/>
      <c r="BI26" s="235"/>
      <c r="BJ26" s="235"/>
    </row>
    <row r="27" spans="1:74" s="181" customFormat="1" ht="12" customHeight="1" x14ac:dyDescent="0.2">
      <c r="A27" s="180"/>
      <c r="B27" s="1004" t="str">
        <f>Dates!$G$2</f>
        <v>EIA completed modeling and analysis for this report on Thursday, November 7, 2024.</v>
      </c>
      <c r="C27" s="991"/>
      <c r="D27" s="991"/>
      <c r="E27" s="991"/>
      <c r="F27" s="991"/>
      <c r="G27" s="991"/>
      <c r="H27" s="991"/>
      <c r="I27" s="991"/>
      <c r="J27" s="991"/>
      <c r="K27" s="991"/>
      <c r="L27" s="991"/>
      <c r="M27" s="991"/>
      <c r="N27" s="991"/>
      <c r="O27" s="991"/>
      <c r="P27" s="991"/>
      <c r="Q27" s="991"/>
      <c r="AY27" s="235"/>
      <c r="AZ27" s="235"/>
      <c r="BA27" s="235"/>
      <c r="BB27" s="235"/>
      <c r="BC27" s="235"/>
      <c r="BD27" s="734"/>
      <c r="BE27" s="235"/>
      <c r="BF27" s="734"/>
      <c r="BG27" s="734"/>
      <c r="BH27" s="734"/>
      <c r="BI27" s="235"/>
      <c r="BJ27" s="235"/>
    </row>
    <row r="28" spans="1:74" s="114" customFormat="1" ht="12" customHeight="1" x14ac:dyDescent="0.2">
      <c r="A28" s="1"/>
      <c r="B28" s="999" t="s">
        <v>483</v>
      </c>
      <c r="C28" s="991"/>
      <c r="D28" s="991"/>
      <c r="E28" s="991"/>
      <c r="F28" s="991"/>
      <c r="G28" s="991"/>
      <c r="H28" s="991"/>
      <c r="I28" s="991"/>
      <c r="J28" s="991"/>
      <c r="K28" s="991"/>
      <c r="L28" s="991"/>
      <c r="M28" s="991"/>
      <c r="N28" s="991"/>
      <c r="O28" s="991"/>
      <c r="P28" s="991"/>
      <c r="Q28" s="991"/>
      <c r="AY28" s="234"/>
      <c r="AZ28" s="234"/>
      <c r="BA28" s="234"/>
      <c r="BB28" s="234"/>
      <c r="BC28" s="234"/>
      <c r="BD28" s="733"/>
      <c r="BE28" s="234"/>
      <c r="BF28" s="733"/>
      <c r="BG28" s="733"/>
      <c r="BH28" s="733"/>
      <c r="BI28" s="234"/>
      <c r="BJ28" s="234"/>
    </row>
    <row r="29" spans="1:74" s="181" customFormat="1" ht="12" customHeight="1" x14ac:dyDescent="0.2">
      <c r="A29" s="180"/>
      <c r="B29" s="1013" t="s">
        <v>1451</v>
      </c>
      <c r="C29" s="1000"/>
      <c r="D29" s="1000"/>
      <c r="E29" s="1000"/>
      <c r="F29" s="1000"/>
      <c r="G29" s="1000"/>
      <c r="H29" s="1000"/>
      <c r="I29" s="1000"/>
      <c r="J29" s="1000"/>
      <c r="K29" s="1000"/>
      <c r="L29" s="1000"/>
      <c r="M29" s="1000"/>
      <c r="N29" s="1000"/>
      <c r="O29" s="1000"/>
      <c r="P29" s="1000"/>
      <c r="Q29" s="1000"/>
      <c r="AY29" s="235"/>
      <c r="AZ29" s="235"/>
      <c r="BA29" s="235"/>
      <c r="BB29" s="235"/>
      <c r="BC29" s="235"/>
      <c r="BD29" s="734"/>
      <c r="BE29" s="235"/>
      <c r="BF29" s="734"/>
      <c r="BG29" s="734"/>
      <c r="BH29" s="734"/>
      <c r="BI29" s="235"/>
      <c r="BJ29" s="235"/>
    </row>
    <row r="30" spans="1:74" s="181" customFormat="1" ht="12" customHeight="1" x14ac:dyDescent="0.2">
      <c r="A30" s="180"/>
      <c r="B30" s="1008" t="s">
        <v>494</v>
      </c>
      <c r="C30" s="1010"/>
      <c r="D30" s="1010"/>
      <c r="E30" s="1010"/>
      <c r="F30" s="1010"/>
      <c r="G30" s="1010"/>
      <c r="H30" s="1010"/>
      <c r="I30" s="1010"/>
      <c r="J30" s="1010"/>
      <c r="K30" s="1010"/>
      <c r="L30" s="1010"/>
      <c r="M30" s="1010"/>
      <c r="N30" s="1010"/>
      <c r="O30" s="1010"/>
      <c r="P30" s="1010"/>
      <c r="Q30" s="1054"/>
      <c r="AY30" s="235"/>
      <c r="AZ30" s="235"/>
      <c r="BA30" s="235"/>
      <c r="BB30" s="235"/>
      <c r="BC30" s="235"/>
      <c r="BD30" s="734"/>
      <c r="BE30" s="235"/>
      <c r="BF30" s="734"/>
      <c r="BG30" s="734"/>
      <c r="BH30" s="734"/>
      <c r="BI30" s="235"/>
      <c r="BJ30" s="235"/>
    </row>
    <row r="31" spans="1:74" s="181" customFormat="1" ht="12" customHeight="1" x14ac:dyDescent="0.2">
      <c r="A31" s="180"/>
      <c r="B31" s="1014" t="s">
        <v>67</v>
      </c>
      <c r="C31" s="991"/>
      <c r="D31" s="991"/>
      <c r="E31" s="991"/>
      <c r="F31" s="991"/>
      <c r="G31" s="991"/>
      <c r="H31" s="991"/>
      <c r="I31" s="991"/>
      <c r="J31" s="991"/>
      <c r="K31" s="991"/>
      <c r="L31" s="991"/>
      <c r="M31" s="991"/>
      <c r="N31" s="991"/>
      <c r="O31" s="991"/>
      <c r="P31" s="991"/>
      <c r="Q31" s="991"/>
      <c r="AY31" s="235"/>
      <c r="AZ31" s="235"/>
      <c r="BA31" s="235"/>
      <c r="BB31" s="235"/>
      <c r="BC31" s="235"/>
      <c r="BD31" s="734"/>
      <c r="BE31" s="235"/>
      <c r="BF31" s="734"/>
      <c r="BG31" s="734"/>
      <c r="BH31" s="734"/>
      <c r="BI31" s="235"/>
      <c r="BJ31" s="235"/>
    </row>
    <row r="32" spans="1:74" s="181" customFormat="1" ht="12" customHeight="1" x14ac:dyDescent="0.2">
      <c r="A32" s="180"/>
      <c r="B32" s="1008" t="s">
        <v>818</v>
      </c>
      <c r="C32" s="1054"/>
      <c r="D32" s="1054"/>
      <c r="E32" s="1054"/>
      <c r="F32" s="1054"/>
      <c r="G32" s="1054"/>
      <c r="H32" s="1054"/>
      <c r="I32" s="1054"/>
      <c r="J32" s="1054"/>
      <c r="K32" s="1054"/>
      <c r="L32" s="1054"/>
      <c r="M32" s="1054"/>
      <c r="N32" s="1054"/>
      <c r="O32" s="1054"/>
      <c r="P32" s="1054"/>
      <c r="Q32" s="1054"/>
      <c r="AY32" s="235"/>
      <c r="AZ32" s="235"/>
      <c r="BA32" s="235"/>
      <c r="BB32" s="235"/>
      <c r="BC32" s="235"/>
      <c r="BD32" s="734"/>
      <c r="BE32" s="235"/>
      <c r="BF32" s="734"/>
      <c r="BG32" s="734"/>
      <c r="BH32" s="734"/>
      <c r="BI32" s="235"/>
      <c r="BJ32" s="235"/>
    </row>
    <row r="33" spans="1:74" s="181" customFormat="1" ht="12" customHeight="1" x14ac:dyDescent="0.2">
      <c r="A33" s="180"/>
      <c r="B33" s="1066" t="s">
        <v>497</v>
      </c>
      <c r="C33" s="1054"/>
      <c r="D33" s="1054"/>
      <c r="E33" s="1054"/>
      <c r="F33" s="1054"/>
      <c r="G33" s="1054"/>
      <c r="H33" s="1054"/>
      <c r="I33" s="1054"/>
      <c r="J33" s="1054"/>
      <c r="K33" s="1054"/>
      <c r="L33" s="1054"/>
      <c r="M33" s="1054"/>
      <c r="N33" s="1054"/>
      <c r="O33" s="1054"/>
      <c r="P33" s="1054"/>
      <c r="Q33" s="1054"/>
      <c r="AY33" s="235"/>
      <c r="AZ33" s="235"/>
      <c r="BA33" s="235"/>
      <c r="BB33" s="235"/>
      <c r="BC33" s="235"/>
      <c r="BD33" s="734"/>
      <c r="BE33" s="235"/>
      <c r="BF33" s="734"/>
      <c r="BG33" s="734"/>
      <c r="BH33" s="734"/>
      <c r="BI33" s="235"/>
      <c r="BJ33" s="235"/>
    </row>
    <row r="34" spans="1:74" s="182" customFormat="1" ht="12" customHeight="1" x14ac:dyDescent="0.2">
      <c r="A34" s="172"/>
      <c r="B34" s="902" t="s">
        <v>844</v>
      </c>
      <c r="C34" s="888"/>
      <c r="D34" s="888"/>
      <c r="E34" s="888"/>
      <c r="F34" s="888"/>
      <c r="G34" s="888"/>
      <c r="H34" s="888"/>
      <c r="I34" s="888"/>
      <c r="J34" s="888"/>
      <c r="K34" s="888"/>
      <c r="L34" s="888"/>
      <c r="M34" s="888"/>
      <c r="N34" s="888"/>
      <c r="O34" s="888"/>
      <c r="P34" s="888"/>
      <c r="Q34" s="888"/>
      <c r="AY34" s="236"/>
      <c r="AZ34" s="236"/>
      <c r="BA34" s="236"/>
      <c r="BB34" s="236"/>
      <c r="BC34" s="236"/>
      <c r="BD34" s="734"/>
      <c r="BE34" s="236"/>
      <c r="BF34" s="734"/>
      <c r="BG34" s="734"/>
      <c r="BH34" s="734"/>
      <c r="BI34" s="236"/>
      <c r="BJ34" s="236"/>
    </row>
    <row r="35" spans="1:74" ht="12.75" x14ac:dyDescent="0.2">
      <c r="A35" s="172"/>
      <c r="B35" s="1008" t="s">
        <v>1257</v>
      </c>
      <c r="C35" s="1059"/>
      <c r="D35" s="1059"/>
      <c r="E35" s="1059"/>
      <c r="F35" s="1059"/>
      <c r="G35" s="1059"/>
      <c r="H35" s="1059"/>
      <c r="I35" s="1059"/>
      <c r="J35" s="1059"/>
      <c r="K35" s="1059"/>
      <c r="L35" s="1059"/>
      <c r="M35" s="1059"/>
      <c r="N35" s="1059"/>
      <c r="O35" s="1059"/>
      <c r="P35" s="1059"/>
      <c r="Q35" s="1054"/>
      <c r="BD35" s="733"/>
      <c r="BE35" s="148"/>
      <c r="BF35" s="733"/>
      <c r="BK35" s="148"/>
      <c r="BL35" s="148"/>
      <c r="BM35" s="148"/>
      <c r="BN35" s="148"/>
      <c r="BO35" s="148"/>
      <c r="BP35" s="148"/>
      <c r="BQ35" s="148"/>
      <c r="BR35" s="148"/>
      <c r="BS35" s="148"/>
      <c r="BT35" s="148"/>
      <c r="BU35" s="148"/>
      <c r="BV35" s="148"/>
    </row>
    <row r="36" spans="1:74" ht="12.75" x14ac:dyDescent="0.2">
      <c r="A36" s="172"/>
      <c r="B36" s="1011" t="s">
        <v>498</v>
      </c>
      <c r="C36" s="1010"/>
      <c r="D36" s="1010"/>
      <c r="E36" s="1010"/>
      <c r="F36" s="1010"/>
      <c r="G36" s="1010"/>
      <c r="H36" s="1010"/>
      <c r="I36" s="1010"/>
      <c r="J36" s="1010"/>
      <c r="K36" s="1010"/>
      <c r="L36" s="1010"/>
      <c r="M36" s="1010"/>
      <c r="N36" s="1010"/>
      <c r="O36" s="1010"/>
      <c r="P36" s="1010"/>
      <c r="Q36" s="1054"/>
      <c r="BK36" s="148"/>
      <c r="BL36" s="148"/>
      <c r="BM36" s="148"/>
      <c r="BN36" s="148"/>
      <c r="BO36" s="148"/>
      <c r="BP36" s="148"/>
      <c r="BQ36" s="148"/>
      <c r="BR36" s="148"/>
      <c r="BS36" s="148"/>
      <c r="BT36" s="148"/>
      <c r="BU36" s="148"/>
      <c r="BV36" s="148"/>
    </row>
    <row r="37" spans="1:74" ht="12.75" x14ac:dyDescent="0.2">
      <c r="A37" s="172"/>
      <c r="B37" s="1015" t="s">
        <v>846</v>
      </c>
      <c r="C37" s="1010"/>
      <c r="D37" s="1010"/>
      <c r="E37" s="1010"/>
      <c r="F37" s="1010"/>
      <c r="G37" s="1010"/>
      <c r="H37" s="1010"/>
      <c r="I37" s="1010"/>
      <c r="J37" s="1010"/>
      <c r="K37" s="1010"/>
      <c r="L37" s="1010"/>
      <c r="M37" s="1010"/>
      <c r="N37" s="1010"/>
      <c r="O37" s="1010"/>
      <c r="P37" s="1010"/>
      <c r="Q37" s="1010"/>
      <c r="BK37" s="148"/>
      <c r="BL37" s="148"/>
      <c r="BM37" s="148"/>
      <c r="BN37" s="148"/>
      <c r="BO37" s="148"/>
      <c r="BP37" s="148"/>
      <c r="BQ37" s="148"/>
      <c r="BR37" s="148"/>
      <c r="BS37" s="148"/>
      <c r="BT37" s="148"/>
      <c r="BU37" s="148"/>
      <c r="BV37" s="148"/>
    </row>
    <row r="38" spans="1:74" x14ac:dyDescent="0.15">
      <c r="BK38" s="148"/>
      <c r="BL38" s="148"/>
      <c r="BM38" s="148"/>
      <c r="BN38" s="148"/>
      <c r="BO38" s="148"/>
      <c r="BP38" s="148"/>
      <c r="BQ38" s="148"/>
      <c r="BR38" s="148"/>
      <c r="BS38" s="148"/>
      <c r="BT38" s="148"/>
      <c r="BU38" s="148"/>
      <c r="BV38" s="148"/>
    </row>
    <row r="39" spans="1:74" x14ac:dyDescent="0.15">
      <c r="BK39" s="148"/>
      <c r="BL39" s="148"/>
      <c r="BM39" s="148"/>
      <c r="BN39" s="148"/>
      <c r="BO39" s="148"/>
      <c r="BP39" s="148"/>
      <c r="BQ39" s="148"/>
      <c r="BR39" s="148"/>
      <c r="BS39" s="148"/>
      <c r="BT39" s="148"/>
      <c r="BU39" s="148"/>
      <c r="BV39" s="148"/>
    </row>
    <row r="40" spans="1:74" x14ac:dyDescent="0.15">
      <c r="BK40" s="148"/>
      <c r="BL40" s="148"/>
      <c r="BM40" s="148"/>
      <c r="BN40" s="148"/>
      <c r="BO40" s="148"/>
      <c r="BP40" s="148"/>
      <c r="BQ40" s="148"/>
      <c r="BR40" s="148"/>
      <c r="BS40" s="148"/>
      <c r="BT40" s="148"/>
      <c r="BU40" s="148"/>
      <c r="BV40" s="148"/>
    </row>
    <row r="41" spans="1:74" x14ac:dyDescent="0.15">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S14"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151" customWidth="1"/>
    <col min="56" max="56" width="6.5703125" style="712" customWidth="1"/>
    <col min="57" max="57" width="6.5703125" style="300" customWidth="1"/>
    <col min="58" max="58" width="6.5703125" style="712" customWidth="1"/>
    <col min="59" max="60" width="6.5703125" style="719" customWidth="1"/>
    <col min="61" max="62" width="6.5703125" style="151" customWidth="1"/>
    <col min="63" max="74" width="6.5703125" style="24" customWidth="1"/>
    <col min="75" max="16384" width="9.5703125" style="24"/>
  </cols>
  <sheetData>
    <row r="1" spans="1:74" ht="13.35" customHeight="1" x14ac:dyDescent="0.2">
      <c r="A1" s="988" t="s">
        <v>479</v>
      </c>
      <c r="B1" s="1056" t="s">
        <v>1524</v>
      </c>
      <c r="C1" s="1057"/>
      <c r="D1" s="1057"/>
      <c r="E1" s="1057"/>
      <c r="F1" s="1057"/>
      <c r="G1" s="1057"/>
      <c r="H1" s="1057"/>
      <c r="I1" s="1057"/>
      <c r="J1" s="1057"/>
      <c r="K1" s="1057"/>
      <c r="L1" s="1057"/>
      <c r="M1" s="1057"/>
      <c r="N1" s="1057"/>
      <c r="O1" s="1057"/>
      <c r="P1" s="1057"/>
      <c r="Q1" s="1057"/>
      <c r="R1" s="1057"/>
      <c r="S1" s="1057"/>
      <c r="T1" s="1057"/>
      <c r="U1" s="1057"/>
      <c r="V1" s="1057"/>
      <c r="W1" s="1057"/>
      <c r="X1" s="1057"/>
      <c r="Y1" s="1057"/>
      <c r="Z1" s="1057"/>
      <c r="AA1" s="1057"/>
      <c r="AB1" s="1057"/>
      <c r="AC1" s="1057"/>
      <c r="AD1" s="1057"/>
      <c r="AE1" s="1057"/>
      <c r="AF1" s="1057"/>
      <c r="AG1" s="1057"/>
      <c r="AH1" s="1057"/>
      <c r="AI1" s="1057"/>
      <c r="AJ1" s="1057"/>
      <c r="AK1" s="1057"/>
      <c r="AL1" s="1057"/>
    </row>
    <row r="2" spans="1:74"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90"/>
      <c r="B5" s="31" t="s">
        <v>457</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165"/>
      <c r="AZ5" s="165"/>
      <c r="BA5" s="165"/>
      <c r="BB5" s="165"/>
      <c r="BC5" s="165"/>
      <c r="BD5" s="713"/>
      <c r="BE5" s="713"/>
      <c r="BF5" s="713"/>
      <c r="BG5" s="713"/>
      <c r="BH5" s="980"/>
      <c r="BI5" s="606"/>
      <c r="BJ5" s="606"/>
      <c r="BK5" s="606"/>
      <c r="BL5" s="606"/>
      <c r="BM5" s="606"/>
      <c r="BN5" s="606"/>
      <c r="BO5" s="606"/>
      <c r="BP5" s="606"/>
      <c r="BQ5" s="606"/>
      <c r="BR5" s="606"/>
      <c r="BS5" s="606"/>
      <c r="BT5" s="606"/>
      <c r="BU5" s="606"/>
      <c r="BV5" s="606"/>
    </row>
    <row r="6" spans="1:74" s="300" customFormat="1" ht="11.1" customHeight="1" x14ac:dyDescent="0.2">
      <c r="A6" s="596" t="s">
        <v>1567</v>
      </c>
      <c r="B6" s="592" t="s">
        <v>1576</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1.1451844515</v>
      </c>
      <c r="AN6" s="103">
        <v>1.1527673936</v>
      </c>
      <c r="AO6" s="103">
        <v>1.2446727426999999</v>
      </c>
      <c r="AP6" s="103">
        <v>1.1985748000000001</v>
      </c>
      <c r="AQ6" s="103">
        <v>1.3225942259000001</v>
      </c>
      <c r="AR6" s="103">
        <v>1.3456291667</v>
      </c>
      <c r="AS6" s="103">
        <v>1.2414935799</v>
      </c>
      <c r="AT6" s="103">
        <v>1.3356973879</v>
      </c>
      <c r="AU6" s="103">
        <v>1.279530633</v>
      </c>
      <c r="AV6" s="103">
        <v>1.3195820317</v>
      </c>
      <c r="AW6" s="103">
        <v>1.2575020002999999</v>
      </c>
      <c r="AX6" s="103">
        <v>1.2817268389000001</v>
      </c>
      <c r="AY6" s="103">
        <v>1.1526609350999999</v>
      </c>
      <c r="AZ6" s="103">
        <v>1.2960895176</v>
      </c>
      <c r="BA6" s="103">
        <v>1.2755720005</v>
      </c>
      <c r="BB6" s="103">
        <v>1.2532671339999999</v>
      </c>
      <c r="BC6" s="103">
        <v>1.3618233221</v>
      </c>
      <c r="BD6" s="714">
        <v>1.3395218327</v>
      </c>
      <c r="BE6" s="714">
        <v>1.3909136120000001</v>
      </c>
      <c r="BF6" s="714">
        <v>1.3499786129</v>
      </c>
      <c r="BG6" s="714">
        <v>1.3307408332999999</v>
      </c>
      <c r="BH6" s="714">
        <v>1.3235061413</v>
      </c>
      <c r="BI6" s="607">
        <v>1.317669</v>
      </c>
      <c r="BJ6" s="607">
        <v>1.2982940000000001</v>
      </c>
      <c r="BK6" s="607">
        <v>1.208804</v>
      </c>
      <c r="BL6" s="607">
        <v>1.2582279999999999</v>
      </c>
      <c r="BM6" s="607">
        <v>1.294797</v>
      </c>
      <c r="BN6" s="607">
        <v>1.2711589999999999</v>
      </c>
      <c r="BO6" s="607">
        <v>1.3780589999999999</v>
      </c>
      <c r="BP6" s="607">
        <v>1.354433</v>
      </c>
      <c r="BQ6" s="607">
        <v>1.361686</v>
      </c>
      <c r="BR6" s="607">
        <v>1.3567290000000001</v>
      </c>
      <c r="BS6" s="607">
        <v>1.3102879999999999</v>
      </c>
      <c r="BT6" s="607">
        <v>1.3410740000000001</v>
      </c>
      <c r="BU6" s="607">
        <v>1.3461069999999999</v>
      </c>
      <c r="BV6" s="607">
        <v>1.3316589999999999</v>
      </c>
    </row>
    <row r="7" spans="1:74" ht="11.1" customHeight="1" x14ac:dyDescent="0.2">
      <c r="A7" s="290" t="s">
        <v>470</v>
      </c>
      <c r="B7" s="593" t="s">
        <v>1128</v>
      </c>
      <c r="C7" s="378">
        <v>1.075677</v>
      </c>
      <c r="D7" s="378">
        <v>1.052103</v>
      </c>
      <c r="E7" s="378">
        <v>0.94867699999999999</v>
      </c>
      <c r="F7" s="378">
        <v>0.56676599999999999</v>
      </c>
      <c r="G7" s="378">
        <v>0.68248299999999995</v>
      </c>
      <c r="H7" s="378">
        <v>0.86529999999999996</v>
      </c>
      <c r="I7" s="378">
        <v>0.926064</v>
      </c>
      <c r="J7" s="378">
        <v>0.91677399999999998</v>
      </c>
      <c r="K7" s="378">
        <v>0.92596599999999996</v>
      </c>
      <c r="L7" s="378">
        <v>0.95528000000000002</v>
      </c>
      <c r="M7" s="378">
        <v>0.99715200000000004</v>
      </c>
      <c r="N7" s="378">
        <v>0.97121999999999997</v>
      </c>
      <c r="O7" s="378">
        <v>0.92932499999999996</v>
      </c>
      <c r="P7" s="378">
        <v>0.81768099999999999</v>
      </c>
      <c r="Q7" s="378">
        <v>0.94604100000000002</v>
      </c>
      <c r="R7" s="378">
        <v>0.940438</v>
      </c>
      <c r="S7" s="378">
        <v>1.007231</v>
      </c>
      <c r="T7" s="378">
        <v>1.021366</v>
      </c>
      <c r="U7" s="378">
        <v>1.0144979999999999</v>
      </c>
      <c r="V7" s="378">
        <v>0.93827899999999997</v>
      </c>
      <c r="W7" s="378">
        <v>0.93601400000000001</v>
      </c>
      <c r="X7" s="378">
        <v>1.0411539999999999</v>
      </c>
      <c r="Y7" s="378">
        <v>1.0794429999999999</v>
      </c>
      <c r="Z7" s="378">
        <v>1.068778</v>
      </c>
      <c r="AA7" s="378">
        <v>1.0384089999999999</v>
      </c>
      <c r="AB7" s="378">
        <v>1.010856</v>
      </c>
      <c r="AC7" s="378">
        <v>1.0187360000000001</v>
      </c>
      <c r="AD7" s="378">
        <v>0.96519999999999995</v>
      </c>
      <c r="AE7" s="378">
        <v>1.0082469999999999</v>
      </c>
      <c r="AF7" s="378">
        <v>1.042924</v>
      </c>
      <c r="AG7" s="378">
        <v>1.0160750000000001</v>
      </c>
      <c r="AH7" s="378">
        <v>0.98452300000000004</v>
      </c>
      <c r="AI7" s="378">
        <v>0.90238600000000002</v>
      </c>
      <c r="AJ7" s="378">
        <v>1.0142089999999999</v>
      </c>
      <c r="AK7" s="378">
        <v>1.052651</v>
      </c>
      <c r="AL7" s="378">
        <v>0.96922399999999997</v>
      </c>
      <c r="AM7" s="378">
        <v>1.0020690000000001</v>
      </c>
      <c r="AN7" s="378">
        <v>0.99927299999999997</v>
      </c>
      <c r="AO7" s="378">
        <v>0.98716800000000005</v>
      </c>
      <c r="AP7" s="378">
        <v>0.97206700000000001</v>
      </c>
      <c r="AQ7" s="378">
        <v>0.99418700000000004</v>
      </c>
      <c r="AR7" s="378">
        <v>1.0363119999999999</v>
      </c>
      <c r="AS7" s="378">
        <v>1.0327040000000001</v>
      </c>
      <c r="AT7" s="378">
        <v>1.0042709999999999</v>
      </c>
      <c r="AU7" s="378">
        <v>1.003455</v>
      </c>
      <c r="AV7" s="378">
        <v>1.0276730000000001</v>
      </c>
      <c r="AW7" s="378">
        <v>1.0534300000000001</v>
      </c>
      <c r="AX7" s="378">
        <v>1.0815969999999999</v>
      </c>
      <c r="AY7" s="378">
        <v>0.98941199999999996</v>
      </c>
      <c r="AZ7" s="378">
        <v>1.0705929999999999</v>
      </c>
      <c r="BA7" s="378">
        <v>1.063188</v>
      </c>
      <c r="BB7" s="378">
        <v>0.97884099999999996</v>
      </c>
      <c r="BC7" s="378">
        <v>1.022343</v>
      </c>
      <c r="BD7" s="685">
        <v>1.037768</v>
      </c>
      <c r="BE7" s="685">
        <v>1.0910740000000001</v>
      </c>
      <c r="BF7" s="685">
        <v>1.082182</v>
      </c>
      <c r="BG7" s="685">
        <v>1.0319333333</v>
      </c>
      <c r="BH7" s="685">
        <v>1.0736774194000001</v>
      </c>
      <c r="BI7" s="389">
        <v>1.0974930000000001</v>
      </c>
      <c r="BJ7" s="389">
        <v>1.0557970000000001</v>
      </c>
      <c r="BK7" s="389">
        <v>1.0536399999999999</v>
      </c>
      <c r="BL7" s="389">
        <v>1.032524</v>
      </c>
      <c r="BM7" s="389">
        <v>1.057747</v>
      </c>
      <c r="BN7" s="389">
        <v>1.00865</v>
      </c>
      <c r="BO7" s="389">
        <v>1.071464</v>
      </c>
      <c r="BP7" s="389">
        <v>1.0451649999999999</v>
      </c>
      <c r="BQ7" s="389">
        <v>1.0784879999999999</v>
      </c>
      <c r="BR7" s="389">
        <v>1.046241</v>
      </c>
      <c r="BS7" s="389">
        <v>1.024041</v>
      </c>
      <c r="BT7" s="389">
        <v>1.0482020000000001</v>
      </c>
      <c r="BU7" s="389">
        <v>1.0827059999999999</v>
      </c>
      <c r="BV7" s="389">
        <v>1.0602670000000001</v>
      </c>
    </row>
    <row r="8" spans="1:74" ht="11.1" customHeight="1" x14ac:dyDescent="0.2">
      <c r="A8" s="290" t="s">
        <v>1527</v>
      </c>
      <c r="B8" s="593" t="s">
        <v>1555</v>
      </c>
      <c r="C8" s="378">
        <v>0.10309758099999999</v>
      </c>
      <c r="D8" s="378">
        <v>0.108233759</v>
      </c>
      <c r="E8" s="378">
        <v>0.115933355</v>
      </c>
      <c r="F8" s="378">
        <v>0.1140708</v>
      </c>
      <c r="G8" s="378">
        <v>0.117111935</v>
      </c>
      <c r="H8" s="378">
        <v>0.11968280000000001</v>
      </c>
      <c r="I8" s="378">
        <v>0.124169419</v>
      </c>
      <c r="J8" s="378">
        <v>0.124892</v>
      </c>
      <c r="K8" s="378">
        <v>0.126317867</v>
      </c>
      <c r="L8" s="378">
        <v>0.120739871</v>
      </c>
      <c r="M8" s="378">
        <v>0.12068769999999999</v>
      </c>
      <c r="N8" s="378">
        <v>0.121331419</v>
      </c>
      <c r="O8" s="378">
        <v>0.108136355</v>
      </c>
      <c r="P8" s="378">
        <v>9.2066464000000001E-2</v>
      </c>
      <c r="Q8" s="378">
        <v>0.115646161</v>
      </c>
      <c r="R8" s="378">
        <v>0.1143168</v>
      </c>
      <c r="S8" s="378">
        <v>0.114090935</v>
      </c>
      <c r="T8" s="378">
        <v>0.11383283299999999</v>
      </c>
      <c r="U8" s="378">
        <v>0.114570065</v>
      </c>
      <c r="V8" s="378">
        <v>0.114824677</v>
      </c>
      <c r="W8" s="378">
        <v>0.106162533</v>
      </c>
      <c r="X8" s="378">
        <v>0.11203674199999999</v>
      </c>
      <c r="Y8" s="378">
        <v>0.1119874</v>
      </c>
      <c r="Z8" s="378">
        <v>0.118097548</v>
      </c>
      <c r="AA8" s="378">
        <v>9.2155741999999999E-2</v>
      </c>
      <c r="AB8" s="378">
        <v>9.667125E-2</v>
      </c>
      <c r="AC8" s="378">
        <v>0.101962355</v>
      </c>
      <c r="AD8" s="378">
        <v>0.100589233</v>
      </c>
      <c r="AE8" s="378">
        <v>0.104568194</v>
      </c>
      <c r="AF8" s="378">
        <v>0.108848167</v>
      </c>
      <c r="AG8" s="378">
        <v>0.11258093499999999</v>
      </c>
      <c r="AH8" s="378">
        <v>0.11350803199999999</v>
      </c>
      <c r="AI8" s="378">
        <v>0.111674067</v>
      </c>
      <c r="AJ8" s="378">
        <v>0.111738903</v>
      </c>
      <c r="AK8" s="378">
        <v>0.1127843</v>
      </c>
      <c r="AL8" s="378">
        <v>0.102068355</v>
      </c>
      <c r="AM8" s="378">
        <v>0.105642032</v>
      </c>
      <c r="AN8" s="378">
        <v>0.101452929</v>
      </c>
      <c r="AO8" s="378">
        <v>0.106961742</v>
      </c>
      <c r="AP8" s="378">
        <v>0.1058577</v>
      </c>
      <c r="AQ8" s="378">
        <v>0.118871871</v>
      </c>
      <c r="AR8" s="378">
        <v>0.119592667</v>
      </c>
      <c r="AS8" s="378">
        <v>0.116867129</v>
      </c>
      <c r="AT8" s="378">
        <v>0.11124835499999999</v>
      </c>
      <c r="AU8" s="378">
        <v>0.114594767</v>
      </c>
      <c r="AV8" s="378">
        <v>0.11272887099999999</v>
      </c>
      <c r="AW8" s="378">
        <v>0.1076884</v>
      </c>
      <c r="AX8" s="378">
        <v>0.106001839</v>
      </c>
      <c r="AY8" s="378">
        <v>9.7681773999999999E-2</v>
      </c>
      <c r="AZ8" s="378">
        <v>0.103054828</v>
      </c>
      <c r="BA8" s="378">
        <v>0.104178355</v>
      </c>
      <c r="BB8" s="378">
        <v>0.10598476699999999</v>
      </c>
      <c r="BC8" s="378">
        <v>0.109875129</v>
      </c>
      <c r="BD8" s="685">
        <v>0.112318533</v>
      </c>
      <c r="BE8" s="685">
        <v>0.112178903</v>
      </c>
      <c r="BF8" s="685">
        <v>0.11230900000000001</v>
      </c>
      <c r="BG8" s="685">
        <v>0.1104803</v>
      </c>
      <c r="BH8" s="685">
        <v>0.1072241</v>
      </c>
      <c r="BI8" s="389">
        <v>0.1032314</v>
      </c>
      <c r="BJ8" s="389">
        <v>0.1019491</v>
      </c>
      <c r="BK8" s="389">
        <v>9.5156500000000005E-2</v>
      </c>
      <c r="BL8" s="389">
        <v>0.1004227</v>
      </c>
      <c r="BM8" s="389">
        <v>0.1007989</v>
      </c>
      <c r="BN8" s="389">
        <v>0.1032786</v>
      </c>
      <c r="BO8" s="389">
        <v>0.10631889999999999</v>
      </c>
      <c r="BP8" s="389">
        <v>0.10853989999999999</v>
      </c>
      <c r="BQ8" s="389">
        <v>0.1099612</v>
      </c>
      <c r="BR8" s="389">
        <v>0.10973479999999999</v>
      </c>
      <c r="BS8" s="389">
        <v>0.1062814</v>
      </c>
      <c r="BT8" s="389">
        <v>0.10555100000000001</v>
      </c>
      <c r="BU8" s="389">
        <v>0.1026353</v>
      </c>
      <c r="BV8" s="389">
        <v>0.1021855</v>
      </c>
    </row>
    <row r="9" spans="1:74" ht="11.1" customHeight="1" x14ac:dyDescent="0.2">
      <c r="A9" s="290" t="s">
        <v>1528</v>
      </c>
      <c r="B9" s="593" t="s">
        <v>1556</v>
      </c>
      <c r="C9" s="378">
        <v>3.2148611000000001E-2</v>
      </c>
      <c r="D9" s="378">
        <v>3.0624520999999998E-2</v>
      </c>
      <c r="E9" s="378">
        <v>3.4736393999999997E-2</v>
      </c>
      <c r="F9" s="378">
        <v>3.0665759000000001E-2</v>
      </c>
      <c r="G9" s="378">
        <v>3.5653741000000003E-2</v>
      </c>
      <c r="H9" s="378">
        <v>4.2228184000000002E-2</v>
      </c>
      <c r="I9" s="378">
        <v>3.5855913000000003E-2</v>
      </c>
      <c r="J9" s="378">
        <v>3.3757798999999998E-2</v>
      </c>
      <c r="K9" s="378">
        <v>3.8184739000000002E-2</v>
      </c>
      <c r="L9" s="378">
        <v>1.9377959E-2</v>
      </c>
      <c r="M9" s="378">
        <v>3.8931869000000001E-2</v>
      </c>
      <c r="N9" s="378">
        <v>4.4399379000000003E-2</v>
      </c>
      <c r="O9" s="378">
        <v>4.5656742E-2</v>
      </c>
      <c r="P9" s="378">
        <v>4.5302785999999998E-2</v>
      </c>
      <c r="Q9" s="378">
        <v>4.3753805999999999E-2</v>
      </c>
      <c r="R9" s="378">
        <v>4.2143899999999998E-2</v>
      </c>
      <c r="S9" s="378">
        <v>5.0760580999999999E-2</v>
      </c>
      <c r="T9" s="378">
        <v>4.9003733000000001E-2</v>
      </c>
      <c r="U9" s="378">
        <v>6.0941871000000002E-2</v>
      </c>
      <c r="V9" s="378">
        <v>5.8067581E-2</v>
      </c>
      <c r="W9" s="378">
        <v>4.8776667000000003E-2</v>
      </c>
      <c r="X9" s="378">
        <v>6.5402968000000006E-2</v>
      </c>
      <c r="Y9" s="378">
        <v>7.5155833000000005E-2</v>
      </c>
      <c r="Z9" s="378">
        <v>8.7738935000000004E-2</v>
      </c>
      <c r="AA9" s="378">
        <v>8.4916676999999996E-2</v>
      </c>
      <c r="AB9" s="378">
        <v>8.2126249999999998E-2</v>
      </c>
      <c r="AC9" s="378">
        <v>8.3742418999999998E-2</v>
      </c>
      <c r="AD9" s="378">
        <v>9.4567833000000004E-2</v>
      </c>
      <c r="AE9" s="378">
        <v>9.7044838999999994E-2</v>
      </c>
      <c r="AF9" s="378">
        <v>9.8267999999999994E-2</v>
      </c>
      <c r="AG9" s="378">
        <v>9.9541581000000004E-2</v>
      </c>
      <c r="AH9" s="378">
        <v>9.1342452000000005E-2</v>
      </c>
      <c r="AI9" s="378">
        <v>0.109644333</v>
      </c>
      <c r="AJ9" s="378">
        <v>9.9336967999999998E-2</v>
      </c>
      <c r="AK9" s="378">
        <v>0.11550390000000001</v>
      </c>
      <c r="AL9" s="378">
        <v>0.11674371</v>
      </c>
      <c r="AM9" s="378">
        <v>0.12900177400000001</v>
      </c>
      <c r="AN9" s="378">
        <v>0.134272536</v>
      </c>
      <c r="AO9" s="378">
        <v>0.152178323</v>
      </c>
      <c r="AP9" s="378">
        <v>0.160675333</v>
      </c>
      <c r="AQ9" s="378">
        <v>0.172744065</v>
      </c>
      <c r="AR9" s="378">
        <v>0.18294813300000001</v>
      </c>
      <c r="AS9" s="378">
        <v>0.16405616100000001</v>
      </c>
      <c r="AT9" s="378">
        <v>0.18494348399999999</v>
      </c>
      <c r="AU9" s="378">
        <v>0.19872193299999999</v>
      </c>
      <c r="AV9" s="378">
        <v>0.164331903</v>
      </c>
      <c r="AW9" s="378">
        <v>0.179585467</v>
      </c>
      <c r="AX9" s="378">
        <v>0.20944274199999999</v>
      </c>
      <c r="AY9" s="378">
        <v>0.182228839</v>
      </c>
      <c r="AZ9" s="378">
        <v>0.19393962100000001</v>
      </c>
      <c r="BA9" s="378">
        <v>0.193047258</v>
      </c>
      <c r="BB9" s="378">
        <v>0.20739969999999999</v>
      </c>
      <c r="BC9" s="378">
        <v>0.176391516</v>
      </c>
      <c r="BD9" s="685">
        <v>0.2340044</v>
      </c>
      <c r="BE9" s="685">
        <v>0.22049090299999999</v>
      </c>
      <c r="BF9" s="685">
        <v>0.21445500000000001</v>
      </c>
      <c r="BG9" s="685">
        <v>0.2097242</v>
      </c>
      <c r="BH9" s="685">
        <v>0.2080284</v>
      </c>
      <c r="BI9" s="389">
        <v>0.21610409999999999</v>
      </c>
      <c r="BJ9" s="389">
        <v>0.2255712</v>
      </c>
      <c r="BK9" s="389">
        <v>0.2227317</v>
      </c>
      <c r="BL9" s="389">
        <v>0.22557279999999999</v>
      </c>
      <c r="BM9" s="389">
        <v>0.2269822</v>
      </c>
      <c r="BN9" s="389">
        <v>0.22912179999999999</v>
      </c>
      <c r="BO9" s="389">
        <v>0.22653280000000001</v>
      </c>
      <c r="BP9" s="389">
        <v>0.23136109999999999</v>
      </c>
      <c r="BQ9" s="389">
        <v>0.23040759999999999</v>
      </c>
      <c r="BR9" s="389">
        <v>0.22650670000000001</v>
      </c>
      <c r="BS9" s="389">
        <v>0.2262632</v>
      </c>
      <c r="BT9" s="389">
        <v>0.22626160000000001</v>
      </c>
      <c r="BU9" s="389">
        <v>0.2397292</v>
      </c>
      <c r="BV9" s="389">
        <v>0.24900130000000001</v>
      </c>
    </row>
    <row r="10" spans="1:74" ht="11.1" customHeight="1" x14ac:dyDescent="0.2">
      <c r="A10" s="290" t="s">
        <v>1529</v>
      </c>
      <c r="B10" s="646" t="s">
        <v>1557</v>
      </c>
      <c r="C10" s="378">
        <v>1.7883129999999999E-3</v>
      </c>
      <c r="D10" s="378">
        <v>1.893715E-3</v>
      </c>
      <c r="E10" s="378">
        <v>2.4235559999999999E-3</v>
      </c>
      <c r="F10" s="378">
        <v>2.5478330000000002E-3</v>
      </c>
      <c r="G10" s="378">
        <v>1.8165410000000001E-3</v>
      </c>
      <c r="H10" s="378">
        <v>2.0092130000000001E-3</v>
      </c>
      <c r="I10" s="378">
        <v>3.169991E-3</v>
      </c>
      <c r="J10" s="378">
        <v>1.9021299999999999E-3</v>
      </c>
      <c r="K10" s="378">
        <v>2.4327210000000001E-3</v>
      </c>
      <c r="L10" s="378">
        <v>9.2856199999999996E-4</v>
      </c>
      <c r="M10" s="378">
        <v>2.0659649999999999E-3</v>
      </c>
      <c r="N10" s="378">
        <v>1.9897970000000002E-3</v>
      </c>
      <c r="O10" s="378">
        <v>5.7721609999999996E-3</v>
      </c>
      <c r="P10" s="378">
        <v>6.1396070000000001E-3</v>
      </c>
      <c r="Q10" s="378">
        <v>5.3160969999999997E-3</v>
      </c>
      <c r="R10" s="378">
        <v>4.6639669999999998E-3</v>
      </c>
      <c r="S10" s="378">
        <v>4.0808060000000002E-3</v>
      </c>
      <c r="T10" s="378">
        <v>3.0355669999999999E-3</v>
      </c>
      <c r="U10" s="378">
        <v>4.0281609999999997E-3</v>
      </c>
      <c r="V10" s="378">
        <v>4.4896129999999999E-3</v>
      </c>
      <c r="W10" s="378">
        <v>3.2772999999999999E-3</v>
      </c>
      <c r="X10" s="378">
        <v>6.1591939999999998E-3</v>
      </c>
      <c r="Y10" s="378">
        <v>7.5658000000000001E-3</v>
      </c>
      <c r="Z10" s="378">
        <v>8.4055810000000005E-3</v>
      </c>
      <c r="AA10" s="378">
        <v>9.9298059999999994E-3</v>
      </c>
      <c r="AB10" s="378">
        <v>1.0926178999999999E-2</v>
      </c>
      <c r="AC10" s="378">
        <v>8.9895159999999995E-3</v>
      </c>
      <c r="AD10" s="378">
        <v>1.0892433E-2</v>
      </c>
      <c r="AE10" s="378">
        <v>1.0819194000000001E-2</v>
      </c>
      <c r="AF10" s="378">
        <v>1.2175167000000001E-2</v>
      </c>
      <c r="AG10" s="378">
        <v>1.4111742E-2</v>
      </c>
      <c r="AH10" s="378">
        <v>1.4418484000000001E-2</v>
      </c>
      <c r="AI10" s="378">
        <v>1.4921833000000001E-2</v>
      </c>
      <c r="AJ10" s="378">
        <v>1.5434129E-2</v>
      </c>
      <c r="AK10" s="378">
        <v>1.6790300000000001E-2</v>
      </c>
      <c r="AL10" s="378">
        <v>1.9586870999999999E-2</v>
      </c>
      <c r="AM10" s="378">
        <v>1.8684580999999999E-2</v>
      </c>
      <c r="AN10" s="378">
        <v>1.9252499999999999E-2</v>
      </c>
      <c r="AO10" s="378">
        <v>1.9176967999999999E-2</v>
      </c>
      <c r="AP10" s="378">
        <v>1.5828167000000001E-2</v>
      </c>
      <c r="AQ10" s="378">
        <v>1.9089806000000001E-2</v>
      </c>
      <c r="AR10" s="378">
        <v>2.0129600000000001E-2</v>
      </c>
      <c r="AS10" s="378">
        <v>1.5489548000000001E-2</v>
      </c>
      <c r="AT10" s="378">
        <v>1.6807065E-2</v>
      </c>
      <c r="AU10" s="378">
        <v>2.0111332999999999E-2</v>
      </c>
      <c r="AV10" s="378">
        <v>2.331629E-2</v>
      </c>
      <c r="AW10" s="378">
        <v>1.99639E-2</v>
      </c>
      <c r="AX10" s="378">
        <v>2.4153773999999999E-2</v>
      </c>
      <c r="AY10" s="378">
        <v>1.9251806E-2</v>
      </c>
      <c r="AZ10" s="378">
        <v>2.1371240999999999E-2</v>
      </c>
      <c r="BA10" s="378">
        <v>2.0637580999999999E-2</v>
      </c>
      <c r="BB10" s="378">
        <v>2.1705267E-2</v>
      </c>
      <c r="BC10" s="378">
        <v>1.6505161000000001E-2</v>
      </c>
      <c r="BD10" s="685">
        <v>2.1713933000000001E-2</v>
      </c>
      <c r="BE10" s="685">
        <v>1.8710935000000001E-2</v>
      </c>
      <c r="BF10" s="685">
        <v>2.2581E-2</v>
      </c>
      <c r="BG10" s="685">
        <v>2.632E-2</v>
      </c>
      <c r="BH10" s="685">
        <v>2.5670800000000001E-2</v>
      </c>
      <c r="BI10" s="389">
        <v>2.66967E-2</v>
      </c>
      <c r="BJ10" s="389">
        <v>2.8299000000000001E-2</v>
      </c>
      <c r="BK10" s="389">
        <v>3.1060999999999998E-2</v>
      </c>
      <c r="BL10" s="389">
        <v>3.2980799999999998E-2</v>
      </c>
      <c r="BM10" s="389">
        <v>3.5738100000000002E-2</v>
      </c>
      <c r="BN10" s="389">
        <v>3.8101500000000003E-2</v>
      </c>
      <c r="BO10" s="389">
        <v>4.0172300000000001E-2</v>
      </c>
      <c r="BP10" s="389">
        <v>4.2788699999999999E-2</v>
      </c>
      <c r="BQ10" s="389">
        <v>4.4590299999999999E-2</v>
      </c>
      <c r="BR10" s="389">
        <v>4.6781400000000001E-2</v>
      </c>
      <c r="BS10" s="389">
        <v>4.8148000000000003E-2</v>
      </c>
      <c r="BT10" s="389">
        <v>5.0576500000000003E-2</v>
      </c>
      <c r="BU10" s="389">
        <v>5.2495199999999999E-2</v>
      </c>
      <c r="BV10" s="389">
        <v>5.4153199999999999E-2</v>
      </c>
    </row>
    <row r="11" spans="1:74" ht="11.1" customHeight="1" x14ac:dyDescent="0.2">
      <c r="A11" s="290" t="s">
        <v>1530</v>
      </c>
      <c r="B11" s="646" t="s">
        <v>1558</v>
      </c>
      <c r="C11" s="378">
        <v>-0.105874</v>
      </c>
      <c r="D11" s="378">
        <v>-0.12572800000000001</v>
      </c>
      <c r="E11" s="378">
        <v>-0.117976</v>
      </c>
      <c r="F11" s="378">
        <v>-7.2668999999999997E-2</v>
      </c>
      <c r="G11" s="378">
        <v>-5.4535E-2</v>
      </c>
      <c r="H11" s="378">
        <v>-5.6679E-2</v>
      </c>
      <c r="I11" s="378">
        <v>-4.7787000000000003E-2</v>
      </c>
      <c r="J11" s="378">
        <v>-4.6882E-2</v>
      </c>
      <c r="K11" s="378">
        <v>-5.0666000000000003E-2</v>
      </c>
      <c r="L11" s="378">
        <v>-8.1466999999999998E-2</v>
      </c>
      <c r="M11" s="378">
        <v>-7.0179000000000005E-2</v>
      </c>
      <c r="N11" s="378">
        <v>-7.9033999999999993E-2</v>
      </c>
      <c r="O11" s="378">
        <v>-0.125002</v>
      </c>
      <c r="P11" s="378">
        <v>-7.9533999999999994E-2</v>
      </c>
      <c r="Q11" s="378">
        <v>-0.10997899999999999</v>
      </c>
      <c r="R11" s="378">
        <v>-8.3611000000000005E-2</v>
      </c>
      <c r="S11" s="378">
        <v>-6.1203E-2</v>
      </c>
      <c r="T11" s="378">
        <v>-5.561E-2</v>
      </c>
      <c r="U11" s="378">
        <v>-2.8497000000000001E-2</v>
      </c>
      <c r="V11" s="378">
        <v>-5.2999999999999999E-2</v>
      </c>
      <c r="W11" s="378">
        <v>-5.3434000000000002E-2</v>
      </c>
      <c r="X11" s="378">
        <v>-7.1193999999999993E-2</v>
      </c>
      <c r="Y11" s="378">
        <v>-0.10634399999999999</v>
      </c>
      <c r="Z11" s="378">
        <v>-9.7511E-2</v>
      </c>
      <c r="AA11" s="378">
        <v>-7.4539999999999995E-2</v>
      </c>
      <c r="AB11" s="378">
        <v>-0.122138</v>
      </c>
      <c r="AC11" s="378">
        <v>-8.6888000000000007E-2</v>
      </c>
      <c r="AD11" s="378">
        <v>-0.154278</v>
      </c>
      <c r="AE11" s="378">
        <v>-9.8851999999999995E-2</v>
      </c>
      <c r="AF11" s="378">
        <v>-7.8678999999999999E-2</v>
      </c>
      <c r="AG11" s="378">
        <v>-8.4362999999999994E-2</v>
      </c>
      <c r="AH11" s="378">
        <v>-4.7389000000000001E-2</v>
      </c>
      <c r="AI11" s="378">
        <v>-7.1462999999999999E-2</v>
      </c>
      <c r="AJ11" s="378">
        <v>-5.9457000000000003E-2</v>
      </c>
      <c r="AK11" s="378">
        <v>-4.7122999999999998E-2</v>
      </c>
      <c r="AL11" s="378">
        <v>-5.3814000000000001E-2</v>
      </c>
      <c r="AM11" s="378">
        <v>-8.9997999999999995E-2</v>
      </c>
      <c r="AN11" s="378">
        <v>-9.1118000000000005E-2</v>
      </c>
      <c r="AO11" s="378">
        <v>-9.0860999999999997E-2</v>
      </c>
      <c r="AP11" s="378">
        <v>-9.5094999999999999E-2</v>
      </c>
      <c r="AQ11" s="378">
        <v>-8.6313000000000001E-2</v>
      </c>
      <c r="AR11" s="378">
        <v>-8.8516999999999998E-2</v>
      </c>
      <c r="AS11" s="378">
        <v>-8.6384000000000002E-2</v>
      </c>
      <c r="AT11" s="378">
        <v>-6.9235000000000005E-2</v>
      </c>
      <c r="AU11" s="378">
        <v>-8.3289000000000002E-2</v>
      </c>
      <c r="AV11" s="378">
        <v>-8.9595999999999995E-2</v>
      </c>
      <c r="AW11" s="378">
        <v>-9.1550000000000006E-2</v>
      </c>
      <c r="AX11" s="378">
        <v>-0.119571</v>
      </c>
      <c r="AY11" s="378">
        <v>-0.115478</v>
      </c>
      <c r="AZ11" s="378">
        <v>-0.114386</v>
      </c>
      <c r="BA11" s="378">
        <v>-0.12281599999999999</v>
      </c>
      <c r="BB11" s="378">
        <v>-0.17025899999999999</v>
      </c>
      <c r="BC11" s="378">
        <v>-0.118868</v>
      </c>
      <c r="BD11" s="685">
        <v>-0.116031</v>
      </c>
      <c r="BE11" s="685">
        <v>-0.10473</v>
      </c>
      <c r="BF11" s="685">
        <v>-0.108836</v>
      </c>
      <c r="BG11" s="685">
        <v>-0.12763333332999999</v>
      </c>
      <c r="BH11" s="685">
        <v>-0.12735483871</v>
      </c>
      <c r="BI11" s="389">
        <v>-0.12559439999999999</v>
      </c>
      <c r="BJ11" s="389">
        <v>-0.1185655</v>
      </c>
      <c r="BK11" s="389">
        <v>-0.12663840000000001</v>
      </c>
      <c r="BL11" s="389">
        <v>-0.13848350000000001</v>
      </c>
      <c r="BM11" s="389">
        <v>-0.13953660000000001</v>
      </c>
      <c r="BN11" s="389">
        <v>-0.1391734</v>
      </c>
      <c r="BO11" s="389">
        <v>-0.11563420000000001</v>
      </c>
      <c r="BP11" s="389">
        <v>-0.1148333</v>
      </c>
      <c r="BQ11" s="389">
        <v>-0.10944420000000001</v>
      </c>
      <c r="BR11" s="389">
        <v>-0.1028819</v>
      </c>
      <c r="BS11" s="389">
        <v>-0.10337490000000001</v>
      </c>
      <c r="BT11" s="389">
        <v>-0.1149901</v>
      </c>
      <c r="BU11" s="389">
        <v>-0.11653669999999999</v>
      </c>
      <c r="BV11" s="389">
        <v>-0.11946180000000001</v>
      </c>
    </row>
    <row r="12" spans="1:74" ht="11.1" customHeight="1" x14ac:dyDescent="0.2">
      <c r="A12" s="290" t="s">
        <v>1531</v>
      </c>
      <c r="B12" s="646" t="s">
        <v>1559</v>
      </c>
      <c r="C12" s="378">
        <v>9.8230000000000001E-3</v>
      </c>
      <c r="D12" s="378">
        <v>7.3369999999999998E-3</v>
      </c>
      <c r="E12" s="378">
        <v>3.3839999999999999E-3</v>
      </c>
      <c r="F12" s="378">
        <v>2.8279999999999998E-3</v>
      </c>
      <c r="G12" s="378">
        <v>-6.8900000000000005E-4</v>
      </c>
      <c r="H12" s="378">
        <v>-2.5530000000000001E-3</v>
      </c>
      <c r="I12" s="378">
        <v>-9.68E-4</v>
      </c>
      <c r="J12" s="378">
        <v>-8.9709999999999998E-3</v>
      </c>
      <c r="K12" s="378">
        <v>-2.1849999999999999E-3</v>
      </c>
      <c r="L12" s="378">
        <v>9.9120000000000007E-3</v>
      </c>
      <c r="M12" s="378">
        <v>1.2507000000000001E-2</v>
      </c>
      <c r="N12" s="378">
        <v>9.9550000000000003E-3</v>
      </c>
      <c r="O12" s="378">
        <v>1.9970000000000001E-3</v>
      </c>
      <c r="P12" s="378">
        <v>5.0460000000000001E-3</v>
      </c>
      <c r="Q12" s="378">
        <v>3.039E-3</v>
      </c>
      <c r="R12" s="378">
        <v>2.02E-4</v>
      </c>
      <c r="S12" s="378">
        <v>-7.9959999999999996E-3</v>
      </c>
      <c r="T12" s="378">
        <v>-7.0730000000000003E-3</v>
      </c>
      <c r="U12" s="378">
        <v>-4.2719999999999998E-3</v>
      </c>
      <c r="V12" s="378">
        <v>-8.4480000000000006E-3</v>
      </c>
      <c r="W12" s="378">
        <v>-1.856E-3</v>
      </c>
      <c r="X12" s="378">
        <v>8.3739999999999995E-3</v>
      </c>
      <c r="Y12" s="378">
        <v>1.6473000000000002E-2</v>
      </c>
      <c r="Z12" s="378">
        <v>1.3077E-2</v>
      </c>
      <c r="AA12" s="378">
        <v>5.777E-3</v>
      </c>
      <c r="AB12" s="378">
        <v>-1.01E-4</v>
      </c>
      <c r="AC12" s="378">
        <v>1.5002E-2</v>
      </c>
      <c r="AD12" s="378">
        <v>1.3179999999999999E-3</v>
      </c>
      <c r="AE12" s="378">
        <v>-1.24E-2</v>
      </c>
      <c r="AF12" s="378">
        <v>-8.0850000000000002E-3</v>
      </c>
      <c r="AG12" s="378">
        <v>-1.0985999999999999E-2</v>
      </c>
      <c r="AH12" s="378">
        <v>-1.4848E-2</v>
      </c>
      <c r="AI12" s="378">
        <v>-7.8549999999999991E-3</v>
      </c>
      <c r="AJ12" s="378">
        <v>6.1250000000000002E-3</v>
      </c>
      <c r="AK12" s="378">
        <v>2.2738000000000001E-2</v>
      </c>
      <c r="AL12" s="378">
        <v>1.2564000000000001E-2</v>
      </c>
      <c r="AM12" s="378">
        <v>2.4702999999999999E-2</v>
      </c>
      <c r="AN12" s="378">
        <v>2.8646999999999999E-2</v>
      </c>
      <c r="AO12" s="378">
        <v>2.1137E-2</v>
      </c>
      <c r="AP12" s="378">
        <v>-4.7039999999999998E-3</v>
      </c>
      <c r="AQ12" s="378">
        <v>2.3909999999999999E-3</v>
      </c>
      <c r="AR12" s="378">
        <v>5.9109999999999996E-3</v>
      </c>
      <c r="AS12" s="378">
        <v>1.0809999999999999E-3</v>
      </c>
      <c r="AT12" s="378">
        <v>1.4144E-2</v>
      </c>
      <c r="AU12" s="378">
        <v>2.9012E-2</v>
      </c>
      <c r="AV12" s="378">
        <v>1.8270000000000002E-2</v>
      </c>
      <c r="AW12" s="378">
        <v>2.9253000000000001E-2</v>
      </c>
      <c r="AX12" s="378">
        <v>2.0641E-2</v>
      </c>
      <c r="AY12" s="378">
        <v>3.4091000000000003E-2</v>
      </c>
      <c r="AZ12" s="378">
        <v>4.6857999999999997E-2</v>
      </c>
      <c r="BA12" s="378">
        <v>1.0699E-2</v>
      </c>
      <c r="BB12" s="378">
        <v>3.4139999999999997E-2</v>
      </c>
      <c r="BC12" s="378">
        <v>1.2075000000000001E-2</v>
      </c>
      <c r="BD12" s="685">
        <v>8.0450000000000001E-3</v>
      </c>
      <c r="BE12" s="685">
        <v>-9.1600000000000004E-4</v>
      </c>
      <c r="BF12" s="685">
        <v>-9.8299999999999993E-4</v>
      </c>
      <c r="BG12" s="685">
        <v>9.9188333333000006E-3</v>
      </c>
      <c r="BH12" s="685">
        <v>5.2361999999999999E-3</v>
      </c>
      <c r="BI12" s="389">
        <v>8.7850900000000006E-3</v>
      </c>
      <c r="BJ12" s="389">
        <v>9.3169199999999994E-3</v>
      </c>
      <c r="BK12" s="389">
        <v>1.7789100000000001E-3</v>
      </c>
      <c r="BL12" s="389">
        <v>1.3631400000000001E-3</v>
      </c>
      <c r="BM12" s="389">
        <v>-3.2076800000000001E-3</v>
      </c>
      <c r="BN12" s="389">
        <v>-7.9579899999999999E-3</v>
      </c>
      <c r="BO12" s="389">
        <v>-1.23415E-2</v>
      </c>
      <c r="BP12" s="389">
        <v>-7.8575999999999993E-3</v>
      </c>
      <c r="BQ12" s="389">
        <v>-9.4619000000000005E-3</v>
      </c>
      <c r="BR12" s="389">
        <v>-1.0584400000000001E-2</v>
      </c>
      <c r="BS12" s="389">
        <v>-8.3630600000000003E-3</v>
      </c>
      <c r="BT12" s="389">
        <v>-4.3925700000000002E-3</v>
      </c>
      <c r="BU12" s="389">
        <v>2.6406200000000002E-3</v>
      </c>
      <c r="BV12" s="389">
        <v>2.6975900000000001E-3</v>
      </c>
    </row>
    <row r="13" spans="1:74" ht="11.1" customHeight="1" x14ac:dyDescent="0.2">
      <c r="A13" s="290" t="s">
        <v>1532</v>
      </c>
      <c r="B13" s="646" t="s">
        <v>1581</v>
      </c>
      <c r="C13" s="378">
        <v>1.9515999999999999E-2</v>
      </c>
      <c r="D13" s="378">
        <v>1.4172000000000001E-2</v>
      </c>
      <c r="E13" s="378">
        <v>1.4581E-2</v>
      </c>
      <c r="F13" s="378">
        <v>2.2133E-2</v>
      </c>
      <c r="G13" s="378">
        <v>1.6289999999999999E-2</v>
      </c>
      <c r="H13" s="378">
        <v>2.0500000000000001E-2</v>
      </c>
      <c r="I13" s="378">
        <v>1.0258E-2</v>
      </c>
      <c r="J13" s="378">
        <v>1.4031999999999999E-2</v>
      </c>
      <c r="K13" s="378">
        <v>1.7232999999999998E-2</v>
      </c>
      <c r="L13" s="378">
        <v>1.9903000000000001E-2</v>
      </c>
      <c r="M13" s="378">
        <v>2.1499999999999998E-2</v>
      </c>
      <c r="N13" s="378">
        <v>2.8194E-2</v>
      </c>
      <c r="O13" s="378">
        <v>2.4871000000000001E-2</v>
      </c>
      <c r="P13" s="378">
        <v>2.6464000000000001E-2</v>
      </c>
      <c r="Q13" s="378">
        <v>2.8806999999999999E-2</v>
      </c>
      <c r="R13" s="378">
        <v>3.3766999999999998E-2</v>
      </c>
      <c r="S13" s="378">
        <v>2.8065E-2</v>
      </c>
      <c r="T13" s="378">
        <v>3.6400000000000002E-2</v>
      </c>
      <c r="U13" s="378">
        <v>1.771E-2</v>
      </c>
      <c r="V13" s="378">
        <v>1.9258000000000001E-2</v>
      </c>
      <c r="W13" s="378">
        <v>2.12E-2</v>
      </c>
      <c r="X13" s="378">
        <v>2.5645000000000001E-2</v>
      </c>
      <c r="Y13" s="378">
        <v>2.9666999999999999E-2</v>
      </c>
      <c r="Z13" s="378">
        <v>1.5903E-2</v>
      </c>
      <c r="AA13" s="378">
        <v>2.0386999999999999E-2</v>
      </c>
      <c r="AB13" s="378">
        <v>1.2821000000000001E-2</v>
      </c>
      <c r="AC13" s="378">
        <v>1.7902999999999999E-2</v>
      </c>
      <c r="AD13" s="378">
        <v>1.3067E-2</v>
      </c>
      <c r="AE13" s="378">
        <v>2.0936E-2</v>
      </c>
      <c r="AF13" s="378">
        <v>1.7867000000000001E-2</v>
      </c>
      <c r="AG13" s="378">
        <v>1.9129E-2</v>
      </c>
      <c r="AH13" s="378">
        <v>1.3580999999999999E-2</v>
      </c>
      <c r="AI13" s="378">
        <v>1.0133E-2</v>
      </c>
      <c r="AJ13" s="378">
        <v>1.4548E-2</v>
      </c>
      <c r="AK13" s="378">
        <v>2.3067000000000001E-2</v>
      </c>
      <c r="AL13" s="378">
        <v>2.1613E-2</v>
      </c>
      <c r="AM13" s="378">
        <v>2.0419E-2</v>
      </c>
      <c r="AN13" s="378">
        <v>1.95E-2</v>
      </c>
      <c r="AO13" s="378">
        <v>2.5354999999999999E-2</v>
      </c>
      <c r="AP13" s="378">
        <v>1.4E-2</v>
      </c>
      <c r="AQ13" s="378">
        <v>3.7065000000000001E-2</v>
      </c>
      <c r="AR13" s="378">
        <v>2.2700000000000001E-2</v>
      </c>
      <c r="AS13" s="378">
        <v>2.5257999999999999E-2</v>
      </c>
      <c r="AT13" s="378">
        <v>3.2355000000000002E-2</v>
      </c>
      <c r="AU13" s="378">
        <v>1.35E-2</v>
      </c>
      <c r="AV13" s="378">
        <v>1.1323E-2</v>
      </c>
      <c r="AW13" s="378">
        <v>2.7099999999999999E-2</v>
      </c>
      <c r="AX13" s="378">
        <v>3.3936000000000001E-2</v>
      </c>
      <c r="AY13" s="378">
        <v>2.7581000000000001E-2</v>
      </c>
      <c r="AZ13" s="378">
        <v>3.4447999999999999E-2</v>
      </c>
      <c r="BA13" s="378">
        <v>3.3806999999999997E-2</v>
      </c>
      <c r="BB13" s="378">
        <v>3.4167000000000003E-2</v>
      </c>
      <c r="BC13" s="378">
        <v>0.02</v>
      </c>
      <c r="BD13" s="685">
        <v>4.8500000000000001E-2</v>
      </c>
      <c r="BE13" s="685">
        <v>5.1451999999999998E-2</v>
      </c>
      <c r="BF13" s="685">
        <v>4.3677000000000001E-2</v>
      </c>
      <c r="BG13" s="685">
        <v>2.7994533333000001E-2</v>
      </c>
      <c r="BH13" s="685">
        <v>2.670148E-2</v>
      </c>
      <c r="BI13" s="389">
        <v>3.57986E-2</v>
      </c>
      <c r="BJ13" s="389">
        <v>3.77259E-2</v>
      </c>
      <c r="BK13" s="389">
        <v>2.0043100000000001E-2</v>
      </c>
      <c r="BL13" s="389">
        <v>1.7393800000000001E-2</v>
      </c>
      <c r="BM13" s="389">
        <v>1.9213999999999998E-2</v>
      </c>
      <c r="BN13" s="389">
        <v>1.8998399999999999E-2</v>
      </c>
      <c r="BO13" s="389">
        <v>1.95882E-2</v>
      </c>
      <c r="BP13" s="389">
        <v>2.3533200000000001E-2</v>
      </c>
      <c r="BQ13" s="389">
        <v>1.9331399999999999E-2</v>
      </c>
      <c r="BR13" s="389">
        <v>1.9739300000000001E-2</v>
      </c>
      <c r="BS13" s="389">
        <v>1.55059E-2</v>
      </c>
      <c r="BT13" s="389">
        <v>1.80634E-2</v>
      </c>
      <c r="BU13" s="389">
        <v>2.07146E-2</v>
      </c>
      <c r="BV13" s="389">
        <v>1.99837E-2</v>
      </c>
    </row>
    <row r="14" spans="1:74" ht="11.1" customHeight="1" x14ac:dyDescent="0.2">
      <c r="A14" s="290" t="s">
        <v>1533</v>
      </c>
      <c r="B14" s="646" t="s">
        <v>1582</v>
      </c>
      <c r="C14" s="378">
        <v>0</v>
      </c>
      <c r="D14" s="378">
        <v>0</v>
      </c>
      <c r="E14" s="378">
        <v>0</v>
      </c>
      <c r="F14" s="378">
        <v>0</v>
      </c>
      <c r="G14" s="378">
        <v>0</v>
      </c>
      <c r="H14" s="378">
        <v>0</v>
      </c>
      <c r="I14" s="378">
        <v>0</v>
      </c>
      <c r="J14" s="378">
        <v>0</v>
      </c>
      <c r="K14" s="378">
        <v>0</v>
      </c>
      <c r="L14" s="378">
        <v>0</v>
      </c>
      <c r="M14" s="378">
        <v>0</v>
      </c>
      <c r="N14" s="378">
        <v>0</v>
      </c>
      <c r="O14" s="378">
        <v>0</v>
      </c>
      <c r="P14" s="378">
        <v>0</v>
      </c>
      <c r="Q14" s="378">
        <v>0</v>
      </c>
      <c r="R14" s="378">
        <v>0</v>
      </c>
      <c r="S14" s="378">
        <v>0</v>
      </c>
      <c r="T14" s="378">
        <v>0</v>
      </c>
      <c r="U14" s="378">
        <v>8.7100000000000003E-4</v>
      </c>
      <c r="V14" s="378">
        <v>0</v>
      </c>
      <c r="W14" s="378">
        <v>0</v>
      </c>
      <c r="X14" s="378">
        <v>0</v>
      </c>
      <c r="Y14" s="378">
        <v>0</v>
      </c>
      <c r="Z14" s="378">
        <v>0</v>
      </c>
      <c r="AA14" s="378">
        <v>0</v>
      </c>
      <c r="AB14" s="378">
        <v>0</v>
      </c>
      <c r="AC14" s="378">
        <v>0</v>
      </c>
      <c r="AD14" s="378">
        <v>1.6670000000000001E-3</v>
      </c>
      <c r="AE14" s="378">
        <v>0</v>
      </c>
      <c r="AF14" s="378">
        <v>0</v>
      </c>
      <c r="AG14" s="378">
        <v>0</v>
      </c>
      <c r="AH14" s="378">
        <v>3.8699999999999997E-4</v>
      </c>
      <c r="AI14" s="378">
        <v>0</v>
      </c>
      <c r="AJ14" s="378">
        <v>0</v>
      </c>
      <c r="AK14" s="378">
        <v>0</v>
      </c>
      <c r="AL14" s="378">
        <v>1.6770000000000001E-3</v>
      </c>
      <c r="AM14" s="378">
        <v>0</v>
      </c>
      <c r="AN14" s="378">
        <v>0</v>
      </c>
      <c r="AO14" s="378">
        <v>0</v>
      </c>
      <c r="AP14" s="378">
        <v>0</v>
      </c>
      <c r="AQ14" s="378">
        <v>0</v>
      </c>
      <c r="AR14" s="378">
        <v>0</v>
      </c>
      <c r="AS14" s="378">
        <v>1.6770000000000001E-3</v>
      </c>
      <c r="AT14" s="378">
        <v>0</v>
      </c>
      <c r="AU14" s="378">
        <v>0</v>
      </c>
      <c r="AV14" s="378">
        <v>0</v>
      </c>
      <c r="AW14" s="378">
        <v>0</v>
      </c>
      <c r="AX14" s="378">
        <v>1.5479999999999999E-3</v>
      </c>
      <c r="AY14" s="378">
        <v>0</v>
      </c>
      <c r="AZ14" s="378">
        <v>0</v>
      </c>
      <c r="BA14" s="378">
        <v>0</v>
      </c>
      <c r="BB14" s="378">
        <v>0</v>
      </c>
      <c r="BC14" s="378">
        <v>0</v>
      </c>
      <c r="BD14" s="685">
        <v>0</v>
      </c>
      <c r="BE14" s="685">
        <v>0</v>
      </c>
      <c r="BF14" s="685">
        <v>0</v>
      </c>
      <c r="BG14" s="685">
        <v>1.6266666666999999E-5</v>
      </c>
      <c r="BH14" s="685">
        <v>0</v>
      </c>
      <c r="BI14" s="389">
        <v>0</v>
      </c>
      <c r="BJ14" s="389">
        <v>0</v>
      </c>
      <c r="BK14" s="389">
        <v>0</v>
      </c>
      <c r="BL14" s="389">
        <v>0</v>
      </c>
      <c r="BM14" s="389">
        <v>0</v>
      </c>
      <c r="BN14" s="389">
        <v>0</v>
      </c>
      <c r="BO14" s="389">
        <v>0</v>
      </c>
      <c r="BP14" s="389">
        <v>0</v>
      </c>
      <c r="BQ14" s="389">
        <v>0</v>
      </c>
      <c r="BR14" s="389">
        <v>0</v>
      </c>
      <c r="BS14" s="389">
        <v>0</v>
      </c>
      <c r="BT14" s="389">
        <v>0</v>
      </c>
      <c r="BU14" s="389">
        <v>0</v>
      </c>
      <c r="BV14" s="389">
        <v>0</v>
      </c>
    </row>
    <row r="15" spans="1:74" ht="11.1" customHeight="1" x14ac:dyDescent="0.2">
      <c r="A15" s="290" t="s">
        <v>1578</v>
      </c>
      <c r="B15" s="646" t="s">
        <v>1577</v>
      </c>
      <c r="C15" s="378">
        <v>-6.8276258064999998E-2</v>
      </c>
      <c r="D15" s="378">
        <v>-1.0913586207E-2</v>
      </c>
      <c r="E15" s="378">
        <v>-0.10255903226</v>
      </c>
      <c r="F15" s="378">
        <v>4.2455600000000003E-2</v>
      </c>
      <c r="G15" s="378">
        <v>0.11760874194</v>
      </c>
      <c r="H15" s="378">
        <v>0.1040111</v>
      </c>
      <c r="I15" s="378">
        <v>5.1336129032000001E-3</v>
      </c>
      <c r="J15" s="378">
        <v>2.8379354839000001E-3</v>
      </c>
      <c r="K15" s="378">
        <v>1.6892299999999999E-2</v>
      </c>
      <c r="L15" s="378">
        <v>-6.4309741934999998E-2</v>
      </c>
      <c r="M15" s="378">
        <v>-6.8190433332999997E-2</v>
      </c>
      <c r="N15" s="378">
        <v>-3.1774193547999999E-2</v>
      </c>
      <c r="O15" s="378">
        <v>-9.3657322580999999E-2</v>
      </c>
      <c r="P15" s="378">
        <v>5.4093071429000002E-2</v>
      </c>
      <c r="Q15" s="378">
        <v>5.7438387096999999E-2</v>
      </c>
      <c r="R15" s="378">
        <v>2.2544399999999999E-2</v>
      </c>
      <c r="S15" s="378">
        <v>2.6921322580999999E-2</v>
      </c>
      <c r="T15" s="378">
        <v>6.0613333333000001E-4</v>
      </c>
      <c r="U15" s="378">
        <v>-3.2366387097000002E-2</v>
      </c>
      <c r="V15" s="378">
        <v>6.7736709677000004E-2</v>
      </c>
      <c r="W15" s="378">
        <v>3.0487966666999999E-2</v>
      </c>
      <c r="X15" s="378">
        <v>1.0691612903000001E-2</v>
      </c>
      <c r="Y15" s="378">
        <v>-3.4864166666999999E-2</v>
      </c>
      <c r="Z15" s="378">
        <v>-7.2056677419000001E-2</v>
      </c>
      <c r="AA15" s="378">
        <v>-0.15095303226000001</v>
      </c>
      <c r="AB15" s="378">
        <v>-2.4239821429E-2</v>
      </c>
      <c r="AC15" s="378">
        <v>-1.2014258065E-2</v>
      </c>
      <c r="AD15" s="378">
        <v>9.2090333332999999E-2</v>
      </c>
      <c r="AE15" s="378">
        <v>2.8105806452E-2</v>
      </c>
      <c r="AF15" s="378">
        <v>3.4475533332999998E-2</v>
      </c>
      <c r="AG15" s="378">
        <v>-3.4021774194000001E-2</v>
      </c>
      <c r="AH15" s="378">
        <v>5.2916774194000003E-2</v>
      </c>
      <c r="AI15" s="378">
        <v>6.3177466666999998E-2</v>
      </c>
      <c r="AJ15" s="378">
        <v>6.9851290323E-3</v>
      </c>
      <c r="AK15" s="378">
        <v>-0.10381883333</v>
      </c>
      <c r="AL15" s="378">
        <v>-4.5234064515999997E-2</v>
      </c>
      <c r="AM15" s="378">
        <v>-6.5336935484000006E-2</v>
      </c>
      <c r="AN15" s="378">
        <v>-5.8512571429000002E-2</v>
      </c>
      <c r="AO15" s="378">
        <v>2.3556709677E-2</v>
      </c>
      <c r="AP15" s="378">
        <v>2.9945599999999999E-2</v>
      </c>
      <c r="AQ15" s="378">
        <v>6.4558483870999994E-2</v>
      </c>
      <c r="AR15" s="378">
        <v>4.6552766666999999E-2</v>
      </c>
      <c r="AS15" s="378">
        <v>-2.9255258065000001E-2</v>
      </c>
      <c r="AT15" s="378">
        <v>4.1163483871000002E-2</v>
      </c>
      <c r="AU15" s="378">
        <v>-1.6575400000000001E-2</v>
      </c>
      <c r="AV15" s="378">
        <v>5.1534967741999997E-2</v>
      </c>
      <c r="AW15" s="378">
        <v>-6.7968766666999997E-2</v>
      </c>
      <c r="AX15" s="378">
        <v>-7.6022516129000003E-2</v>
      </c>
      <c r="AY15" s="378">
        <v>-8.2107483871000003E-2</v>
      </c>
      <c r="AZ15" s="378">
        <v>-5.9789172414000002E-2</v>
      </c>
      <c r="BA15" s="378">
        <v>-2.7169193548000001E-2</v>
      </c>
      <c r="BB15" s="378">
        <v>4.1288400000000003E-2</v>
      </c>
      <c r="BC15" s="378">
        <v>0.12350151613</v>
      </c>
      <c r="BD15" s="685">
        <v>-6.7970333332999996E-3</v>
      </c>
      <c r="BE15" s="685">
        <v>2.6528709676999999E-3</v>
      </c>
      <c r="BF15" s="685">
        <v>-1.5406387097000001E-2</v>
      </c>
      <c r="BG15" s="685">
        <v>4.1986700000000002E-2</v>
      </c>
      <c r="BH15" s="685">
        <v>4.3225806451999997E-3</v>
      </c>
      <c r="BI15" s="389">
        <v>-4.4845200000000002E-2</v>
      </c>
      <c r="BJ15" s="389">
        <v>-4.1799999999999997E-2</v>
      </c>
      <c r="BK15" s="389">
        <v>-8.8968000000000005E-2</v>
      </c>
      <c r="BL15" s="389">
        <v>-1.35453E-2</v>
      </c>
      <c r="BM15" s="389">
        <v>-2.9388999999999999E-3</v>
      </c>
      <c r="BN15" s="389">
        <v>2.0140100000000001E-2</v>
      </c>
      <c r="BO15" s="389">
        <v>4.1958700000000002E-2</v>
      </c>
      <c r="BP15" s="389">
        <v>2.5735999999999998E-2</v>
      </c>
      <c r="BQ15" s="389">
        <v>-2.1870000000000001E-3</v>
      </c>
      <c r="BR15" s="389">
        <v>2.1192200000000001E-2</v>
      </c>
      <c r="BS15" s="389">
        <v>1.7862900000000001E-3</v>
      </c>
      <c r="BT15" s="389">
        <v>1.1801799999999999E-2</v>
      </c>
      <c r="BU15" s="389">
        <v>-3.8276999999999999E-2</v>
      </c>
      <c r="BV15" s="389">
        <v>-3.7167600000000002E-2</v>
      </c>
    </row>
    <row r="16" spans="1:74" ht="11.1" customHeight="1" x14ac:dyDescent="0.2">
      <c r="A16" s="291"/>
      <c r="B16" s="598"/>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685"/>
      <c r="BE16" s="685"/>
      <c r="BF16" s="685"/>
      <c r="BG16" s="685"/>
      <c r="BH16" s="685"/>
      <c r="BI16" s="389"/>
      <c r="BJ16" s="389"/>
      <c r="BK16" s="389"/>
      <c r="BL16" s="389"/>
      <c r="BM16" s="389"/>
      <c r="BN16" s="389"/>
      <c r="BO16" s="389"/>
      <c r="BP16" s="389"/>
      <c r="BQ16" s="389"/>
      <c r="BR16" s="389"/>
      <c r="BS16" s="389"/>
      <c r="BT16" s="389"/>
      <c r="BU16" s="389"/>
      <c r="BV16" s="389"/>
    </row>
    <row r="17" spans="1:74" ht="11.1" customHeight="1" x14ac:dyDescent="0.2">
      <c r="A17" s="596" t="s">
        <v>1568</v>
      </c>
      <c r="B17" s="592" t="s">
        <v>1584</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4.1581739672999998</v>
      </c>
      <c r="AN17" s="103">
        <v>4.2055985721000004</v>
      </c>
      <c r="AO17" s="103">
        <v>4.3372425810999999</v>
      </c>
      <c r="AP17" s="103">
        <v>4.0984126662999998</v>
      </c>
      <c r="AQ17" s="103">
        <v>4.2153202263000003</v>
      </c>
      <c r="AR17" s="103">
        <v>4.2622387000000002</v>
      </c>
      <c r="AS17" s="103">
        <v>3.8289317415999999</v>
      </c>
      <c r="AT17" s="103">
        <v>4.3329181293000003</v>
      </c>
      <c r="AU17" s="103">
        <v>4.1470584332999998</v>
      </c>
      <c r="AV17" s="103">
        <v>4.3334708708000003</v>
      </c>
      <c r="AW17" s="103">
        <v>4.1926953002999996</v>
      </c>
      <c r="AX17" s="103">
        <v>3.9448865487</v>
      </c>
      <c r="AY17" s="103">
        <v>4.1136824516999999</v>
      </c>
      <c r="AZ17" s="103">
        <v>4.2386485179999998</v>
      </c>
      <c r="BA17" s="103">
        <v>3.9697375806999999</v>
      </c>
      <c r="BB17" s="103">
        <v>4.1032839670000003</v>
      </c>
      <c r="BC17" s="103">
        <v>4.0736534515000002</v>
      </c>
      <c r="BD17" s="714">
        <v>3.9302296662999998</v>
      </c>
      <c r="BE17" s="714">
        <v>4.0421736125000001</v>
      </c>
      <c r="BF17" s="714">
        <v>4.1895481935000003</v>
      </c>
      <c r="BG17" s="714">
        <v>4.1974888000000004</v>
      </c>
      <c r="BH17" s="714">
        <v>4.3138151129000004</v>
      </c>
      <c r="BI17" s="607">
        <v>4.2057640000000003</v>
      </c>
      <c r="BJ17" s="607">
        <v>4.1508060000000002</v>
      </c>
      <c r="BK17" s="607">
        <v>4.3393629999999996</v>
      </c>
      <c r="BL17" s="607">
        <v>4.3376330000000003</v>
      </c>
      <c r="BM17" s="607">
        <v>4.2236019999999996</v>
      </c>
      <c r="BN17" s="607">
        <v>4.2749350000000002</v>
      </c>
      <c r="BO17" s="607">
        <v>4.2531990000000004</v>
      </c>
      <c r="BP17" s="607">
        <v>4.2402709999999999</v>
      </c>
      <c r="BQ17" s="607">
        <v>4.0865220000000004</v>
      </c>
      <c r="BR17" s="607">
        <v>4.2112160000000003</v>
      </c>
      <c r="BS17" s="607">
        <v>4.3142170000000002</v>
      </c>
      <c r="BT17" s="607">
        <v>4.4533170000000002</v>
      </c>
      <c r="BU17" s="607">
        <v>4.1766610000000002</v>
      </c>
      <c r="BV17" s="607">
        <v>4.2518339999999997</v>
      </c>
    </row>
    <row r="18" spans="1:74" s="300" customFormat="1" ht="11.1" customHeight="1" x14ac:dyDescent="0.2">
      <c r="A18" s="291" t="s">
        <v>450</v>
      </c>
      <c r="B18" s="593" t="s">
        <v>1569</v>
      </c>
      <c r="C18" s="378">
        <v>5.0865479999999996</v>
      </c>
      <c r="D18" s="378">
        <v>4.812862</v>
      </c>
      <c r="E18" s="378">
        <v>4.9529350000000001</v>
      </c>
      <c r="F18" s="378">
        <v>5.0788000000000002</v>
      </c>
      <c r="G18" s="378">
        <v>4.8181609999999999</v>
      </c>
      <c r="H18" s="378">
        <v>4.5796659999999996</v>
      </c>
      <c r="I18" s="378">
        <v>4.8427410000000002</v>
      </c>
      <c r="J18" s="378">
        <v>4.8227409999999997</v>
      </c>
      <c r="K18" s="378">
        <v>4.4935</v>
      </c>
      <c r="L18" s="378">
        <v>4.204161</v>
      </c>
      <c r="M18" s="378">
        <v>4.5220000000000002</v>
      </c>
      <c r="N18" s="378">
        <v>4.6329029999999998</v>
      </c>
      <c r="O18" s="378">
        <v>4.5601609999999999</v>
      </c>
      <c r="P18" s="378">
        <v>3.7819639999999999</v>
      </c>
      <c r="Q18" s="378">
        <v>4.5192579999999998</v>
      </c>
      <c r="R18" s="378">
        <v>4.5959329999999996</v>
      </c>
      <c r="S18" s="378">
        <v>4.7450000000000001</v>
      </c>
      <c r="T18" s="378">
        <v>4.9805000000000001</v>
      </c>
      <c r="U18" s="378">
        <v>4.8559029999999996</v>
      </c>
      <c r="V18" s="378">
        <v>4.7416130000000001</v>
      </c>
      <c r="W18" s="378">
        <v>4.555167</v>
      </c>
      <c r="X18" s="378">
        <v>4.727258</v>
      </c>
      <c r="Y18" s="378">
        <v>4.9502329999999999</v>
      </c>
      <c r="Z18" s="378">
        <v>4.9262259999999998</v>
      </c>
      <c r="AA18" s="378">
        <v>4.6704189999999999</v>
      </c>
      <c r="AB18" s="378">
        <v>4.6821429999999999</v>
      </c>
      <c r="AC18" s="378">
        <v>5.0040969999999998</v>
      </c>
      <c r="AD18" s="378">
        <v>4.835267</v>
      </c>
      <c r="AE18" s="378">
        <v>4.9879030000000002</v>
      </c>
      <c r="AF18" s="378">
        <v>5.1965000000000003</v>
      </c>
      <c r="AG18" s="378">
        <v>5.1244839999999998</v>
      </c>
      <c r="AH18" s="378">
        <v>5.1423870000000003</v>
      </c>
      <c r="AI18" s="378">
        <v>5.1832330000000004</v>
      </c>
      <c r="AJ18" s="378">
        <v>5.0771610000000003</v>
      </c>
      <c r="AK18" s="378">
        <v>5.3384</v>
      </c>
      <c r="AL18" s="378">
        <v>4.872871</v>
      </c>
      <c r="AM18" s="378">
        <v>4.7022899999999996</v>
      </c>
      <c r="AN18" s="378">
        <v>4.6969289999999999</v>
      </c>
      <c r="AO18" s="378">
        <v>4.6824519999999996</v>
      </c>
      <c r="AP18" s="378">
        <v>4.743233</v>
      </c>
      <c r="AQ18" s="378">
        <v>4.9480969999999997</v>
      </c>
      <c r="AR18" s="378">
        <v>4.975867</v>
      </c>
      <c r="AS18" s="378">
        <v>4.9784519999999999</v>
      </c>
      <c r="AT18" s="378">
        <v>5.0175159999999996</v>
      </c>
      <c r="AU18" s="378">
        <v>4.8967000000000001</v>
      </c>
      <c r="AV18" s="378">
        <v>4.7347419999999998</v>
      </c>
      <c r="AW18" s="378">
        <v>5.1009669999999998</v>
      </c>
      <c r="AX18" s="378">
        <v>5.2440319999999998</v>
      </c>
      <c r="AY18" s="378">
        <v>4.6462580000000004</v>
      </c>
      <c r="AZ18" s="378">
        <v>4.3182070000000001</v>
      </c>
      <c r="BA18" s="378">
        <v>4.7288069999999998</v>
      </c>
      <c r="BB18" s="378">
        <v>4.7905329999999999</v>
      </c>
      <c r="BC18" s="378">
        <v>5.0098710000000004</v>
      </c>
      <c r="BD18" s="685">
        <v>5.0377999999999998</v>
      </c>
      <c r="BE18" s="685">
        <v>5.137613</v>
      </c>
      <c r="BF18" s="685">
        <v>5.117</v>
      </c>
      <c r="BG18" s="685">
        <v>5.0494333332999997</v>
      </c>
      <c r="BH18" s="685">
        <v>5.0615161290000001</v>
      </c>
      <c r="BI18" s="389">
        <v>5.1960119999999996</v>
      </c>
      <c r="BJ18" s="389">
        <v>5.1276890000000002</v>
      </c>
      <c r="BK18" s="389">
        <v>4.6836729999999998</v>
      </c>
      <c r="BL18" s="389">
        <v>4.4497980000000004</v>
      </c>
      <c r="BM18" s="389">
        <v>4.5917260000000004</v>
      </c>
      <c r="BN18" s="389">
        <v>4.6663439999999996</v>
      </c>
      <c r="BO18" s="389">
        <v>4.8599620000000003</v>
      </c>
      <c r="BP18" s="389">
        <v>4.9588179999999999</v>
      </c>
      <c r="BQ18" s="389">
        <v>4.8865059999999998</v>
      </c>
      <c r="BR18" s="389">
        <v>4.951511</v>
      </c>
      <c r="BS18" s="389">
        <v>4.8359139999999998</v>
      </c>
      <c r="BT18" s="389">
        <v>4.6113340000000003</v>
      </c>
      <c r="BU18" s="389">
        <v>4.9209180000000003</v>
      </c>
      <c r="BV18" s="389">
        <v>4.9622469999999996</v>
      </c>
    </row>
    <row r="19" spans="1:74" s="300" customFormat="1" ht="11.1" customHeight="1" x14ac:dyDescent="0.2">
      <c r="A19" s="290" t="s">
        <v>1527</v>
      </c>
      <c r="B19" s="593" t="s">
        <v>1555</v>
      </c>
      <c r="C19" s="378">
        <v>0.10309758099999999</v>
      </c>
      <c r="D19" s="378">
        <v>0.108233759</v>
      </c>
      <c r="E19" s="378">
        <v>0.115933355</v>
      </c>
      <c r="F19" s="378">
        <v>0.1140708</v>
      </c>
      <c r="G19" s="378">
        <v>0.117111935</v>
      </c>
      <c r="H19" s="378">
        <v>0.11968280000000001</v>
      </c>
      <c r="I19" s="378">
        <v>0.124169419</v>
      </c>
      <c r="J19" s="378">
        <v>0.124892</v>
      </c>
      <c r="K19" s="378">
        <v>0.126317867</v>
      </c>
      <c r="L19" s="378">
        <v>0.120739871</v>
      </c>
      <c r="M19" s="378">
        <v>0.12068769999999999</v>
      </c>
      <c r="N19" s="378">
        <v>0.121331419</v>
      </c>
      <c r="O19" s="378">
        <v>0.108136355</v>
      </c>
      <c r="P19" s="378">
        <v>9.2066464000000001E-2</v>
      </c>
      <c r="Q19" s="378">
        <v>0.115646161</v>
      </c>
      <c r="R19" s="378">
        <v>0.1143168</v>
      </c>
      <c r="S19" s="378">
        <v>0.114090935</v>
      </c>
      <c r="T19" s="378">
        <v>0.11383283299999999</v>
      </c>
      <c r="U19" s="378">
        <v>0.114570065</v>
      </c>
      <c r="V19" s="378">
        <v>0.114824677</v>
      </c>
      <c r="W19" s="378">
        <v>0.106162533</v>
      </c>
      <c r="X19" s="378">
        <v>0.11203674199999999</v>
      </c>
      <c r="Y19" s="378">
        <v>0.1119874</v>
      </c>
      <c r="Z19" s="378">
        <v>0.118097548</v>
      </c>
      <c r="AA19" s="378">
        <v>9.2155741999999999E-2</v>
      </c>
      <c r="AB19" s="378">
        <v>9.667125E-2</v>
      </c>
      <c r="AC19" s="378">
        <v>0.101962355</v>
      </c>
      <c r="AD19" s="378">
        <v>0.100589233</v>
      </c>
      <c r="AE19" s="378">
        <v>0.104568194</v>
      </c>
      <c r="AF19" s="378">
        <v>0.108848167</v>
      </c>
      <c r="AG19" s="378">
        <v>0.11258093499999999</v>
      </c>
      <c r="AH19" s="378">
        <v>0.11350803199999999</v>
      </c>
      <c r="AI19" s="378">
        <v>0.111674067</v>
      </c>
      <c r="AJ19" s="378">
        <v>0.111738903</v>
      </c>
      <c r="AK19" s="378">
        <v>0.1127843</v>
      </c>
      <c r="AL19" s="378">
        <v>0.102068355</v>
      </c>
      <c r="AM19" s="378">
        <v>0.105642032</v>
      </c>
      <c r="AN19" s="378">
        <v>0.101452929</v>
      </c>
      <c r="AO19" s="378">
        <v>0.106961742</v>
      </c>
      <c r="AP19" s="378">
        <v>0.1058577</v>
      </c>
      <c r="AQ19" s="378">
        <v>0.118871871</v>
      </c>
      <c r="AR19" s="378">
        <v>0.119592667</v>
      </c>
      <c r="AS19" s="378">
        <v>0.116867129</v>
      </c>
      <c r="AT19" s="378">
        <v>0.11124835499999999</v>
      </c>
      <c r="AU19" s="378">
        <v>0.114594767</v>
      </c>
      <c r="AV19" s="378">
        <v>0.11272887099999999</v>
      </c>
      <c r="AW19" s="378">
        <v>0.1076884</v>
      </c>
      <c r="AX19" s="378">
        <v>0.106001839</v>
      </c>
      <c r="AY19" s="378">
        <v>9.7681773999999999E-2</v>
      </c>
      <c r="AZ19" s="378">
        <v>0.103054828</v>
      </c>
      <c r="BA19" s="378">
        <v>0.104178355</v>
      </c>
      <c r="BB19" s="378">
        <v>0.10598476699999999</v>
      </c>
      <c r="BC19" s="378">
        <v>0.109875129</v>
      </c>
      <c r="BD19" s="685">
        <v>0.112318533</v>
      </c>
      <c r="BE19" s="685">
        <v>0.112178903</v>
      </c>
      <c r="BF19" s="685">
        <v>0.11230900000000001</v>
      </c>
      <c r="BG19" s="685">
        <v>0.1104803</v>
      </c>
      <c r="BH19" s="685">
        <v>0.1072241</v>
      </c>
      <c r="BI19" s="389">
        <v>0.1032314</v>
      </c>
      <c r="BJ19" s="389">
        <v>0.1019491</v>
      </c>
      <c r="BK19" s="389">
        <v>9.5156500000000005E-2</v>
      </c>
      <c r="BL19" s="389">
        <v>0.1004227</v>
      </c>
      <c r="BM19" s="389">
        <v>0.1007989</v>
      </c>
      <c r="BN19" s="389">
        <v>0.1032786</v>
      </c>
      <c r="BO19" s="389">
        <v>0.10631889999999999</v>
      </c>
      <c r="BP19" s="389">
        <v>0.10853989999999999</v>
      </c>
      <c r="BQ19" s="389">
        <v>0.1099612</v>
      </c>
      <c r="BR19" s="389">
        <v>0.10973479999999999</v>
      </c>
      <c r="BS19" s="389">
        <v>0.1062814</v>
      </c>
      <c r="BT19" s="389">
        <v>0.10555100000000001</v>
      </c>
      <c r="BU19" s="389">
        <v>0.1026353</v>
      </c>
      <c r="BV19" s="389">
        <v>0.1021855</v>
      </c>
    </row>
    <row r="20" spans="1:74" ht="11.1" customHeight="1" x14ac:dyDescent="0.2">
      <c r="A20" s="291" t="s">
        <v>1528</v>
      </c>
      <c r="B20" s="593" t="s">
        <v>1556</v>
      </c>
      <c r="C20" s="378">
        <v>3.2148611000000001E-2</v>
      </c>
      <c r="D20" s="378">
        <v>3.0624520999999998E-2</v>
      </c>
      <c r="E20" s="378">
        <v>3.4736393999999997E-2</v>
      </c>
      <c r="F20" s="378">
        <v>3.0665759000000001E-2</v>
      </c>
      <c r="G20" s="378">
        <v>3.5653741000000003E-2</v>
      </c>
      <c r="H20" s="378">
        <v>4.2228184000000002E-2</v>
      </c>
      <c r="I20" s="378">
        <v>3.5855913000000003E-2</v>
      </c>
      <c r="J20" s="378">
        <v>3.3757798999999998E-2</v>
      </c>
      <c r="K20" s="378">
        <v>3.8184739000000002E-2</v>
      </c>
      <c r="L20" s="378">
        <v>1.9377959E-2</v>
      </c>
      <c r="M20" s="378">
        <v>3.8931869000000001E-2</v>
      </c>
      <c r="N20" s="378">
        <v>4.4399379000000003E-2</v>
      </c>
      <c r="O20" s="378">
        <v>4.5656742E-2</v>
      </c>
      <c r="P20" s="378">
        <v>4.5302785999999998E-2</v>
      </c>
      <c r="Q20" s="378">
        <v>4.3753805999999999E-2</v>
      </c>
      <c r="R20" s="378">
        <v>4.2143899999999998E-2</v>
      </c>
      <c r="S20" s="378">
        <v>5.0760580999999999E-2</v>
      </c>
      <c r="T20" s="378">
        <v>4.9003733000000001E-2</v>
      </c>
      <c r="U20" s="378">
        <v>6.0941871000000002E-2</v>
      </c>
      <c r="V20" s="378">
        <v>5.8067581E-2</v>
      </c>
      <c r="W20" s="378">
        <v>4.8776667000000003E-2</v>
      </c>
      <c r="X20" s="378">
        <v>6.5402968000000006E-2</v>
      </c>
      <c r="Y20" s="378">
        <v>7.5155833000000005E-2</v>
      </c>
      <c r="Z20" s="378">
        <v>8.7738935000000004E-2</v>
      </c>
      <c r="AA20" s="378">
        <v>8.4916676999999996E-2</v>
      </c>
      <c r="AB20" s="378">
        <v>8.2126249999999998E-2</v>
      </c>
      <c r="AC20" s="378">
        <v>8.3742418999999998E-2</v>
      </c>
      <c r="AD20" s="378">
        <v>9.4567833000000004E-2</v>
      </c>
      <c r="AE20" s="378">
        <v>9.7044838999999994E-2</v>
      </c>
      <c r="AF20" s="378">
        <v>9.8267999999999994E-2</v>
      </c>
      <c r="AG20" s="378">
        <v>9.9541581000000004E-2</v>
      </c>
      <c r="AH20" s="378">
        <v>9.1342452000000005E-2</v>
      </c>
      <c r="AI20" s="378">
        <v>0.109644333</v>
      </c>
      <c r="AJ20" s="378">
        <v>9.9336967999999998E-2</v>
      </c>
      <c r="AK20" s="378">
        <v>0.11550390000000001</v>
      </c>
      <c r="AL20" s="378">
        <v>0.11674371</v>
      </c>
      <c r="AM20" s="378">
        <v>0.12900177400000001</v>
      </c>
      <c r="AN20" s="378">
        <v>0.134272536</v>
      </c>
      <c r="AO20" s="378">
        <v>0.152178323</v>
      </c>
      <c r="AP20" s="378">
        <v>0.160675333</v>
      </c>
      <c r="AQ20" s="378">
        <v>0.172744065</v>
      </c>
      <c r="AR20" s="378">
        <v>0.18294813300000001</v>
      </c>
      <c r="AS20" s="378">
        <v>0.16405616100000001</v>
      </c>
      <c r="AT20" s="378">
        <v>0.18494348399999999</v>
      </c>
      <c r="AU20" s="378">
        <v>0.19872193299999999</v>
      </c>
      <c r="AV20" s="378">
        <v>0.164331903</v>
      </c>
      <c r="AW20" s="378">
        <v>0.179585467</v>
      </c>
      <c r="AX20" s="378">
        <v>0.20944274199999999</v>
      </c>
      <c r="AY20" s="378">
        <v>0.182228839</v>
      </c>
      <c r="AZ20" s="378">
        <v>0.19393962100000001</v>
      </c>
      <c r="BA20" s="378">
        <v>0.193047258</v>
      </c>
      <c r="BB20" s="378">
        <v>0.20739969999999999</v>
      </c>
      <c r="BC20" s="378">
        <v>0.176391516</v>
      </c>
      <c r="BD20" s="685">
        <v>0.2340044</v>
      </c>
      <c r="BE20" s="685">
        <v>0.22049090299999999</v>
      </c>
      <c r="BF20" s="685">
        <v>0.21445500000000001</v>
      </c>
      <c r="BG20" s="685">
        <v>0.2097242</v>
      </c>
      <c r="BH20" s="685">
        <v>0.2080284</v>
      </c>
      <c r="BI20" s="389">
        <v>0.21610409999999999</v>
      </c>
      <c r="BJ20" s="389">
        <v>0.2255712</v>
      </c>
      <c r="BK20" s="389">
        <v>0.2227317</v>
      </c>
      <c r="BL20" s="389">
        <v>0.22557279999999999</v>
      </c>
      <c r="BM20" s="389">
        <v>0.2269822</v>
      </c>
      <c r="BN20" s="389">
        <v>0.22912179999999999</v>
      </c>
      <c r="BO20" s="389">
        <v>0.22653280000000001</v>
      </c>
      <c r="BP20" s="389">
        <v>0.23136109999999999</v>
      </c>
      <c r="BQ20" s="389">
        <v>0.23040759999999999</v>
      </c>
      <c r="BR20" s="389">
        <v>0.22650670000000001</v>
      </c>
      <c r="BS20" s="389">
        <v>0.2262632</v>
      </c>
      <c r="BT20" s="389">
        <v>0.22626160000000001</v>
      </c>
      <c r="BU20" s="389">
        <v>0.2397292</v>
      </c>
      <c r="BV20" s="389">
        <v>0.24900130000000001</v>
      </c>
    </row>
    <row r="21" spans="1:74" ht="11.1" customHeight="1" x14ac:dyDescent="0.2">
      <c r="A21" s="290" t="s">
        <v>97</v>
      </c>
      <c r="B21" s="593" t="s">
        <v>1570</v>
      </c>
      <c r="C21" s="378">
        <v>-1.016988</v>
      </c>
      <c r="D21" s="378">
        <v>-1.15774</v>
      </c>
      <c r="E21" s="378">
        <v>-1.255366</v>
      </c>
      <c r="F21" s="378">
        <v>-0.81362500000000004</v>
      </c>
      <c r="G21" s="378">
        <v>-0.60930399999999996</v>
      </c>
      <c r="H21" s="378">
        <v>-1.15124</v>
      </c>
      <c r="I21" s="378">
        <v>-1.25604</v>
      </c>
      <c r="J21" s="378">
        <v>-1.2002930000000001</v>
      </c>
      <c r="K21" s="378">
        <v>-1.003925</v>
      </c>
      <c r="L21" s="378">
        <v>-0.77027699999999999</v>
      </c>
      <c r="M21" s="378">
        <v>-0.68997399999999998</v>
      </c>
      <c r="N21" s="378">
        <v>-0.70548699999999998</v>
      </c>
      <c r="O21" s="378">
        <v>-0.531053</v>
      </c>
      <c r="P21" s="378">
        <v>-0.52939400000000003</v>
      </c>
      <c r="Q21" s="378">
        <v>-0.37553199999999998</v>
      </c>
      <c r="R21" s="378">
        <v>-0.843028</v>
      </c>
      <c r="S21" s="378">
        <v>-0.76817800000000003</v>
      </c>
      <c r="T21" s="378">
        <v>-1.017166</v>
      </c>
      <c r="U21" s="378">
        <v>-1.1167959999999999</v>
      </c>
      <c r="V21" s="378">
        <v>-0.902976</v>
      </c>
      <c r="W21" s="378">
        <v>-0.70777999999999996</v>
      </c>
      <c r="X21" s="378">
        <v>-0.737035</v>
      </c>
      <c r="Y21" s="378">
        <v>-0.79722899999999997</v>
      </c>
      <c r="Z21" s="378">
        <v>-1.029407</v>
      </c>
      <c r="AA21" s="378">
        <v>-0.69510400000000006</v>
      </c>
      <c r="AB21" s="378">
        <v>-0.48419800000000002</v>
      </c>
      <c r="AC21" s="378">
        <v>-1.012964</v>
      </c>
      <c r="AD21" s="378">
        <v>-1.1385799999999999</v>
      </c>
      <c r="AE21" s="378">
        <v>-1.001911</v>
      </c>
      <c r="AF21" s="378">
        <v>-1.093478</v>
      </c>
      <c r="AG21" s="378">
        <v>-1.362303</v>
      </c>
      <c r="AH21" s="378">
        <v>-1.1848179999999999</v>
      </c>
      <c r="AI21" s="378">
        <v>-1.182345</v>
      </c>
      <c r="AJ21" s="378">
        <v>-0.91573199999999999</v>
      </c>
      <c r="AK21" s="378">
        <v>-0.941805</v>
      </c>
      <c r="AL21" s="378">
        <v>-1.134962</v>
      </c>
      <c r="AM21" s="378">
        <v>-0.61289199999999999</v>
      </c>
      <c r="AN21" s="378">
        <v>-0.628077</v>
      </c>
      <c r="AO21" s="378">
        <v>-0.98728099999999996</v>
      </c>
      <c r="AP21" s="378">
        <v>-0.86398299999999995</v>
      </c>
      <c r="AQ21" s="378">
        <v>-0.99500200000000005</v>
      </c>
      <c r="AR21" s="378">
        <v>-1.0237149999999999</v>
      </c>
      <c r="AS21" s="378">
        <v>-1.1437580000000001</v>
      </c>
      <c r="AT21" s="378">
        <v>-1.0732079999999999</v>
      </c>
      <c r="AU21" s="378">
        <v>-0.95936200000000005</v>
      </c>
      <c r="AV21" s="378">
        <v>-0.97177899999999995</v>
      </c>
      <c r="AW21" s="378">
        <v>-1.0325089999999999</v>
      </c>
      <c r="AX21" s="378">
        <v>-1.0417110000000001</v>
      </c>
      <c r="AY21" s="378">
        <v>-0.84178500000000001</v>
      </c>
      <c r="AZ21" s="378">
        <v>-0.77446099999999996</v>
      </c>
      <c r="BA21" s="378">
        <v>-0.94643900000000003</v>
      </c>
      <c r="BB21" s="378">
        <v>-1.100668</v>
      </c>
      <c r="BC21" s="378">
        <v>-1.1523760000000001</v>
      </c>
      <c r="BD21" s="685">
        <v>-1.3487100000000001</v>
      </c>
      <c r="BE21" s="685">
        <v>-1.2358480000000001</v>
      </c>
      <c r="BF21" s="685">
        <v>-1.376199</v>
      </c>
      <c r="BG21" s="685">
        <v>-1.3765666667000001</v>
      </c>
      <c r="BH21" s="685">
        <v>-1.1292580645000001</v>
      </c>
      <c r="BI21" s="389">
        <v>-1.225463</v>
      </c>
      <c r="BJ21" s="389">
        <v>-1.116771</v>
      </c>
      <c r="BK21" s="389">
        <v>-0.60410280000000005</v>
      </c>
      <c r="BL21" s="389">
        <v>-0.58782080000000003</v>
      </c>
      <c r="BM21" s="389">
        <v>-0.74679249999999997</v>
      </c>
      <c r="BN21" s="389">
        <v>-0.78550319999999996</v>
      </c>
      <c r="BO21" s="389">
        <v>-0.71847289999999997</v>
      </c>
      <c r="BP21" s="389">
        <v>-1.0288390000000001</v>
      </c>
      <c r="BQ21" s="389">
        <v>-1.031927</v>
      </c>
      <c r="BR21" s="389">
        <v>-0.99165780000000003</v>
      </c>
      <c r="BS21" s="389">
        <v>-0.90780959999999999</v>
      </c>
      <c r="BT21" s="389">
        <v>-0.68185989999999996</v>
      </c>
      <c r="BU21" s="389">
        <v>-0.88456489999999999</v>
      </c>
      <c r="BV21" s="389">
        <v>-0.93601920000000005</v>
      </c>
    </row>
    <row r="22" spans="1:74" ht="11.1" customHeight="1" x14ac:dyDescent="0.2">
      <c r="A22" s="290" t="s">
        <v>1531</v>
      </c>
      <c r="B22" s="593" t="s">
        <v>1559</v>
      </c>
      <c r="C22" s="378">
        <v>9.8230000000000001E-3</v>
      </c>
      <c r="D22" s="378">
        <v>7.3369999999999998E-3</v>
      </c>
      <c r="E22" s="378">
        <v>3.3839999999999999E-3</v>
      </c>
      <c r="F22" s="378">
        <v>2.8279999999999998E-3</v>
      </c>
      <c r="G22" s="378">
        <v>-6.8900000000000005E-4</v>
      </c>
      <c r="H22" s="378">
        <v>-2.5530000000000001E-3</v>
      </c>
      <c r="I22" s="378">
        <v>-9.68E-4</v>
      </c>
      <c r="J22" s="378">
        <v>-8.9709999999999998E-3</v>
      </c>
      <c r="K22" s="378">
        <v>-2.1849999999999999E-3</v>
      </c>
      <c r="L22" s="378">
        <v>9.9120000000000007E-3</v>
      </c>
      <c r="M22" s="378">
        <v>1.2507000000000001E-2</v>
      </c>
      <c r="N22" s="378">
        <v>9.9550000000000003E-3</v>
      </c>
      <c r="O22" s="378">
        <v>1.9970000000000001E-3</v>
      </c>
      <c r="P22" s="378">
        <v>5.0460000000000001E-3</v>
      </c>
      <c r="Q22" s="378">
        <v>3.039E-3</v>
      </c>
      <c r="R22" s="378">
        <v>2.02E-4</v>
      </c>
      <c r="S22" s="378">
        <v>-7.9959999999999996E-3</v>
      </c>
      <c r="T22" s="378">
        <v>-7.0730000000000003E-3</v>
      </c>
      <c r="U22" s="378">
        <v>-4.2719999999999998E-3</v>
      </c>
      <c r="V22" s="378">
        <v>-8.4480000000000006E-3</v>
      </c>
      <c r="W22" s="378">
        <v>-1.856E-3</v>
      </c>
      <c r="X22" s="378">
        <v>8.3739999999999995E-3</v>
      </c>
      <c r="Y22" s="378">
        <v>1.6473000000000002E-2</v>
      </c>
      <c r="Z22" s="378">
        <v>1.3077E-2</v>
      </c>
      <c r="AA22" s="378">
        <v>5.777E-3</v>
      </c>
      <c r="AB22" s="378">
        <v>-1.01E-4</v>
      </c>
      <c r="AC22" s="378">
        <v>1.5002E-2</v>
      </c>
      <c r="AD22" s="378">
        <v>1.3179999999999999E-3</v>
      </c>
      <c r="AE22" s="378">
        <v>-1.24E-2</v>
      </c>
      <c r="AF22" s="378">
        <v>-8.0850000000000002E-3</v>
      </c>
      <c r="AG22" s="378">
        <v>-1.0985999999999999E-2</v>
      </c>
      <c r="AH22" s="378">
        <v>-1.4848E-2</v>
      </c>
      <c r="AI22" s="378">
        <v>-7.8549999999999991E-3</v>
      </c>
      <c r="AJ22" s="378">
        <v>6.1250000000000002E-3</v>
      </c>
      <c r="AK22" s="378">
        <v>2.2738000000000001E-2</v>
      </c>
      <c r="AL22" s="378">
        <v>1.2564000000000001E-2</v>
      </c>
      <c r="AM22" s="378">
        <v>2.4702999999999999E-2</v>
      </c>
      <c r="AN22" s="378">
        <v>2.8646999999999999E-2</v>
      </c>
      <c r="AO22" s="378">
        <v>2.1137E-2</v>
      </c>
      <c r="AP22" s="378">
        <v>-4.7039999999999998E-3</v>
      </c>
      <c r="AQ22" s="378">
        <v>2.3909999999999999E-3</v>
      </c>
      <c r="AR22" s="378">
        <v>5.9109999999999996E-3</v>
      </c>
      <c r="AS22" s="378">
        <v>1.0809999999999999E-3</v>
      </c>
      <c r="AT22" s="378">
        <v>1.4144E-2</v>
      </c>
      <c r="AU22" s="378">
        <v>2.9012E-2</v>
      </c>
      <c r="AV22" s="378">
        <v>1.8270000000000002E-2</v>
      </c>
      <c r="AW22" s="378">
        <v>2.9253000000000001E-2</v>
      </c>
      <c r="AX22" s="378">
        <v>2.0641E-2</v>
      </c>
      <c r="AY22" s="378">
        <v>3.4091000000000003E-2</v>
      </c>
      <c r="AZ22" s="378">
        <v>4.6857999999999997E-2</v>
      </c>
      <c r="BA22" s="378">
        <v>1.0699E-2</v>
      </c>
      <c r="BB22" s="378">
        <v>3.4139999999999997E-2</v>
      </c>
      <c r="BC22" s="378">
        <v>1.2075000000000001E-2</v>
      </c>
      <c r="BD22" s="685">
        <v>8.0450000000000001E-3</v>
      </c>
      <c r="BE22" s="685">
        <v>-9.1600000000000004E-4</v>
      </c>
      <c r="BF22" s="685">
        <v>-9.8299999999999993E-4</v>
      </c>
      <c r="BG22" s="685">
        <v>9.9188333333000006E-3</v>
      </c>
      <c r="BH22" s="685">
        <v>5.2361999999999999E-3</v>
      </c>
      <c r="BI22" s="389">
        <v>8.7850900000000006E-3</v>
      </c>
      <c r="BJ22" s="389">
        <v>9.3169199999999994E-3</v>
      </c>
      <c r="BK22" s="389">
        <v>1.7789100000000001E-3</v>
      </c>
      <c r="BL22" s="389">
        <v>1.3631400000000001E-3</v>
      </c>
      <c r="BM22" s="389">
        <v>-3.2076800000000001E-3</v>
      </c>
      <c r="BN22" s="389">
        <v>-7.9579899999999999E-3</v>
      </c>
      <c r="BO22" s="389">
        <v>-1.23415E-2</v>
      </c>
      <c r="BP22" s="389">
        <v>-7.8575999999999993E-3</v>
      </c>
      <c r="BQ22" s="389">
        <v>-9.4619000000000005E-3</v>
      </c>
      <c r="BR22" s="389">
        <v>-1.0584400000000001E-2</v>
      </c>
      <c r="BS22" s="389">
        <v>-8.3630600000000003E-3</v>
      </c>
      <c r="BT22" s="389">
        <v>-4.3925700000000002E-3</v>
      </c>
      <c r="BU22" s="389">
        <v>2.6406200000000002E-3</v>
      </c>
      <c r="BV22" s="389">
        <v>2.6975900000000001E-3</v>
      </c>
    </row>
    <row r="23" spans="1:74" ht="11.1" customHeight="1" x14ac:dyDescent="0.2">
      <c r="A23" s="291" t="s">
        <v>1532</v>
      </c>
      <c r="B23" s="593" t="s">
        <v>1560</v>
      </c>
      <c r="C23" s="378">
        <v>1.9515999999999999E-2</v>
      </c>
      <c r="D23" s="378">
        <v>1.4172000000000001E-2</v>
      </c>
      <c r="E23" s="378">
        <v>1.4581E-2</v>
      </c>
      <c r="F23" s="378">
        <v>2.2133E-2</v>
      </c>
      <c r="G23" s="378">
        <v>1.6289999999999999E-2</v>
      </c>
      <c r="H23" s="378">
        <v>2.0500000000000001E-2</v>
      </c>
      <c r="I23" s="378">
        <v>1.0258E-2</v>
      </c>
      <c r="J23" s="378">
        <v>1.4031999999999999E-2</v>
      </c>
      <c r="K23" s="378">
        <v>1.7232999999999998E-2</v>
      </c>
      <c r="L23" s="378">
        <v>1.9903000000000001E-2</v>
      </c>
      <c r="M23" s="378">
        <v>2.1499999999999998E-2</v>
      </c>
      <c r="N23" s="378">
        <v>2.8194E-2</v>
      </c>
      <c r="O23" s="378">
        <v>2.4871000000000001E-2</v>
      </c>
      <c r="P23" s="378">
        <v>2.6464000000000001E-2</v>
      </c>
      <c r="Q23" s="378">
        <v>2.8806999999999999E-2</v>
      </c>
      <c r="R23" s="378">
        <v>3.3766999999999998E-2</v>
      </c>
      <c r="S23" s="378">
        <v>2.8065E-2</v>
      </c>
      <c r="T23" s="378">
        <v>3.6400000000000002E-2</v>
      </c>
      <c r="U23" s="378">
        <v>1.771E-2</v>
      </c>
      <c r="V23" s="378">
        <v>1.9258000000000001E-2</v>
      </c>
      <c r="W23" s="378">
        <v>2.12E-2</v>
      </c>
      <c r="X23" s="378">
        <v>2.5645000000000001E-2</v>
      </c>
      <c r="Y23" s="378">
        <v>2.9666999999999999E-2</v>
      </c>
      <c r="Z23" s="378">
        <v>1.5903E-2</v>
      </c>
      <c r="AA23" s="378">
        <v>2.0386999999999999E-2</v>
      </c>
      <c r="AB23" s="378">
        <v>1.2821000000000001E-2</v>
      </c>
      <c r="AC23" s="378">
        <v>1.7902999999999999E-2</v>
      </c>
      <c r="AD23" s="378">
        <v>1.3067E-2</v>
      </c>
      <c r="AE23" s="378">
        <v>2.0936E-2</v>
      </c>
      <c r="AF23" s="378">
        <v>1.7867000000000001E-2</v>
      </c>
      <c r="AG23" s="378">
        <v>1.9129E-2</v>
      </c>
      <c r="AH23" s="378">
        <v>1.3580999999999999E-2</v>
      </c>
      <c r="AI23" s="378">
        <v>1.0133E-2</v>
      </c>
      <c r="AJ23" s="378">
        <v>1.4548E-2</v>
      </c>
      <c r="AK23" s="378">
        <v>2.3067000000000001E-2</v>
      </c>
      <c r="AL23" s="378">
        <v>2.1613E-2</v>
      </c>
      <c r="AM23" s="378">
        <v>2.0419E-2</v>
      </c>
      <c r="AN23" s="378">
        <v>1.95E-2</v>
      </c>
      <c r="AO23" s="378">
        <v>2.5354999999999999E-2</v>
      </c>
      <c r="AP23" s="378">
        <v>1.4E-2</v>
      </c>
      <c r="AQ23" s="378">
        <v>3.7065000000000001E-2</v>
      </c>
      <c r="AR23" s="378">
        <v>2.2700000000000001E-2</v>
      </c>
      <c r="AS23" s="378">
        <v>2.5257999999999999E-2</v>
      </c>
      <c r="AT23" s="378">
        <v>3.2355000000000002E-2</v>
      </c>
      <c r="AU23" s="378">
        <v>1.35E-2</v>
      </c>
      <c r="AV23" s="378">
        <v>1.1323E-2</v>
      </c>
      <c r="AW23" s="378">
        <v>2.7099999999999999E-2</v>
      </c>
      <c r="AX23" s="378">
        <v>3.3936000000000001E-2</v>
      </c>
      <c r="AY23" s="378">
        <v>2.7581000000000001E-2</v>
      </c>
      <c r="AZ23" s="378">
        <v>3.4447999999999999E-2</v>
      </c>
      <c r="BA23" s="378">
        <v>3.3806999999999997E-2</v>
      </c>
      <c r="BB23" s="378">
        <v>3.4167000000000003E-2</v>
      </c>
      <c r="BC23" s="378">
        <v>0.02</v>
      </c>
      <c r="BD23" s="685">
        <v>4.8500000000000001E-2</v>
      </c>
      <c r="BE23" s="685">
        <v>5.1451999999999998E-2</v>
      </c>
      <c r="BF23" s="685">
        <v>4.3677000000000001E-2</v>
      </c>
      <c r="BG23" s="685">
        <v>2.7994533333000001E-2</v>
      </c>
      <c r="BH23" s="685">
        <v>2.670148E-2</v>
      </c>
      <c r="BI23" s="389">
        <v>3.57986E-2</v>
      </c>
      <c r="BJ23" s="389">
        <v>3.77259E-2</v>
      </c>
      <c r="BK23" s="389">
        <v>2.0043100000000001E-2</v>
      </c>
      <c r="BL23" s="389">
        <v>1.7393800000000001E-2</v>
      </c>
      <c r="BM23" s="389">
        <v>1.9213999999999998E-2</v>
      </c>
      <c r="BN23" s="389">
        <v>1.8998399999999999E-2</v>
      </c>
      <c r="BO23" s="389">
        <v>1.95882E-2</v>
      </c>
      <c r="BP23" s="389">
        <v>2.3533200000000001E-2</v>
      </c>
      <c r="BQ23" s="389">
        <v>1.9331399999999999E-2</v>
      </c>
      <c r="BR23" s="389">
        <v>1.9739300000000001E-2</v>
      </c>
      <c r="BS23" s="389">
        <v>1.55059E-2</v>
      </c>
      <c r="BT23" s="389">
        <v>1.80634E-2</v>
      </c>
      <c r="BU23" s="389">
        <v>2.07146E-2</v>
      </c>
      <c r="BV23" s="389">
        <v>1.99837E-2</v>
      </c>
    </row>
    <row r="24" spans="1:74" ht="11.1" customHeight="1" x14ac:dyDescent="0.2">
      <c r="A24" s="291" t="s">
        <v>1579</v>
      </c>
      <c r="B24" s="593" t="s">
        <v>1580</v>
      </c>
      <c r="C24" s="378">
        <v>-0.119244</v>
      </c>
      <c r="D24" s="378">
        <v>0.36729331034000001</v>
      </c>
      <c r="E24" s="378">
        <v>0.18979580644999999</v>
      </c>
      <c r="F24" s="378">
        <v>-0.80827773332999997</v>
      </c>
      <c r="G24" s="378">
        <v>-0.83842351612999999</v>
      </c>
      <c r="H24" s="378">
        <v>2.6777666667000002E-3</v>
      </c>
      <c r="I24" s="378">
        <v>-4.4705096774000003E-2</v>
      </c>
      <c r="J24" s="378">
        <v>-1.6710451612999999E-2</v>
      </c>
      <c r="K24" s="378">
        <v>0.25419229999999998</v>
      </c>
      <c r="L24" s="378">
        <v>0.51613412903</v>
      </c>
      <c r="M24" s="378">
        <v>-4.1799533333000002E-2</v>
      </c>
      <c r="N24" s="378">
        <v>-0.12281635484</v>
      </c>
      <c r="O24" s="378">
        <v>-0.13582322581</v>
      </c>
      <c r="P24" s="378">
        <v>0.72036585714000001</v>
      </c>
      <c r="Q24" s="378">
        <v>-6.9325967742000005E-2</v>
      </c>
      <c r="R24" s="378">
        <v>0.30022660000000001</v>
      </c>
      <c r="S24" s="378">
        <v>-5.9377161290000001E-2</v>
      </c>
      <c r="T24" s="378">
        <v>-2.1214066667000001E-2</v>
      </c>
      <c r="U24" s="378">
        <v>-7.4807870967999998E-2</v>
      </c>
      <c r="V24" s="378">
        <v>0.16413122581</v>
      </c>
      <c r="W24" s="378">
        <v>0.18439269999999999</v>
      </c>
      <c r="X24" s="378">
        <v>-1.7256322580999999E-2</v>
      </c>
      <c r="Y24" s="378">
        <v>1.62776E-2</v>
      </c>
      <c r="Z24" s="378">
        <v>3.1180129032000001E-2</v>
      </c>
      <c r="AA24" s="378">
        <v>0.13045277419000001</v>
      </c>
      <c r="AB24" s="378">
        <v>0.16857646429000001</v>
      </c>
      <c r="AC24" s="378">
        <v>0.18581767741999999</v>
      </c>
      <c r="AD24" s="378">
        <v>0.28929516666999999</v>
      </c>
      <c r="AE24" s="378">
        <v>-0.11125416129</v>
      </c>
      <c r="AF24" s="378">
        <v>-2.1674966667000001E-2</v>
      </c>
      <c r="AG24" s="378">
        <v>-4.8557806452000002E-2</v>
      </c>
      <c r="AH24" s="378">
        <v>1.3250354839E-2</v>
      </c>
      <c r="AI24" s="378">
        <v>8.3826533332999997E-2</v>
      </c>
      <c r="AJ24" s="378">
        <v>1.3696612903E-2</v>
      </c>
      <c r="AK24" s="378">
        <v>-0.37634830000000002</v>
      </c>
      <c r="AL24" s="378">
        <v>3.2520258065000002E-2</v>
      </c>
      <c r="AM24" s="378">
        <v>-0.15711883870999999</v>
      </c>
      <c r="AN24" s="378">
        <v>-8.7268892856999999E-2</v>
      </c>
      <c r="AO24" s="378">
        <v>0.39889151613000001</v>
      </c>
      <c r="AP24" s="378">
        <v>1.6996333333000001E-3</v>
      </c>
      <c r="AQ24" s="378">
        <v>-4.9437096773999999E-3</v>
      </c>
      <c r="AR24" s="378">
        <v>4.6901900000000003E-2</v>
      </c>
      <c r="AS24" s="378">
        <v>-0.25979854838999999</v>
      </c>
      <c r="AT24" s="378">
        <v>0.11172529032</v>
      </c>
      <c r="AU24" s="378">
        <v>-8.5608266666999999E-2</v>
      </c>
      <c r="AV24" s="378">
        <v>0.32014509677000003</v>
      </c>
      <c r="AW24" s="378">
        <v>-0.16725656667</v>
      </c>
      <c r="AX24" s="378">
        <v>-0.57964903225999997</v>
      </c>
      <c r="AY24" s="378">
        <v>1.6175838710000001E-2</v>
      </c>
      <c r="AZ24" s="378">
        <v>0.36639506897000002</v>
      </c>
      <c r="BA24" s="378">
        <v>-0.10345903226</v>
      </c>
      <c r="BB24" s="378">
        <v>9.6094499999999999E-2</v>
      </c>
      <c r="BC24" s="378">
        <v>-4.4344193547999997E-2</v>
      </c>
      <c r="BD24" s="685">
        <v>-0.10196126666999999</v>
      </c>
      <c r="BE24" s="685">
        <v>-0.18447419355</v>
      </c>
      <c r="BF24" s="685">
        <v>0.13790219355</v>
      </c>
      <c r="BG24" s="685">
        <v>0.21836426667</v>
      </c>
      <c r="BH24" s="685">
        <v>8.7193548386999997E-2</v>
      </c>
      <c r="BI24" s="389">
        <v>-7.6875200000000005E-2</v>
      </c>
      <c r="BJ24" s="389">
        <v>-0.18432870000000001</v>
      </c>
      <c r="BK24" s="389">
        <v>-2.8359599999999999E-2</v>
      </c>
      <c r="BL24" s="389">
        <v>0.1849586</v>
      </c>
      <c r="BM24" s="389">
        <v>9.23205E-2</v>
      </c>
      <c r="BN24" s="389">
        <v>0.1104014</v>
      </c>
      <c r="BO24" s="389">
        <v>-0.17008490000000001</v>
      </c>
      <c r="BP24" s="389">
        <v>1.6007299999999999E-2</v>
      </c>
      <c r="BQ24" s="389">
        <v>-6.2091E-2</v>
      </c>
      <c r="BR24" s="389">
        <v>-3.3434400000000003E-2</v>
      </c>
      <c r="BS24" s="389">
        <v>0.10714650000000001</v>
      </c>
      <c r="BT24" s="389">
        <v>0.23276959999999999</v>
      </c>
      <c r="BU24" s="389">
        <v>-0.17320859999999999</v>
      </c>
      <c r="BV24" s="389">
        <v>-9.7916400000000001E-2</v>
      </c>
    </row>
    <row r="25" spans="1:74" s="300" customFormat="1" ht="11.1" customHeight="1" x14ac:dyDescent="0.2">
      <c r="A25" s="290"/>
      <c r="B25" s="594"/>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14"/>
      <c r="BE25" s="714"/>
      <c r="BF25" s="714"/>
      <c r="BG25" s="714"/>
      <c r="BH25" s="714"/>
      <c r="BI25" s="607"/>
      <c r="BJ25" s="607"/>
      <c r="BK25" s="607"/>
      <c r="BL25" s="607"/>
      <c r="BM25" s="607"/>
      <c r="BN25" s="607"/>
      <c r="BO25" s="607"/>
      <c r="BP25" s="607"/>
      <c r="BQ25" s="607"/>
      <c r="BR25" s="607"/>
      <c r="BS25" s="607"/>
      <c r="BT25" s="607"/>
      <c r="BU25" s="607"/>
      <c r="BV25" s="607"/>
    </row>
    <row r="26" spans="1:74" s="300" customFormat="1" ht="11.1" customHeight="1" x14ac:dyDescent="0.2">
      <c r="A26" s="591"/>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14"/>
      <c r="BE26" s="714"/>
      <c r="BF26" s="714"/>
      <c r="BG26" s="714"/>
      <c r="BH26" s="714"/>
      <c r="BI26" s="607"/>
      <c r="BJ26" s="607"/>
      <c r="BK26" s="607"/>
      <c r="BL26" s="607"/>
      <c r="BM26" s="607"/>
      <c r="BN26" s="607"/>
      <c r="BO26" s="607"/>
      <c r="BP26" s="607"/>
      <c r="BQ26" s="607"/>
      <c r="BR26" s="607"/>
      <c r="BS26" s="607"/>
      <c r="BT26" s="607"/>
      <c r="BU26" s="607"/>
      <c r="BV26" s="607"/>
    </row>
    <row r="27" spans="1:74" s="300" customFormat="1" ht="11.1" customHeight="1" x14ac:dyDescent="0.2">
      <c r="A27" s="596" t="s">
        <v>1571</v>
      </c>
      <c r="B27" s="592" t="s">
        <v>1536</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1.1451850321999999</v>
      </c>
      <c r="AN27" s="103">
        <v>1.1527672857</v>
      </c>
      <c r="AO27" s="103">
        <v>1.2446729350000001</v>
      </c>
      <c r="AP27" s="103">
        <v>1.1985749670000001</v>
      </c>
      <c r="AQ27" s="103">
        <v>1.3225935164</v>
      </c>
      <c r="AR27" s="103">
        <v>1.3456291007000001</v>
      </c>
      <c r="AS27" s="103">
        <v>1.2414943869999999</v>
      </c>
      <c r="AT27" s="103">
        <v>1.3356968062000001</v>
      </c>
      <c r="AU27" s="103">
        <v>1.2795301337</v>
      </c>
      <c r="AV27" s="103">
        <v>1.3195810643999999</v>
      </c>
      <c r="AW27" s="103">
        <v>1.2575022993</v>
      </c>
      <c r="AX27" s="103">
        <v>1.2817263875</v>
      </c>
      <c r="AY27" s="103">
        <v>1.1527977419</v>
      </c>
      <c r="AZ27" s="103">
        <v>1.2960900691999999</v>
      </c>
      <c r="BA27" s="103">
        <v>1.2755712902</v>
      </c>
      <c r="BB27" s="103">
        <v>1.2532665332999999</v>
      </c>
      <c r="BC27" s="103">
        <v>1.3618225485</v>
      </c>
      <c r="BD27" s="714">
        <v>1.339522267</v>
      </c>
      <c r="BE27" s="714">
        <v>1.3909126779000001</v>
      </c>
      <c r="BF27" s="714">
        <v>1.3499797418999999</v>
      </c>
      <c r="BG27" s="714">
        <v>1.3307709333</v>
      </c>
      <c r="BH27" s="714">
        <v>1.3235061413</v>
      </c>
      <c r="BI27" s="607">
        <v>1.317669</v>
      </c>
      <c r="BJ27" s="607">
        <v>1.2982940000000001</v>
      </c>
      <c r="BK27" s="607">
        <v>1.208804</v>
      </c>
      <c r="BL27" s="607">
        <v>1.2582279999999999</v>
      </c>
      <c r="BM27" s="607">
        <v>1.294797</v>
      </c>
      <c r="BN27" s="607">
        <v>1.2711589999999999</v>
      </c>
      <c r="BO27" s="607">
        <v>1.3780589999999999</v>
      </c>
      <c r="BP27" s="607">
        <v>1.354433</v>
      </c>
      <c r="BQ27" s="607">
        <v>1.361686</v>
      </c>
      <c r="BR27" s="607">
        <v>1.3567290000000001</v>
      </c>
      <c r="BS27" s="607">
        <v>1.3102879999999999</v>
      </c>
      <c r="BT27" s="607">
        <v>1.3410740000000001</v>
      </c>
      <c r="BU27" s="607">
        <v>1.3461069999999999</v>
      </c>
      <c r="BV27" s="607">
        <v>1.3316589999999999</v>
      </c>
    </row>
    <row r="28" spans="1:74" s="259" customFormat="1" ht="11.1" customHeight="1" x14ac:dyDescent="0.2">
      <c r="A28" s="291" t="s">
        <v>515</v>
      </c>
      <c r="B28" s="593" t="s">
        <v>1144</v>
      </c>
      <c r="C28" s="378">
        <v>0.92038364516000004</v>
      </c>
      <c r="D28" s="378">
        <v>0.90230603448000002</v>
      </c>
      <c r="E28" s="378">
        <v>0.73641067741999999</v>
      </c>
      <c r="F28" s="378">
        <v>0.54013033333000005</v>
      </c>
      <c r="G28" s="378">
        <v>0.75485122580999997</v>
      </c>
      <c r="H28" s="378">
        <v>0.89922100000000005</v>
      </c>
      <c r="I28" s="378">
        <v>0.86821248387000005</v>
      </c>
      <c r="J28" s="378">
        <v>0.85834361290000005</v>
      </c>
      <c r="K28" s="378">
        <v>0.87976666667000003</v>
      </c>
      <c r="L28" s="378">
        <v>0.81801429031999995</v>
      </c>
      <c r="M28" s="378">
        <v>0.86814876666999996</v>
      </c>
      <c r="N28" s="378">
        <v>0.85474429031999999</v>
      </c>
      <c r="O28" s="378">
        <v>0.75742238709999998</v>
      </c>
      <c r="P28" s="378">
        <v>0.78833064285999999</v>
      </c>
      <c r="Q28" s="378">
        <v>0.89551938710000001</v>
      </c>
      <c r="R28" s="378">
        <v>0.87350386667000002</v>
      </c>
      <c r="S28" s="378">
        <v>0.95608406452000005</v>
      </c>
      <c r="T28" s="378">
        <v>0.96831116666999995</v>
      </c>
      <c r="U28" s="378">
        <v>0.96420154839000005</v>
      </c>
      <c r="V28" s="378">
        <v>0.93434364516000001</v>
      </c>
      <c r="W28" s="378">
        <v>0.91256519999999997</v>
      </c>
      <c r="X28" s="378">
        <v>0.97539735484000001</v>
      </c>
      <c r="Y28" s="378">
        <v>0.95856473333000003</v>
      </c>
      <c r="Z28" s="378">
        <v>0.92180819354999999</v>
      </c>
      <c r="AA28" s="378">
        <v>0.84006377419</v>
      </c>
      <c r="AB28" s="378">
        <v>0.86559457142999996</v>
      </c>
      <c r="AC28" s="378">
        <v>0.92607948387000005</v>
      </c>
      <c r="AD28" s="378">
        <v>0.89147103333</v>
      </c>
      <c r="AE28" s="378">
        <v>0.93706951613</v>
      </c>
      <c r="AF28" s="378">
        <v>0.96562546667000004</v>
      </c>
      <c r="AG28" s="378">
        <v>0.90549058064999999</v>
      </c>
      <c r="AH28" s="378">
        <v>0.95934264516000001</v>
      </c>
      <c r="AI28" s="378">
        <v>0.89654643332999995</v>
      </c>
      <c r="AJ28" s="378">
        <v>0.94934277419000002</v>
      </c>
      <c r="AK28" s="378">
        <v>0.94329686667000001</v>
      </c>
      <c r="AL28" s="378">
        <v>0.89379283871000004</v>
      </c>
      <c r="AM28" s="378">
        <v>0.87998364516000005</v>
      </c>
      <c r="AN28" s="378">
        <v>0.87084528570999997</v>
      </c>
      <c r="AO28" s="378">
        <v>0.93882412903000001</v>
      </c>
      <c r="AP28" s="378">
        <v>0.90368850000000001</v>
      </c>
      <c r="AQ28" s="378">
        <v>0.94195754839000001</v>
      </c>
      <c r="AR28" s="378">
        <v>0.97425336666999995</v>
      </c>
      <c r="AS28" s="378">
        <v>0.92237512902999996</v>
      </c>
      <c r="AT28" s="378">
        <v>0.97558164516000001</v>
      </c>
      <c r="AU28" s="378">
        <v>0.90817806667000001</v>
      </c>
      <c r="AV28" s="378">
        <v>0.96893541935000005</v>
      </c>
      <c r="AW28" s="378">
        <v>0.94225973333000002</v>
      </c>
      <c r="AX28" s="378">
        <v>0.90696606451999995</v>
      </c>
      <c r="AY28" s="378">
        <v>0.83176261289999998</v>
      </c>
      <c r="AZ28" s="378">
        <v>0.90697158620999996</v>
      </c>
      <c r="BA28" s="378">
        <v>0.90953290323000002</v>
      </c>
      <c r="BB28" s="378">
        <v>0.86437003332999995</v>
      </c>
      <c r="BC28" s="378">
        <v>0.99499893547999996</v>
      </c>
      <c r="BD28" s="685">
        <v>0.92395850000000002</v>
      </c>
      <c r="BE28" s="685">
        <v>0.96256061289999995</v>
      </c>
      <c r="BF28" s="685">
        <v>0.95888574193999998</v>
      </c>
      <c r="BG28" s="685">
        <v>0.95908153333000001</v>
      </c>
      <c r="BH28" s="685">
        <v>0.95064516128999998</v>
      </c>
      <c r="BI28" s="389">
        <v>0.95029980000000003</v>
      </c>
      <c r="BJ28" s="389">
        <v>0.91427760000000002</v>
      </c>
      <c r="BK28" s="389">
        <v>0.86454419999999998</v>
      </c>
      <c r="BL28" s="389">
        <v>0.88523759999999996</v>
      </c>
      <c r="BM28" s="389">
        <v>0.91916980000000004</v>
      </c>
      <c r="BN28" s="389">
        <v>0.89309179999999999</v>
      </c>
      <c r="BO28" s="389">
        <v>0.98477269999999995</v>
      </c>
      <c r="BP28" s="389">
        <v>0.9504264</v>
      </c>
      <c r="BQ28" s="389">
        <v>0.9664585</v>
      </c>
      <c r="BR28" s="389">
        <v>0.95747090000000001</v>
      </c>
      <c r="BS28" s="389">
        <v>0.92398199999999997</v>
      </c>
      <c r="BT28" s="389">
        <v>0.94667679999999998</v>
      </c>
      <c r="BU28" s="389">
        <v>0.94801619999999998</v>
      </c>
      <c r="BV28" s="389">
        <v>0.92021370000000002</v>
      </c>
    </row>
    <row r="29" spans="1:74" s="259" customFormat="1" ht="11.1" customHeight="1" x14ac:dyDescent="0.2">
      <c r="A29" s="290" t="s">
        <v>1537</v>
      </c>
      <c r="B29" s="593" t="s">
        <v>1562</v>
      </c>
      <c r="C29" s="378">
        <v>0.10109600000000001</v>
      </c>
      <c r="D29" s="378">
        <v>0.11741520699999999</v>
      </c>
      <c r="E29" s="378">
        <v>0.11256471</v>
      </c>
      <c r="F29" s="378">
        <v>0.1174877</v>
      </c>
      <c r="G29" s="378">
        <v>0.11312783899999999</v>
      </c>
      <c r="H29" s="378">
        <v>0.1236408</v>
      </c>
      <c r="I29" s="378">
        <v>0.13736748400000001</v>
      </c>
      <c r="J29" s="378">
        <v>0.12611409700000001</v>
      </c>
      <c r="K29" s="378">
        <v>0.13552473300000001</v>
      </c>
      <c r="L29" s="378">
        <v>0.124302387</v>
      </c>
      <c r="M29" s="378">
        <v>0.122428867</v>
      </c>
      <c r="N29" s="378">
        <v>0.13372829</v>
      </c>
      <c r="O29" s="378">
        <v>8.0619097000000001E-2</v>
      </c>
      <c r="P29" s="378">
        <v>0.11107450000000001</v>
      </c>
      <c r="Q29" s="378">
        <v>0.115640323</v>
      </c>
      <c r="R29" s="378">
        <v>0.1178723</v>
      </c>
      <c r="S29" s="378">
        <v>0.11830919400000001</v>
      </c>
      <c r="T29" s="378">
        <v>0.1086575</v>
      </c>
      <c r="U29" s="378">
        <v>0.111931742</v>
      </c>
      <c r="V29" s="378">
        <v>0.116967839</v>
      </c>
      <c r="W29" s="378">
        <v>0.10894266700000001</v>
      </c>
      <c r="X29" s="378">
        <v>0.116858452</v>
      </c>
      <c r="Y29" s="378">
        <v>0.114886</v>
      </c>
      <c r="Z29" s="378">
        <v>0.116960968</v>
      </c>
      <c r="AA29" s="378">
        <v>8.6446935000000003E-2</v>
      </c>
      <c r="AB29" s="378">
        <v>9.9651249999999997E-2</v>
      </c>
      <c r="AC29" s="378">
        <v>0.109400548</v>
      </c>
      <c r="AD29" s="378">
        <v>0.117883733</v>
      </c>
      <c r="AE29" s="378">
        <v>0.104208968</v>
      </c>
      <c r="AF29" s="378">
        <v>0.115257867</v>
      </c>
      <c r="AG29" s="378">
        <v>0.10688325799999999</v>
      </c>
      <c r="AH29" s="378">
        <v>0.109844129</v>
      </c>
      <c r="AI29" s="378">
        <v>0.106068233</v>
      </c>
      <c r="AJ29" s="378">
        <v>0.115380968</v>
      </c>
      <c r="AK29" s="378">
        <v>0.124552633</v>
      </c>
      <c r="AL29" s="378">
        <v>0.102518097</v>
      </c>
      <c r="AM29" s="378">
        <v>0.104741323</v>
      </c>
      <c r="AN29" s="378">
        <v>0.112791286</v>
      </c>
      <c r="AO29" s="378">
        <v>0.120149774</v>
      </c>
      <c r="AP29" s="378">
        <v>0.10699586699999999</v>
      </c>
      <c r="AQ29" s="378">
        <v>0.13642109699999999</v>
      </c>
      <c r="AR29" s="378">
        <v>0.141822167</v>
      </c>
      <c r="AS29" s="378">
        <v>0.12584938700000001</v>
      </c>
      <c r="AT29" s="378">
        <v>0.12960129000000001</v>
      </c>
      <c r="AU29" s="378">
        <v>0.14339099999999999</v>
      </c>
      <c r="AV29" s="378">
        <v>0.134989677</v>
      </c>
      <c r="AW29" s="378">
        <v>0.13196493300000001</v>
      </c>
      <c r="AX29" s="378">
        <v>0.121515097</v>
      </c>
      <c r="AY29" s="378">
        <v>0.119590323</v>
      </c>
      <c r="AZ29" s="378">
        <v>0.13753637899999999</v>
      </c>
      <c r="BA29" s="378">
        <v>0.12014538700000001</v>
      </c>
      <c r="BB29" s="378">
        <v>0.139714</v>
      </c>
      <c r="BC29" s="378">
        <v>0.12929787100000001</v>
      </c>
      <c r="BD29" s="685">
        <v>0.13561809999999999</v>
      </c>
      <c r="BE29" s="685">
        <v>0.122698742</v>
      </c>
      <c r="BF29" s="685">
        <v>0.116923</v>
      </c>
      <c r="BG29" s="685">
        <v>0.11206049999999999</v>
      </c>
      <c r="BH29" s="685">
        <v>0.1124603</v>
      </c>
      <c r="BI29" s="389">
        <v>0.1028184</v>
      </c>
      <c r="BJ29" s="389">
        <v>0.10084419999999999</v>
      </c>
      <c r="BK29" s="389">
        <v>8.3870399999999998E-2</v>
      </c>
      <c r="BL29" s="389">
        <v>0.10145460000000001</v>
      </c>
      <c r="BM29" s="389">
        <v>0.1000514</v>
      </c>
      <c r="BN29" s="389">
        <v>0.100387</v>
      </c>
      <c r="BO29" s="389">
        <v>0.1064963</v>
      </c>
      <c r="BP29" s="389">
        <v>0.1115969</v>
      </c>
      <c r="BQ29" s="389">
        <v>0.1080077</v>
      </c>
      <c r="BR29" s="389">
        <v>0.1078591</v>
      </c>
      <c r="BS29" s="389">
        <v>0.1007475</v>
      </c>
      <c r="BT29" s="389">
        <v>0.10206229999999999</v>
      </c>
      <c r="BU29" s="389">
        <v>9.9109100000000006E-2</v>
      </c>
      <c r="BV29" s="389">
        <v>9.7639400000000001E-2</v>
      </c>
    </row>
    <row r="30" spans="1:74" s="259" customFormat="1" ht="11.1" customHeight="1" x14ac:dyDescent="0.2">
      <c r="A30" s="291" t="s">
        <v>1538</v>
      </c>
      <c r="B30" s="598" t="s">
        <v>1585</v>
      </c>
      <c r="C30" s="378">
        <v>5.5064000000000002E-2</v>
      </c>
      <c r="D30" s="378">
        <v>7.0278206999999995E-2</v>
      </c>
      <c r="E30" s="378">
        <v>6.5435709999999994E-2</v>
      </c>
      <c r="F30" s="378">
        <v>6.7554699999999995E-2</v>
      </c>
      <c r="G30" s="378">
        <v>6.6579839000000002E-2</v>
      </c>
      <c r="H30" s="378">
        <v>7.6840800000000001E-2</v>
      </c>
      <c r="I30" s="378">
        <v>8.7722484000000003E-2</v>
      </c>
      <c r="J30" s="378">
        <v>7.6373097000000001E-2</v>
      </c>
      <c r="K30" s="378">
        <v>8.2358733000000003E-2</v>
      </c>
      <c r="L30" s="378">
        <v>7.7851386999999994E-2</v>
      </c>
      <c r="M30" s="378">
        <v>7.9762867000000001E-2</v>
      </c>
      <c r="N30" s="378">
        <v>8.9277289999999995E-2</v>
      </c>
      <c r="O30" s="378">
        <v>3.5296096999999999E-2</v>
      </c>
      <c r="P30" s="378">
        <v>6.7038500000000001E-2</v>
      </c>
      <c r="Q30" s="378">
        <v>6.4930322999999998E-2</v>
      </c>
      <c r="R30" s="378">
        <v>6.1539299999999998E-2</v>
      </c>
      <c r="S30" s="378">
        <v>6.8793194000000002E-2</v>
      </c>
      <c r="T30" s="378">
        <v>5.9324500000000002E-2</v>
      </c>
      <c r="U30" s="378">
        <v>6.6092741999999996E-2</v>
      </c>
      <c r="V30" s="378">
        <v>6.9870839000000004E-2</v>
      </c>
      <c r="W30" s="378">
        <v>5.8542667E-2</v>
      </c>
      <c r="X30" s="378">
        <v>7.3632452000000001E-2</v>
      </c>
      <c r="Y30" s="378">
        <v>7.1518999999999999E-2</v>
      </c>
      <c r="Z30" s="378">
        <v>7.4218967999999996E-2</v>
      </c>
      <c r="AA30" s="378">
        <v>4.7252935000000003E-2</v>
      </c>
      <c r="AB30" s="378">
        <v>5.6115249999999998E-2</v>
      </c>
      <c r="AC30" s="378">
        <v>6.1110548000000001E-2</v>
      </c>
      <c r="AD30" s="378">
        <v>7.0016732999999998E-2</v>
      </c>
      <c r="AE30" s="378">
        <v>5.5563967999999998E-2</v>
      </c>
      <c r="AF30" s="378">
        <v>6.9290867000000006E-2</v>
      </c>
      <c r="AG30" s="378">
        <v>6.2947258000000006E-2</v>
      </c>
      <c r="AH30" s="378">
        <v>6.3747129E-2</v>
      </c>
      <c r="AI30" s="378">
        <v>5.9835233000000002E-2</v>
      </c>
      <c r="AJ30" s="378">
        <v>7.2154968E-2</v>
      </c>
      <c r="AK30" s="378">
        <v>8.3285632999999998E-2</v>
      </c>
      <c r="AL30" s="378">
        <v>6.1228097000000002E-2</v>
      </c>
      <c r="AM30" s="378">
        <v>6.3289322999999995E-2</v>
      </c>
      <c r="AN30" s="378">
        <v>6.7970286000000005E-2</v>
      </c>
      <c r="AO30" s="378">
        <v>7.2891774000000006E-2</v>
      </c>
      <c r="AP30" s="378">
        <v>5.7962867000000001E-2</v>
      </c>
      <c r="AQ30" s="378">
        <v>8.5550097000000005E-2</v>
      </c>
      <c r="AR30" s="378">
        <v>9.2722166999999994E-2</v>
      </c>
      <c r="AS30" s="378">
        <v>8.0204387000000002E-2</v>
      </c>
      <c r="AT30" s="378">
        <v>8.1343289999999999E-2</v>
      </c>
      <c r="AU30" s="378">
        <v>9.5058000000000004E-2</v>
      </c>
      <c r="AV30" s="378">
        <v>8.7795677000000003E-2</v>
      </c>
      <c r="AW30" s="378">
        <v>8.6964932999999994E-2</v>
      </c>
      <c r="AX30" s="378">
        <v>8.0321096999999994E-2</v>
      </c>
      <c r="AY30" s="378">
        <v>7.8138322999999996E-2</v>
      </c>
      <c r="AZ30" s="378">
        <v>9.3915378999999993E-2</v>
      </c>
      <c r="BA30" s="378">
        <v>7.7726386999999994E-2</v>
      </c>
      <c r="BB30" s="378">
        <v>8.1014000000000003E-2</v>
      </c>
      <c r="BC30" s="378">
        <v>8.0684871000000005E-2</v>
      </c>
      <c r="BD30" s="685">
        <v>8.8018100000000002E-2</v>
      </c>
      <c r="BE30" s="685">
        <v>7.8988742000000001E-2</v>
      </c>
      <c r="BF30" s="685">
        <v>7.0890999999999996E-2</v>
      </c>
      <c r="BG30" s="685">
        <v>7.0200499999999999E-2</v>
      </c>
      <c r="BH30" s="685">
        <v>6.9123699999999996E-2</v>
      </c>
      <c r="BI30" s="389">
        <v>6.1402900000000003E-2</v>
      </c>
      <c r="BJ30" s="389">
        <v>5.9882600000000001E-2</v>
      </c>
      <c r="BK30" s="389">
        <v>4.23744E-2</v>
      </c>
      <c r="BL30" s="389">
        <v>5.7972799999999998E-2</v>
      </c>
      <c r="BM30" s="389">
        <v>5.4124600000000002E-2</v>
      </c>
      <c r="BN30" s="389">
        <v>4.9546899999999998E-2</v>
      </c>
      <c r="BO30" s="389">
        <v>5.8812900000000001E-2</v>
      </c>
      <c r="BP30" s="389">
        <v>6.4921400000000004E-2</v>
      </c>
      <c r="BQ30" s="389">
        <v>6.3296099999999994E-2</v>
      </c>
      <c r="BR30" s="389">
        <v>6.13883E-2</v>
      </c>
      <c r="BS30" s="389">
        <v>5.2980300000000001E-2</v>
      </c>
      <c r="BT30" s="389">
        <v>5.8719399999999998E-2</v>
      </c>
      <c r="BU30" s="389">
        <v>5.7955600000000003E-2</v>
      </c>
      <c r="BV30" s="389">
        <v>5.69355E-2</v>
      </c>
    </row>
    <row r="31" spans="1:74" s="259" customFormat="1" ht="11.1" customHeight="1" x14ac:dyDescent="0.2">
      <c r="A31" s="291" t="s">
        <v>1534</v>
      </c>
      <c r="B31" s="598" t="s">
        <v>1586</v>
      </c>
      <c r="C31" s="378">
        <v>4.6032000000000003E-2</v>
      </c>
      <c r="D31" s="378">
        <v>4.7136999999999998E-2</v>
      </c>
      <c r="E31" s="378">
        <v>4.7128999999999997E-2</v>
      </c>
      <c r="F31" s="378">
        <v>4.9932999999999998E-2</v>
      </c>
      <c r="G31" s="378">
        <v>4.6547999999999999E-2</v>
      </c>
      <c r="H31" s="378">
        <v>4.6800000000000001E-2</v>
      </c>
      <c r="I31" s="378">
        <v>4.9645000000000002E-2</v>
      </c>
      <c r="J31" s="378">
        <v>4.9741E-2</v>
      </c>
      <c r="K31" s="378">
        <v>5.3165999999999998E-2</v>
      </c>
      <c r="L31" s="378">
        <v>4.6450999999999999E-2</v>
      </c>
      <c r="M31" s="378">
        <v>4.2666000000000003E-2</v>
      </c>
      <c r="N31" s="378">
        <v>4.4450999999999997E-2</v>
      </c>
      <c r="O31" s="378">
        <v>4.5323000000000002E-2</v>
      </c>
      <c r="P31" s="378">
        <v>4.4035999999999999E-2</v>
      </c>
      <c r="Q31" s="378">
        <v>5.0709999999999998E-2</v>
      </c>
      <c r="R31" s="378">
        <v>5.6333000000000001E-2</v>
      </c>
      <c r="S31" s="378">
        <v>4.9515999999999998E-2</v>
      </c>
      <c r="T31" s="378">
        <v>4.9333000000000002E-2</v>
      </c>
      <c r="U31" s="378">
        <v>4.5838999999999998E-2</v>
      </c>
      <c r="V31" s="378">
        <v>4.7097E-2</v>
      </c>
      <c r="W31" s="378">
        <v>5.04E-2</v>
      </c>
      <c r="X31" s="378">
        <v>4.3226000000000001E-2</v>
      </c>
      <c r="Y31" s="378">
        <v>4.3367000000000003E-2</v>
      </c>
      <c r="Z31" s="378">
        <v>4.2742000000000002E-2</v>
      </c>
      <c r="AA31" s="378">
        <v>3.9194E-2</v>
      </c>
      <c r="AB31" s="378">
        <v>4.3535999999999998E-2</v>
      </c>
      <c r="AC31" s="378">
        <v>4.829E-2</v>
      </c>
      <c r="AD31" s="378">
        <v>4.7867E-2</v>
      </c>
      <c r="AE31" s="378">
        <v>4.8645000000000001E-2</v>
      </c>
      <c r="AF31" s="378">
        <v>4.5967000000000001E-2</v>
      </c>
      <c r="AG31" s="378">
        <v>4.3936000000000003E-2</v>
      </c>
      <c r="AH31" s="378">
        <v>4.6096999999999999E-2</v>
      </c>
      <c r="AI31" s="378">
        <v>4.6233000000000003E-2</v>
      </c>
      <c r="AJ31" s="378">
        <v>4.3226000000000001E-2</v>
      </c>
      <c r="AK31" s="378">
        <v>4.1266999999999998E-2</v>
      </c>
      <c r="AL31" s="378">
        <v>4.129E-2</v>
      </c>
      <c r="AM31" s="378">
        <v>4.1452000000000003E-2</v>
      </c>
      <c r="AN31" s="378">
        <v>4.4821E-2</v>
      </c>
      <c r="AO31" s="378">
        <v>4.7258000000000001E-2</v>
      </c>
      <c r="AP31" s="378">
        <v>4.9033E-2</v>
      </c>
      <c r="AQ31" s="378">
        <v>5.0871E-2</v>
      </c>
      <c r="AR31" s="378">
        <v>4.9099999999999998E-2</v>
      </c>
      <c r="AS31" s="378">
        <v>4.5644999999999998E-2</v>
      </c>
      <c r="AT31" s="378">
        <v>4.8258000000000002E-2</v>
      </c>
      <c r="AU31" s="378">
        <v>4.8333000000000001E-2</v>
      </c>
      <c r="AV31" s="378">
        <v>4.7194E-2</v>
      </c>
      <c r="AW31" s="378">
        <v>4.4999999999999998E-2</v>
      </c>
      <c r="AX31" s="378">
        <v>4.1194000000000001E-2</v>
      </c>
      <c r="AY31" s="378">
        <v>4.1452000000000003E-2</v>
      </c>
      <c r="AZ31" s="378">
        <v>4.3621E-2</v>
      </c>
      <c r="BA31" s="378">
        <v>4.2418999999999998E-2</v>
      </c>
      <c r="BB31" s="378">
        <v>5.8700000000000002E-2</v>
      </c>
      <c r="BC31" s="378">
        <v>4.8613000000000003E-2</v>
      </c>
      <c r="BD31" s="685">
        <v>4.7600000000000003E-2</v>
      </c>
      <c r="BE31" s="685">
        <v>4.3709999999999999E-2</v>
      </c>
      <c r="BF31" s="685">
        <v>4.6032000000000003E-2</v>
      </c>
      <c r="BG31" s="685">
        <v>4.1860000000000001E-2</v>
      </c>
      <c r="BH31" s="685">
        <v>4.3336600000000003E-2</v>
      </c>
      <c r="BI31" s="389">
        <v>4.1415500000000001E-2</v>
      </c>
      <c r="BJ31" s="389">
        <v>4.0961699999999997E-2</v>
      </c>
      <c r="BK31" s="389">
        <v>4.1495900000000002E-2</v>
      </c>
      <c r="BL31" s="389">
        <v>4.3481800000000001E-2</v>
      </c>
      <c r="BM31" s="389">
        <v>4.5926799999999997E-2</v>
      </c>
      <c r="BN31" s="389">
        <v>5.0840099999999999E-2</v>
      </c>
      <c r="BO31" s="389">
        <v>4.7683400000000001E-2</v>
      </c>
      <c r="BP31" s="389">
        <v>4.6675500000000002E-2</v>
      </c>
      <c r="BQ31" s="389">
        <v>4.4711599999999997E-2</v>
      </c>
      <c r="BR31" s="389">
        <v>4.6470699999999997E-2</v>
      </c>
      <c r="BS31" s="389">
        <v>4.7767200000000003E-2</v>
      </c>
      <c r="BT31" s="389">
        <v>4.3342800000000001E-2</v>
      </c>
      <c r="BU31" s="389">
        <v>4.1153500000000003E-2</v>
      </c>
      <c r="BV31" s="389">
        <v>4.0703999999999997E-2</v>
      </c>
    </row>
    <row r="32" spans="1:74" s="259" customFormat="1" ht="11.1" customHeight="1" x14ac:dyDescent="0.2">
      <c r="A32" s="291" t="s">
        <v>1539</v>
      </c>
      <c r="B32" s="593" t="s">
        <v>1563</v>
      </c>
      <c r="C32" s="378">
        <v>4.4471192E-2</v>
      </c>
      <c r="D32" s="378">
        <v>5.6038313999999999E-2</v>
      </c>
      <c r="E32" s="378">
        <v>4.7929942000000003E-2</v>
      </c>
      <c r="F32" s="378">
        <v>4.8599092000000003E-2</v>
      </c>
      <c r="G32" s="378">
        <v>4.600858E-2</v>
      </c>
      <c r="H32" s="378">
        <v>6.9561517000000003E-2</v>
      </c>
      <c r="I32" s="378">
        <v>4.7017204E-2</v>
      </c>
      <c r="J32" s="378">
        <v>5.1951347000000002E-2</v>
      </c>
      <c r="K32" s="378">
        <v>5.6184738999999997E-2</v>
      </c>
      <c r="L32" s="378">
        <v>3.7023120999999999E-2</v>
      </c>
      <c r="M32" s="378">
        <v>6.1731869000000002E-2</v>
      </c>
      <c r="N32" s="378">
        <v>7.5818733999999999E-2</v>
      </c>
      <c r="O32" s="378">
        <v>5.6786581000000003E-2</v>
      </c>
      <c r="P32" s="378">
        <v>6.2271679000000003E-2</v>
      </c>
      <c r="Q32" s="378">
        <v>7.2927871000000005E-2</v>
      </c>
      <c r="R32" s="378">
        <v>7.7442067000000003E-2</v>
      </c>
      <c r="S32" s="378">
        <v>8.4047451999999995E-2</v>
      </c>
      <c r="T32" s="378">
        <v>8.0058500000000005E-2</v>
      </c>
      <c r="U32" s="378">
        <v>6.6939226000000004E-2</v>
      </c>
      <c r="V32" s="378">
        <v>8.5262161000000003E-2</v>
      </c>
      <c r="W32" s="378">
        <v>6.5398700000000004E-2</v>
      </c>
      <c r="X32" s="378">
        <v>0.100442645</v>
      </c>
      <c r="Y32" s="378">
        <v>9.7373299999999996E-2</v>
      </c>
      <c r="Z32" s="378">
        <v>9.5701870999999994E-2</v>
      </c>
      <c r="AA32" s="378">
        <v>9.3788774000000005E-2</v>
      </c>
      <c r="AB32" s="378">
        <v>9.3578857000000001E-2</v>
      </c>
      <c r="AC32" s="378">
        <v>0.103022065</v>
      </c>
      <c r="AD32" s="378">
        <v>0.10207393300000001</v>
      </c>
      <c r="AE32" s="378">
        <v>0.105037097</v>
      </c>
      <c r="AF32" s="378">
        <v>0.13386126700000001</v>
      </c>
      <c r="AG32" s="378">
        <v>0.105548613</v>
      </c>
      <c r="AH32" s="378">
        <v>0.124097968</v>
      </c>
      <c r="AI32" s="378">
        <v>0.11498826700000001</v>
      </c>
      <c r="AJ32" s="378">
        <v>0.12881035499999999</v>
      </c>
      <c r="AK32" s="378">
        <v>0.110161333</v>
      </c>
      <c r="AL32" s="378">
        <v>0.12809271</v>
      </c>
      <c r="AM32" s="378">
        <v>0.140392032</v>
      </c>
      <c r="AN32" s="378">
        <v>0.154007643</v>
      </c>
      <c r="AO32" s="378">
        <v>0.166028129</v>
      </c>
      <c r="AP32" s="378">
        <v>0.17110439999999999</v>
      </c>
      <c r="AQ32" s="378">
        <v>0.223636903</v>
      </c>
      <c r="AR32" s="378">
        <v>0.21061476700000001</v>
      </c>
      <c r="AS32" s="378">
        <v>0.17300132300000001</v>
      </c>
      <c r="AT32" s="378">
        <v>0.21719680599999999</v>
      </c>
      <c r="AU32" s="378">
        <v>0.2065485</v>
      </c>
      <c r="AV32" s="378">
        <v>0.194235097</v>
      </c>
      <c r="AW32" s="378">
        <v>0.16252413299999999</v>
      </c>
      <c r="AX32" s="378">
        <v>0.22773322600000001</v>
      </c>
      <c r="AY32" s="378">
        <v>0.180726419</v>
      </c>
      <c r="AZ32" s="378">
        <v>0.23145427599999999</v>
      </c>
      <c r="BA32" s="378">
        <v>0.22680883900000001</v>
      </c>
      <c r="BB32" s="378">
        <v>0.22729693300000001</v>
      </c>
      <c r="BC32" s="378">
        <v>0.223255645</v>
      </c>
      <c r="BD32" s="685">
        <v>0.26018846699999998</v>
      </c>
      <c r="BE32" s="685">
        <v>0.28502361300000001</v>
      </c>
      <c r="BF32" s="685">
        <v>0.25639400000000001</v>
      </c>
      <c r="BG32" s="685">
        <v>0.23330890000000001</v>
      </c>
      <c r="BH32" s="685">
        <v>0.23472988</v>
      </c>
      <c r="BI32" s="389">
        <v>0.23785400000000001</v>
      </c>
      <c r="BJ32" s="389">
        <v>0.25487310000000002</v>
      </c>
      <c r="BK32" s="389">
        <v>0.2293289</v>
      </c>
      <c r="BL32" s="389">
        <v>0.2385555</v>
      </c>
      <c r="BM32" s="389">
        <v>0.2398381</v>
      </c>
      <c r="BN32" s="389">
        <v>0.23957919999999999</v>
      </c>
      <c r="BO32" s="389">
        <v>0.246618</v>
      </c>
      <c r="BP32" s="389">
        <v>0.24962139999999999</v>
      </c>
      <c r="BQ32" s="389">
        <v>0.24262900000000001</v>
      </c>
      <c r="BR32" s="389">
        <v>0.24461749999999999</v>
      </c>
      <c r="BS32" s="389">
        <v>0.2374105</v>
      </c>
      <c r="BT32" s="389">
        <v>0.2417581</v>
      </c>
      <c r="BU32" s="389">
        <v>0.2464867</v>
      </c>
      <c r="BV32" s="389">
        <v>0.25965300000000002</v>
      </c>
    </row>
    <row r="33" spans="1:74" ht="11.1" customHeight="1" x14ac:dyDescent="0.2">
      <c r="A33" s="291" t="s">
        <v>1540</v>
      </c>
      <c r="B33" s="598" t="s">
        <v>1564</v>
      </c>
      <c r="C33" s="378">
        <v>3.7278192000000002E-2</v>
      </c>
      <c r="D33" s="378">
        <v>4.9073314E-2</v>
      </c>
      <c r="E33" s="378">
        <v>4.1123941999999997E-2</v>
      </c>
      <c r="F33" s="378">
        <v>4.1333092000000002E-2</v>
      </c>
      <c r="G33" s="378">
        <v>3.7879580000000003E-2</v>
      </c>
      <c r="H33" s="378">
        <v>6.4495517000000002E-2</v>
      </c>
      <c r="I33" s="378">
        <v>3.9695203999999998E-2</v>
      </c>
      <c r="J33" s="378">
        <v>4.2500347000000001E-2</v>
      </c>
      <c r="K33" s="378">
        <v>4.7618739E-2</v>
      </c>
      <c r="L33" s="378">
        <v>2.8346120999999998E-2</v>
      </c>
      <c r="M33" s="378">
        <v>5.3298868999999999E-2</v>
      </c>
      <c r="N33" s="378">
        <v>6.7818734000000006E-2</v>
      </c>
      <c r="O33" s="378">
        <v>5.0592580999999998E-2</v>
      </c>
      <c r="P33" s="378">
        <v>5.3557678999999997E-2</v>
      </c>
      <c r="Q33" s="378">
        <v>6.3475871000000003E-2</v>
      </c>
      <c r="R33" s="378">
        <v>6.8975067000000001E-2</v>
      </c>
      <c r="S33" s="378">
        <v>7.4692452000000006E-2</v>
      </c>
      <c r="T33" s="378">
        <v>6.8225499999999994E-2</v>
      </c>
      <c r="U33" s="378">
        <v>5.3971225999999997E-2</v>
      </c>
      <c r="V33" s="378">
        <v>7.3778160999999995E-2</v>
      </c>
      <c r="W33" s="378">
        <v>5.08317E-2</v>
      </c>
      <c r="X33" s="378">
        <v>9.0732645000000001E-2</v>
      </c>
      <c r="Y33" s="378">
        <v>8.6273299999999997E-2</v>
      </c>
      <c r="Z33" s="378">
        <v>8.2765871000000005E-2</v>
      </c>
      <c r="AA33" s="378">
        <v>8.1465774000000005E-2</v>
      </c>
      <c r="AB33" s="378">
        <v>8.2399857000000007E-2</v>
      </c>
      <c r="AC33" s="378">
        <v>9.1893064999999996E-2</v>
      </c>
      <c r="AD33" s="378">
        <v>9.0240932999999995E-2</v>
      </c>
      <c r="AE33" s="378">
        <v>9.5392096999999995E-2</v>
      </c>
      <c r="AF33" s="378">
        <v>0.12102826699999999</v>
      </c>
      <c r="AG33" s="378">
        <v>9.3258613000000004E-2</v>
      </c>
      <c r="AH33" s="378">
        <v>0.111839968</v>
      </c>
      <c r="AI33" s="378">
        <v>0.100621267</v>
      </c>
      <c r="AJ33" s="378">
        <v>0.11552035500000001</v>
      </c>
      <c r="AK33" s="378">
        <v>9.5094333000000003E-2</v>
      </c>
      <c r="AL33" s="378">
        <v>0.11538271</v>
      </c>
      <c r="AM33" s="378">
        <v>0.12797303199999999</v>
      </c>
      <c r="AN33" s="378">
        <v>0.13897164300000001</v>
      </c>
      <c r="AO33" s="378">
        <v>0.15083412900000001</v>
      </c>
      <c r="AP33" s="378">
        <v>0.16177140000000001</v>
      </c>
      <c r="AQ33" s="378">
        <v>0.21060490300000001</v>
      </c>
      <c r="AR33" s="378">
        <v>0.19174776700000001</v>
      </c>
      <c r="AS33" s="378">
        <v>0.16542032300000001</v>
      </c>
      <c r="AT33" s="378">
        <v>0.19964880600000001</v>
      </c>
      <c r="AU33" s="378">
        <v>0.19438150000000001</v>
      </c>
      <c r="AV33" s="378">
        <v>0.185138097</v>
      </c>
      <c r="AW33" s="378">
        <v>0.15539113299999999</v>
      </c>
      <c r="AX33" s="378">
        <v>0.221120226</v>
      </c>
      <c r="AY33" s="378">
        <v>0.17362941900000001</v>
      </c>
      <c r="AZ33" s="378">
        <v>0.225282276</v>
      </c>
      <c r="BA33" s="378">
        <v>0.21832483899999999</v>
      </c>
      <c r="BB33" s="378">
        <v>0.221629933</v>
      </c>
      <c r="BC33" s="378">
        <v>0.21402964499999999</v>
      </c>
      <c r="BD33" s="685">
        <v>0.248021467</v>
      </c>
      <c r="BE33" s="685">
        <v>0.27041061300000002</v>
      </c>
      <c r="BF33" s="685">
        <v>0.243813</v>
      </c>
      <c r="BG33" s="685">
        <v>0.2233089</v>
      </c>
      <c r="BH33" s="685">
        <v>0.22523979999999999</v>
      </c>
      <c r="BI33" s="389">
        <v>0.2274407</v>
      </c>
      <c r="BJ33" s="389">
        <v>0.2454884</v>
      </c>
      <c r="BK33" s="389">
        <v>0.2192675</v>
      </c>
      <c r="BL33" s="389">
        <v>0.2279822</v>
      </c>
      <c r="BM33" s="389">
        <v>0.22832530000000001</v>
      </c>
      <c r="BN33" s="389">
        <v>0.23067099999999999</v>
      </c>
      <c r="BO33" s="389">
        <v>0.23599819999999999</v>
      </c>
      <c r="BP33" s="389">
        <v>0.23500489999999999</v>
      </c>
      <c r="BQ33" s="389">
        <v>0.2311367</v>
      </c>
      <c r="BR33" s="389">
        <v>0.23048940000000001</v>
      </c>
      <c r="BS33" s="389">
        <v>0.22445590000000001</v>
      </c>
      <c r="BT33" s="389">
        <v>0.23069049999999999</v>
      </c>
      <c r="BU33" s="389">
        <v>0.23543749999999999</v>
      </c>
      <c r="BV33" s="389">
        <v>0.25001190000000001</v>
      </c>
    </row>
    <row r="34" spans="1:74" ht="11.1" customHeight="1" x14ac:dyDescent="0.2">
      <c r="A34" s="291" t="s">
        <v>1535</v>
      </c>
      <c r="B34" s="598" t="s">
        <v>1561</v>
      </c>
      <c r="C34" s="378">
        <v>7.1929999999999997E-3</v>
      </c>
      <c r="D34" s="378">
        <v>6.9649999999999998E-3</v>
      </c>
      <c r="E34" s="378">
        <v>6.8060000000000004E-3</v>
      </c>
      <c r="F34" s="378">
        <v>7.2659999999999999E-3</v>
      </c>
      <c r="G34" s="378">
        <v>8.1290000000000008E-3</v>
      </c>
      <c r="H34" s="378">
        <v>5.0660000000000002E-3</v>
      </c>
      <c r="I34" s="378">
        <v>7.3220000000000004E-3</v>
      </c>
      <c r="J34" s="378">
        <v>9.4509999999999993E-3</v>
      </c>
      <c r="K34" s="378">
        <v>8.5660000000000007E-3</v>
      </c>
      <c r="L34" s="378">
        <v>8.6770000000000007E-3</v>
      </c>
      <c r="M34" s="378">
        <v>8.4329999999999995E-3</v>
      </c>
      <c r="N34" s="378">
        <v>8.0000000000000002E-3</v>
      </c>
      <c r="O34" s="378">
        <v>6.1939999999999999E-3</v>
      </c>
      <c r="P34" s="378">
        <v>8.7139999999999995E-3</v>
      </c>
      <c r="Q34" s="378">
        <v>9.4520000000000003E-3</v>
      </c>
      <c r="R34" s="378">
        <v>8.4670000000000006E-3</v>
      </c>
      <c r="S34" s="378">
        <v>9.3550000000000005E-3</v>
      </c>
      <c r="T34" s="378">
        <v>1.1833E-2</v>
      </c>
      <c r="U34" s="378">
        <v>1.2968E-2</v>
      </c>
      <c r="V34" s="378">
        <v>1.1483999999999999E-2</v>
      </c>
      <c r="W34" s="378">
        <v>1.4567E-2</v>
      </c>
      <c r="X34" s="378">
        <v>9.7099999999999999E-3</v>
      </c>
      <c r="Y34" s="378">
        <v>1.11E-2</v>
      </c>
      <c r="Z34" s="378">
        <v>1.2936E-2</v>
      </c>
      <c r="AA34" s="378">
        <v>1.2323000000000001E-2</v>
      </c>
      <c r="AB34" s="378">
        <v>1.1179E-2</v>
      </c>
      <c r="AC34" s="378">
        <v>1.1129E-2</v>
      </c>
      <c r="AD34" s="378">
        <v>1.1833E-2</v>
      </c>
      <c r="AE34" s="378">
        <v>9.6450000000000008E-3</v>
      </c>
      <c r="AF34" s="378">
        <v>1.2833000000000001E-2</v>
      </c>
      <c r="AG34" s="378">
        <v>1.2290000000000001E-2</v>
      </c>
      <c r="AH34" s="378">
        <v>1.2258E-2</v>
      </c>
      <c r="AI34" s="378">
        <v>1.4367E-2</v>
      </c>
      <c r="AJ34" s="378">
        <v>1.329E-2</v>
      </c>
      <c r="AK34" s="378">
        <v>1.5067000000000001E-2</v>
      </c>
      <c r="AL34" s="378">
        <v>1.2710000000000001E-2</v>
      </c>
      <c r="AM34" s="378">
        <v>1.2418999999999999E-2</v>
      </c>
      <c r="AN34" s="378">
        <v>1.5036000000000001E-2</v>
      </c>
      <c r="AO34" s="378">
        <v>1.5193999999999999E-2</v>
      </c>
      <c r="AP34" s="378">
        <v>9.3329999999999993E-3</v>
      </c>
      <c r="AQ34" s="378">
        <v>1.3032E-2</v>
      </c>
      <c r="AR34" s="378">
        <v>1.8866999999999998E-2</v>
      </c>
      <c r="AS34" s="378">
        <v>7.5810000000000001E-3</v>
      </c>
      <c r="AT34" s="378">
        <v>1.7548000000000001E-2</v>
      </c>
      <c r="AU34" s="378">
        <v>1.2167000000000001E-2</v>
      </c>
      <c r="AV34" s="378">
        <v>9.0969999999999992E-3</v>
      </c>
      <c r="AW34" s="378">
        <v>7.1329999999999996E-3</v>
      </c>
      <c r="AX34" s="378">
        <v>6.613E-3</v>
      </c>
      <c r="AY34" s="378">
        <v>7.097E-3</v>
      </c>
      <c r="AZ34" s="378">
        <v>6.1720000000000004E-3</v>
      </c>
      <c r="BA34" s="378">
        <v>8.4840000000000002E-3</v>
      </c>
      <c r="BB34" s="378">
        <v>5.6670000000000002E-3</v>
      </c>
      <c r="BC34" s="378">
        <v>9.2259999999999998E-3</v>
      </c>
      <c r="BD34" s="685">
        <v>1.2167000000000001E-2</v>
      </c>
      <c r="BE34" s="685">
        <v>1.4612999999999999E-2</v>
      </c>
      <c r="BF34" s="685">
        <v>1.2581E-2</v>
      </c>
      <c r="BG34" s="685">
        <v>0.01</v>
      </c>
      <c r="BH34" s="685">
        <v>9.4900799999999997E-3</v>
      </c>
      <c r="BI34" s="389">
        <v>1.04134E-2</v>
      </c>
      <c r="BJ34" s="389">
        <v>9.3847099999999992E-3</v>
      </c>
      <c r="BK34" s="389">
        <v>1.00614E-2</v>
      </c>
      <c r="BL34" s="389">
        <v>1.0573300000000001E-2</v>
      </c>
      <c r="BM34" s="389">
        <v>1.1512700000000001E-2</v>
      </c>
      <c r="BN34" s="389">
        <v>8.9082099999999997E-3</v>
      </c>
      <c r="BO34" s="389">
        <v>1.06198E-2</v>
      </c>
      <c r="BP34" s="389">
        <v>1.4616499999999999E-2</v>
      </c>
      <c r="BQ34" s="389">
        <v>1.14923E-2</v>
      </c>
      <c r="BR34" s="389">
        <v>1.4128E-2</v>
      </c>
      <c r="BS34" s="389">
        <v>1.29546E-2</v>
      </c>
      <c r="BT34" s="389">
        <v>1.10676E-2</v>
      </c>
      <c r="BU34" s="389">
        <v>1.10492E-2</v>
      </c>
      <c r="BV34" s="389">
        <v>9.64104E-3</v>
      </c>
    </row>
    <row r="35" spans="1:74" s="33" customFormat="1" ht="11.1" customHeight="1" x14ac:dyDescent="0.2">
      <c r="A35" s="291" t="s">
        <v>1541</v>
      </c>
      <c r="B35" s="593" t="s">
        <v>1565</v>
      </c>
      <c r="C35" s="378">
        <v>1.9496030000000001E-3</v>
      </c>
      <c r="D35" s="378">
        <v>1.962681E-3</v>
      </c>
      <c r="E35" s="378">
        <v>2.294524E-3</v>
      </c>
      <c r="F35" s="378">
        <v>2.5811660000000002E-3</v>
      </c>
      <c r="G35" s="378">
        <v>1.7520249999999999E-3</v>
      </c>
      <c r="H35" s="378">
        <v>2.07588E-3</v>
      </c>
      <c r="I35" s="378">
        <v>3.2990229999999999E-3</v>
      </c>
      <c r="J35" s="378">
        <v>1.934388E-3</v>
      </c>
      <c r="K35" s="378">
        <v>2.6993870000000001E-3</v>
      </c>
      <c r="L35" s="378">
        <v>1.025336E-3</v>
      </c>
      <c r="M35" s="378">
        <v>2.1659650000000002E-3</v>
      </c>
      <c r="N35" s="378">
        <v>1.9897970000000002E-3</v>
      </c>
      <c r="O35" s="378">
        <v>2.270677E-3</v>
      </c>
      <c r="P35" s="378">
        <v>5.5821430000000003E-3</v>
      </c>
      <c r="Q35" s="378">
        <v>5.9747419999999999E-3</v>
      </c>
      <c r="R35" s="378">
        <v>5.6461999999999997E-3</v>
      </c>
      <c r="S35" s="378">
        <v>3.5088060000000002E-3</v>
      </c>
      <c r="T35" s="378">
        <v>4.5335669999999996E-3</v>
      </c>
      <c r="U35" s="378">
        <v>4.411E-3</v>
      </c>
      <c r="V35" s="378">
        <v>4.6341610000000004E-3</v>
      </c>
      <c r="W35" s="378">
        <v>3.722267E-3</v>
      </c>
      <c r="X35" s="378">
        <v>5.5714190000000002E-3</v>
      </c>
      <c r="Y35" s="378">
        <v>8.2599330000000006E-3</v>
      </c>
      <c r="Z35" s="378">
        <v>7.9609350000000006E-3</v>
      </c>
      <c r="AA35" s="378">
        <v>5.7828710000000002E-3</v>
      </c>
      <c r="AB35" s="378">
        <v>8.0983570000000005E-3</v>
      </c>
      <c r="AC35" s="378">
        <v>8.9312899999999997E-3</v>
      </c>
      <c r="AD35" s="378">
        <v>1.3684333E-2</v>
      </c>
      <c r="AE35" s="378">
        <v>1.2153226E-2</v>
      </c>
      <c r="AF35" s="378">
        <v>1.3048933E-2</v>
      </c>
      <c r="AG35" s="378">
        <v>1.4145E-2</v>
      </c>
      <c r="AH35" s="378">
        <v>1.5154645E-2</v>
      </c>
      <c r="AI35" s="378">
        <v>1.5016233E-2</v>
      </c>
      <c r="AJ35" s="378">
        <v>1.5386323E-2</v>
      </c>
      <c r="AK35" s="378">
        <v>1.4581133E-2</v>
      </c>
      <c r="AL35" s="378">
        <v>2.0024935000000001E-2</v>
      </c>
      <c r="AM35" s="378">
        <v>2.0068032E-2</v>
      </c>
      <c r="AN35" s="378">
        <v>1.5123071E-2</v>
      </c>
      <c r="AO35" s="378">
        <v>1.9670903E-2</v>
      </c>
      <c r="AP35" s="378">
        <v>1.6786200000000001E-2</v>
      </c>
      <c r="AQ35" s="378">
        <v>2.0577967999999999E-2</v>
      </c>
      <c r="AR35" s="378">
        <v>1.8938799999999999E-2</v>
      </c>
      <c r="AS35" s="378">
        <v>2.0268548000000001E-2</v>
      </c>
      <c r="AT35" s="378">
        <v>1.3317064999999999E-2</v>
      </c>
      <c r="AU35" s="378">
        <v>2.1412567E-2</v>
      </c>
      <c r="AV35" s="378">
        <v>2.1420871000000001E-2</v>
      </c>
      <c r="AW35" s="378">
        <v>2.0753500000000001E-2</v>
      </c>
      <c r="AX35" s="378">
        <v>2.5512E-2</v>
      </c>
      <c r="AY35" s="378">
        <v>2.0718387000000001E-2</v>
      </c>
      <c r="AZ35" s="378">
        <v>2.0127828E-2</v>
      </c>
      <c r="BA35" s="378">
        <v>1.9084160999999999E-2</v>
      </c>
      <c r="BB35" s="378">
        <v>2.1885567000000002E-2</v>
      </c>
      <c r="BC35" s="378">
        <v>1.4270097000000001E-2</v>
      </c>
      <c r="BD35" s="685">
        <v>1.9757199999999999E-2</v>
      </c>
      <c r="BE35" s="685">
        <v>2.0629709999999999E-2</v>
      </c>
      <c r="BF35" s="685">
        <v>1.7777000000000001E-2</v>
      </c>
      <c r="BG35" s="685">
        <v>2.632E-2</v>
      </c>
      <c r="BH35" s="685">
        <v>2.5670800000000001E-2</v>
      </c>
      <c r="BI35" s="389">
        <v>2.66967E-2</v>
      </c>
      <c r="BJ35" s="389">
        <v>2.8299000000000001E-2</v>
      </c>
      <c r="BK35" s="389">
        <v>3.1060999999999998E-2</v>
      </c>
      <c r="BL35" s="389">
        <v>3.2980799999999998E-2</v>
      </c>
      <c r="BM35" s="389">
        <v>3.5738100000000002E-2</v>
      </c>
      <c r="BN35" s="389">
        <v>3.8101500000000003E-2</v>
      </c>
      <c r="BO35" s="389">
        <v>4.0172300000000001E-2</v>
      </c>
      <c r="BP35" s="389">
        <v>4.2788699999999999E-2</v>
      </c>
      <c r="BQ35" s="389">
        <v>4.4590299999999999E-2</v>
      </c>
      <c r="BR35" s="389">
        <v>4.6781400000000001E-2</v>
      </c>
      <c r="BS35" s="389">
        <v>4.8148000000000003E-2</v>
      </c>
      <c r="BT35" s="389">
        <v>5.0576500000000003E-2</v>
      </c>
      <c r="BU35" s="389">
        <v>5.2495199999999999E-2</v>
      </c>
      <c r="BV35" s="389">
        <v>5.4153199999999999E-2</v>
      </c>
    </row>
    <row r="36" spans="1:74" ht="11.1" customHeight="1" x14ac:dyDescent="0.2">
      <c r="A36" s="291"/>
      <c r="B36" s="598"/>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c r="AT36" s="378"/>
      <c r="AU36" s="378"/>
      <c r="AV36" s="378"/>
      <c r="AW36" s="378"/>
      <c r="AX36" s="378"/>
      <c r="AY36" s="378"/>
      <c r="AZ36" s="378"/>
      <c r="BA36" s="378"/>
      <c r="BB36" s="378"/>
      <c r="BC36" s="378"/>
      <c r="BD36" s="685"/>
      <c r="BE36" s="685"/>
      <c r="BF36" s="685"/>
      <c r="BG36" s="685"/>
      <c r="BH36" s="685"/>
      <c r="BI36" s="389"/>
      <c r="BJ36" s="389"/>
      <c r="BK36" s="389"/>
      <c r="BL36" s="389"/>
      <c r="BM36" s="389"/>
      <c r="BN36" s="389"/>
      <c r="BO36" s="389"/>
      <c r="BP36" s="389"/>
      <c r="BQ36" s="389"/>
      <c r="BR36" s="389"/>
      <c r="BS36" s="389"/>
      <c r="BT36" s="389"/>
      <c r="BU36" s="389"/>
      <c r="BV36" s="389"/>
    </row>
    <row r="37" spans="1:74" s="300" customFormat="1" ht="11.1" customHeight="1" x14ac:dyDescent="0.2">
      <c r="A37" s="596" t="s">
        <v>243</v>
      </c>
      <c r="B37" s="592" t="s">
        <v>1542</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14">
        <v>9.1198340000000009</v>
      </c>
      <c r="BE37" s="714">
        <v>9.296856</v>
      </c>
      <c r="BF37" s="714">
        <v>9.2577169999999995</v>
      </c>
      <c r="BG37" s="714">
        <v>8.984</v>
      </c>
      <c r="BH37" s="714">
        <v>9.0379677418999993</v>
      </c>
      <c r="BI37" s="607">
        <v>8.8794839999999997</v>
      </c>
      <c r="BJ37" s="607">
        <v>8.7682870000000008</v>
      </c>
      <c r="BK37" s="607">
        <v>8.2733620000000005</v>
      </c>
      <c r="BL37" s="607">
        <v>8.5747909999999994</v>
      </c>
      <c r="BM37" s="607">
        <v>8.9377669999999991</v>
      </c>
      <c r="BN37" s="607">
        <v>8.8612850000000005</v>
      </c>
      <c r="BO37" s="607">
        <v>9.3338760000000001</v>
      </c>
      <c r="BP37" s="607">
        <v>9.1355360000000001</v>
      </c>
      <c r="BQ37" s="607">
        <v>9.277253</v>
      </c>
      <c r="BR37" s="607">
        <v>9.2409730000000003</v>
      </c>
      <c r="BS37" s="607">
        <v>8.9470130000000001</v>
      </c>
      <c r="BT37" s="607">
        <v>8.9190919999999991</v>
      </c>
      <c r="BU37" s="607">
        <v>8.8258930000000007</v>
      </c>
      <c r="BV37" s="607">
        <v>8.7223559999999996</v>
      </c>
    </row>
    <row r="38" spans="1:74" ht="11.1" customHeight="1" x14ac:dyDescent="0.2">
      <c r="A38" s="291" t="s">
        <v>1572</v>
      </c>
      <c r="B38" s="593" t="s">
        <v>1543</v>
      </c>
      <c r="C38" s="378">
        <v>7.8031523547999999</v>
      </c>
      <c r="D38" s="378">
        <v>8.1481329655000003</v>
      </c>
      <c r="E38" s="378">
        <v>7.0425913225999999</v>
      </c>
      <c r="F38" s="378">
        <v>5.3256296667000003</v>
      </c>
      <c r="G38" s="378">
        <v>6.4431367742000001</v>
      </c>
      <c r="H38" s="378">
        <v>7.3923249999999996</v>
      </c>
      <c r="I38" s="378">
        <v>7.5920735161000001</v>
      </c>
      <c r="J38" s="378">
        <v>7.6657413870999997</v>
      </c>
      <c r="K38" s="378">
        <v>7.6613343333000001</v>
      </c>
      <c r="L38" s="378">
        <v>7.4983927097</v>
      </c>
      <c r="M38" s="378">
        <v>7.1332132333000002</v>
      </c>
      <c r="N38" s="378">
        <v>7.0006767097000004</v>
      </c>
      <c r="O38" s="378">
        <v>6.9659026128999999</v>
      </c>
      <c r="P38" s="378">
        <v>7.0352443570999998</v>
      </c>
      <c r="Q38" s="378">
        <v>7.6576356129000001</v>
      </c>
      <c r="R38" s="378">
        <v>7.9658761333000001</v>
      </c>
      <c r="S38" s="378">
        <v>8.1246909355000003</v>
      </c>
      <c r="T38" s="378">
        <v>8.3933548333000001</v>
      </c>
      <c r="U38" s="378">
        <v>8.3328604516000002</v>
      </c>
      <c r="V38" s="378">
        <v>8.2479813548000003</v>
      </c>
      <c r="W38" s="378">
        <v>8.0198947999999994</v>
      </c>
      <c r="X38" s="378">
        <v>8.0515396452000001</v>
      </c>
      <c r="Y38" s="378">
        <v>8.0625132666999999</v>
      </c>
      <c r="Z38" s="378">
        <v>7.9576078065000004</v>
      </c>
      <c r="AA38" s="378">
        <v>7.2218092258000004</v>
      </c>
      <c r="AB38" s="378">
        <v>7.7845814286000001</v>
      </c>
      <c r="AC38" s="378">
        <v>8.0790455161000008</v>
      </c>
      <c r="AD38" s="378">
        <v>7.9072709666999996</v>
      </c>
      <c r="AE38" s="378">
        <v>8.1820404838999998</v>
      </c>
      <c r="AF38" s="378">
        <v>8.1094875332999994</v>
      </c>
      <c r="AG38" s="378">
        <v>7.9060714193999999</v>
      </c>
      <c r="AH38" s="378">
        <v>8.1560213548</v>
      </c>
      <c r="AI38" s="378">
        <v>7.9500885666999999</v>
      </c>
      <c r="AJ38" s="378">
        <v>7.8574542257999997</v>
      </c>
      <c r="AK38" s="378">
        <v>7.8835401333000004</v>
      </c>
      <c r="AL38" s="378">
        <v>7.7021191612999997</v>
      </c>
      <c r="AM38" s="378">
        <v>7.4110423548000002</v>
      </c>
      <c r="AN38" s="378">
        <v>7.8240577143000003</v>
      </c>
      <c r="AO38" s="378">
        <v>8.1381048709999995</v>
      </c>
      <c r="AP38" s="378">
        <v>8.0403854999999993</v>
      </c>
      <c r="AQ38" s="378">
        <v>8.1379274515999995</v>
      </c>
      <c r="AR38" s="378">
        <v>8.3914656332999993</v>
      </c>
      <c r="AS38" s="378">
        <v>8.0566328709999997</v>
      </c>
      <c r="AT38" s="378">
        <v>8.2689053547999993</v>
      </c>
      <c r="AU38" s="378">
        <v>7.9349219333000001</v>
      </c>
      <c r="AV38" s="378">
        <v>8.1309115805999994</v>
      </c>
      <c r="AW38" s="378">
        <v>7.9675802666999997</v>
      </c>
      <c r="AX38" s="378">
        <v>7.8889029355</v>
      </c>
      <c r="AY38" s="378">
        <v>7.4059093871000004</v>
      </c>
      <c r="AZ38" s="378">
        <v>7.6940014137999997</v>
      </c>
      <c r="BA38" s="378">
        <v>7.9778440968000002</v>
      </c>
      <c r="BB38" s="378">
        <v>7.9667939667000001</v>
      </c>
      <c r="BC38" s="378">
        <v>8.4009940645000007</v>
      </c>
      <c r="BD38" s="685">
        <v>8.1958754999999996</v>
      </c>
      <c r="BE38" s="685">
        <v>8.3342953870999992</v>
      </c>
      <c r="BF38" s="685">
        <v>8.2988312580999999</v>
      </c>
      <c r="BG38" s="685">
        <v>8.0249184667000009</v>
      </c>
      <c r="BH38" s="685">
        <v>8.0873225806000004</v>
      </c>
      <c r="BI38" s="389">
        <v>7.9291850000000004</v>
      </c>
      <c r="BJ38" s="389">
        <v>7.8540089999999996</v>
      </c>
      <c r="BK38" s="389">
        <v>7.4088180000000001</v>
      </c>
      <c r="BL38" s="389">
        <v>7.6895530000000001</v>
      </c>
      <c r="BM38" s="389">
        <v>8.0185969999999998</v>
      </c>
      <c r="BN38" s="389">
        <v>7.9681930000000003</v>
      </c>
      <c r="BO38" s="389">
        <v>8.3491029999999995</v>
      </c>
      <c r="BP38" s="389">
        <v>8.1851099999999999</v>
      </c>
      <c r="BQ38" s="389">
        <v>8.3107939999999996</v>
      </c>
      <c r="BR38" s="389">
        <v>8.2835020000000004</v>
      </c>
      <c r="BS38" s="389">
        <v>8.0230309999999996</v>
      </c>
      <c r="BT38" s="389">
        <v>7.9724159999999999</v>
      </c>
      <c r="BU38" s="389">
        <v>7.8778769999999998</v>
      </c>
      <c r="BV38" s="389">
        <v>7.8021419999999999</v>
      </c>
    </row>
    <row r="39" spans="1:74" ht="11.1" customHeight="1" x14ac:dyDescent="0.2">
      <c r="A39" s="291" t="s">
        <v>515</v>
      </c>
      <c r="B39" s="593" t="s">
        <v>1144</v>
      </c>
      <c r="C39" s="378">
        <v>0.92038364516000004</v>
      </c>
      <c r="D39" s="378">
        <v>0.90230603448000002</v>
      </c>
      <c r="E39" s="378">
        <v>0.73641067741999999</v>
      </c>
      <c r="F39" s="378">
        <v>0.54013033333000005</v>
      </c>
      <c r="G39" s="378">
        <v>0.75485122580999997</v>
      </c>
      <c r="H39" s="378">
        <v>0.89922100000000005</v>
      </c>
      <c r="I39" s="378">
        <v>0.86821248387000005</v>
      </c>
      <c r="J39" s="378">
        <v>0.85834361290000005</v>
      </c>
      <c r="K39" s="378">
        <v>0.87976666667000003</v>
      </c>
      <c r="L39" s="378">
        <v>0.81801429031999995</v>
      </c>
      <c r="M39" s="378">
        <v>0.86814876666999996</v>
      </c>
      <c r="N39" s="378">
        <v>0.85474429031999999</v>
      </c>
      <c r="O39" s="378">
        <v>0.75742238709999998</v>
      </c>
      <c r="P39" s="378">
        <v>0.78833064285999999</v>
      </c>
      <c r="Q39" s="378">
        <v>0.89551938710000001</v>
      </c>
      <c r="R39" s="378">
        <v>0.87350386667000002</v>
      </c>
      <c r="S39" s="378">
        <v>0.95608406452000005</v>
      </c>
      <c r="T39" s="378">
        <v>0.96831116666999995</v>
      </c>
      <c r="U39" s="378">
        <v>0.96420154839000005</v>
      </c>
      <c r="V39" s="378">
        <v>0.93434364516000001</v>
      </c>
      <c r="W39" s="378">
        <v>0.91256519999999997</v>
      </c>
      <c r="X39" s="378">
        <v>0.97539735484000001</v>
      </c>
      <c r="Y39" s="378">
        <v>0.95856473333000003</v>
      </c>
      <c r="Z39" s="378">
        <v>0.92180819354999999</v>
      </c>
      <c r="AA39" s="378">
        <v>0.84006377419</v>
      </c>
      <c r="AB39" s="378">
        <v>0.86559457142999996</v>
      </c>
      <c r="AC39" s="378">
        <v>0.92607948387000005</v>
      </c>
      <c r="AD39" s="378">
        <v>0.89147103333</v>
      </c>
      <c r="AE39" s="378">
        <v>0.93706951613</v>
      </c>
      <c r="AF39" s="378">
        <v>0.96562546667000004</v>
      </c>
      <c r="AG39" s="378">
        <v>0.90549058064999999</v>
      </c>
      <c r="AH39" s="378">
        <v>0.95934264516000001</v>
      </c>
      <c r="AI39" s="378">
        <v>0.89654643332999995</v>
      </c>
      <c r="AJ39" s="378">
        <v>0.94934277419000002</v>
      </c>
      <c r="AK39" s="378">
        <v>0.94329686667000001</v>
      </c>
      <c r="AL39" s="378">
        <v>0.89379283871000004</v>
      </c>
      <c r="AM39" s="378">
        <v>0.87998364516000005</v>
      </c>
      <c r="AN39" s="378">
        <v>0.87084528570999997</v>
      </c>
      <c r="AO39" s="378">
        <v>0.93882412903000001</v>
      </c>
      <c r="AP39" s="378">
        <v>0.90368850000000001</v>
      </c>
      <c r="AQ39" s="378">
        <v>0.94195754839000001</v>
      </c>
      <c r="AR39" s="378">
        <v>0.97425336666999995</v>
      </c>
      <c r="AS39" s="378">
        <v>0.92237512902999996</v>
      </c>
      <c r="AT39" s="378">
        <v>0.97558164516000001</v>
      </c>
      <c r="AU39" s="378">
        <v>0.90817806667000001</v>
      </c>
      <c r="AV39" s="378">
        <v>0.96893541935000005</v>
      </c>
      <c r="AW39" s="378">
        <v>0.94225973333000002</v>
      </c>
      <c r="AX39" s="378">
        <v>0.90696606451999995</v>
      </c>
      <c r="AY39" s="378">
        <v>0.83176261289999998</v>
      </c>
      <c r="AZ39" s="378">
        <v>0.90697158620999996</v>
      </c>
      <c r="BA39" s="378">
        <v>0.90953290323000002</v>
      </c>
      <c r="BB39" s="378">
        <v>0.86437003332999995</v>
      </c>
      <c r="BC39" s="378">
        <v>0.99499893547999996</v>
      </c>
      <c r="BD39" s="685">
        <v>0.92395850000000002</v>
      </c>
      <c r="BE39" s="685">
        <v>0.96256061289999995</v>
      </c>
      <c r="BF39" s="685">
        <v>0.95888574193999998</v>
      </c>
      <c r="BG39" s="685">
        <v>0.95908153333000001</v>
      </c>
      <c r="BH39" s="685">
        <v>0.95064516128999998</v>
      </c>
      <c r="BI39" s="389">
        <v>0.95029980000000003</v>
      </c>
      <c r="BJ39" s="389">
        <v>0.91427760000000002</v>
      </c>
      <c r="BK39" s="389">
        <v>0.86454419999999998</v>
      </c>
      <c r="BL39" s="389">
        <v>0.88523759999999996</v>
      </c>
      <c r="BM39" s="389">
        <v>0.91916980000000004</v>
      </c>
      <c r="BN39" s="389">
        <v>0.89309179999999999</v>
      </c>
      <c r="BO39" s="389">
        <v>0.98477269999999995</v>
      </c>
      <c r="BP39" s="389">
        <v>0.9504264</v>
      </c>
      <c r="BQ39" s="389">
        <v>0.9664585</v>
      </c>
      <c r="BR39" s="389">
        <v>0.95747090000000001</v>
      </c>
      <c r="BS39" s="389">
        <v>0.92398199999999997</v>
      </c>
      <c r="BT39" s="389">
        <v>0.94667679999999998</v>
      </c>
      <c r="BU39" s="389">
        <v>0.94801619999999998</v>
      </c>
      <c r="BV39" s="389">
        <v>0.92021370000000002</v>
      </c>
    </row>
    <row r="40" spans="1:74" s="300" customFormat="1" ht="11.1" customHeight="1" x14ac:dyDescent="0.2">
      <c r="A40" s="291"/>
      <c r="B40" s="59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14"/>
      <c r="BE40" s="714"/>
      <c r="BF40" s="714"/>
      <c r="BG40" s="714"/>
      <c r="BH40" s="714"/>
      <c r="BI40" s="607"/>
      <c r="BJ40" s="607"/>
      <c r="BK40" s="607"/>
      <c r="BL40" s="607"/>
      <c r="BM40" s="607"/>
      <c r="BN40" s="607"/>
      <c r="BO40" s="607"/>
      <c r="BP40" s="607"/>
      <c r="BQ40" s="607"/>
      <c r="BR40" s="607"/>
      <c r="BS40" s="607"/>
      <c r="BT40" s="607"/>
      <c r="BU40" s="607"/>
      <c r="BV40" s="607"/>
    </row>
    <row r="41" spans="1:74" ht="11.1" customHeight="1" x14ac:dyDescent="0.2">
      <c r="A41" s="596" t="s">
        <v>1544</v>
      </c>
      <c r="B41" s="592" t="s">
        <v>1587</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4.1580633550000003</v>
      </c>
      <c r="AN41" s="103">
        <v>4.2055319290000002</v>
      </c>
      <c r="AO41" s="103">
        <v>4.3372059030000001</v>
      </c>
      <c r="AP41" s="103">
        <v>4.0983022670000002</v>
      </c>
      <c r="AQ41" s="103">
        <v>4.2152320000000003</v>
      </c>
      <c r="AR41" s="103">
        <v>4.2620159339999999</v>
      </c>
      <c r="AS41" s="103">
        <v>3.8289207099999998</v>
      </c>
      <c r="AT41" s="103">
        <v>4.333069096</v>
      </c>
      <c r="AU41" s="103">
        <v>4.1472185000000001</v>
      </c>
      <c r="AV41" s="103">
        <v>4.3336257739999997</v>
      </c>
      <c r="AW41" s="103">
        <v>4.1926370659999996</v>
      </c>
      <c r="AX41" s="103">
        <v>3.9447493229999999</v>
      </c>
      <c r="AY41" s="103">
        <v>4.1213027420000001</v>
      </c>
      <c r="AZ41" s="103">
        <v>4.2385876549999999</v>
      </c>
      <c r="BA41" s="103">
        <v>3.9696602259999998</v>
      </c>
      <c r="BB41" s="103">
        <v>4.1032079330000002</v>
      </c>
      <c r="BC41" s="103">
        <v>4.073689516</v>
      </c>
      <c r="BD41" s="714">
        <v>3.9302415669999999</v>
      </c>
      <c r="BE41" s="714">
        <v>4.042179355</v>
      </c>
      <c r="BF41" s="714">
        <v>4.1896829999999996</v>
      </c>
      <c r="BG41" s="714">
        <v>4.1975094000000004</v>
      </c>
      <c r="BH41" s="714">
        <v>4.3138151129000004</v>
      </c>
      <c r="BI41" s="607">
        <v>4.2057640000000003</v>
      </c>
      <c r="BJ41" s="607">
        <v>4.1508060000000002</v>
      </c>
      <c r="BK41" s="607">
        <v>4.3393629999999996</v>
      </c>
      <c r="BL41" s="607">
        <v>4.3376330000000003</v>
      </c>
      <c r="BM41" s="607">
        <v>4.2236019999999996</v>
      </c>
      <c r="BN41" s="607">
        <v>4.2749350000000002</v>
      </c>
      <c r="BO41" s="607">
        <v>4.2531990000000004</v>
      </c>
      <c r="BP41" s="607">
        <v>4.2402709999999999</v>
      </c>
      <c r="BQ41" s="607">
        <v>4.0865220000000004</v>
      </c>
      <c r="BR41" s="607">
        <v>4.2112160000000003</v>
      </c>
      <c r="BS41" s="607">
        <v>4.3142170000000002</v>
      </c>
      <c r="BT41" s="607">
        <v>4.4533170000000002</v>
      </c>
      <c r="BU41" s="607">
        <v>4.1766610000000002</v>
      </c>
      <c r="BV41" s="607">
        <v>4.2518339999999997</v>
      </c>
    </row>
    <row r="42" spans="1:74" s="259" customFormat="1" ht="11.1" customHeight="1" x14ac:dyDescent="0.2">
      <c r="A42" s="291" t="s">
        <v>245</v>
      </c>
      <c r="B42" s="947" t="s">
        <v>1138</v>
      </c>
      <c r="C42" s="378">
        <v>4.0243989999999998</v>
      </c>
      <c r="D42" s="378">
        <v>4.0796070000000002</v>
      </c>
      <c r="E42" s="378">
        <v>3.9609399999999999</v>
      </c>
      <c r="F42" s="378">
        <v>3.5280629999999999</v>
      </c>
      <c r="G42" s="378">
        <v>3.4462429999999999</v>
      </c>
      <c r="H42" s="378">
        <v>3.494602</v>
      </c>
      <c r="I42" s="378">
        <v>3.614649</v>
      </c>
      <c r="J42" s="378">
        <v>3.6677569999999999</v>
      </c>
      <c r="K42" s="378">
        <v>3.8139669999999999</v>
      </c>
      <c r="L42" s="378">
        <v>4.0364769999999996</v>
      </c>
      <c r="M42" s="378">
        <v>3.879454</v>
      </c>
      <c r="N42" s="378">
        <v>3.8882089999999998</v>
      </c>
      <c r="O42" s="378">
        <v>3.9364659999999998</v>
      </c>
      <c r="P42" s="378">
        <v>3.9684219999999999</v>
      </c>
      <c r="Q42" s="378">
        <v>4.0771480000000002</v>
      </c>
      <c r="R42" s="378">
        <v>4.0483609999999999</v>
      </c>
      <c r="S42" s="378">
        <v>3.90015</v>
      </c>
      <c r="T42" s="378">
        <v>3.9457260000000001</v>
      </c>
      <c r="U42" s="378">
        <v>3.674569</v>
      </c>
      <c r="V42" s="378">
        <v>3.9843839999999999</v>
      </c>
      <c r="W42" s="378">
        <v>4.0319989999999999</v>
      </c>
      <c r="X42" s="378">
        <v>3.9673919999999998</v>
      </c>
      <c r="Y42" s="378">
        <v>4.1903800000000002</v>
      </c>
      <c r="Z42" s="378">
        <v>3.9501110000000001</v>
      </c>
      <c r="AA42" s="378">
        <v>4.1287419999999999</v>
      </c>
      <c r="AB42" s="378">
        <v>4.3648769999999999</v>
      </c>
      <c r="AC42" s="378">
        <v>4.1832260000000003</v>
      </c>
      <c r="AD42" s="378">
        <v>3.9756010000000002</v>
      </c>
      <c r="AE42" s="378">
        <v>3.8757510000000002</v>
      </c>
      <c r="AF42" s="378">
        <v>4.0492489999999997</v>
      </c>
      <c r="AG42" s="378">
        <v>3.72153</v>
      </c>
      <c r="AH42" s="378">
        <v>3.9404870000000001</v>
      </c>
      <c r="AI42" s="378">
        <v>4.0874629999999996</v>
      </c>
      <c r="AJ42" s="378">
        <v>4.1628230000000004</v>
      </c>
      <c r="AK42" s="378">
        <v>4.0594900000000003</v>
      </c>
      <c r="AL42" s="378">
        <v>3.7927200000000001</v>
      </c>
      <c r="AM42" s="378">
        <v>3.9668009999999998</v>
      </c>
      <c r="AN42" s="378">
        <v>3.9985900000000001</v>
      </c>
      <c r="AO42" s="378">
        <v>4.11348</v>
      </c>
      <c r="AP42" s="378">
        <v>3.878568</v>
      </c>
      <c r="AQ42" s="378">
        <v>3.9190770000000001</v>
      </c>
      <c r="AR42" s="378">
        <v>3.9775459999999998</v>
      </c>
      <c r="AS42" s="378">
        <v>3.5832959999999998</v>
      </c>
      <c r="AT42" s="378">
        <v>4.0520769999999997</v>
      </c>
      <c r="AU42" s="378">
        <v>3.8577789999999998</v>
      </c>
      <c r="AV42" s="378">
        <v>4.0606920000000004</v>
      </c>
      <c r="AW42" s="378">
        <v>3.9502809999999999</v>
      </c>
      <c r="AX42" s="378">
        <v>3.6433080000000002</v>
      </c>
      <c r="AY42" s="378">
        <v>3.8695349999999999</v>
      </c>
      <c r="AZ42" s="378">
        <v>3.9193899999999999</v>
      </c>
      <c r="BA42" s="378">
        <v>3.6736089999999999</v>
      </c>
      <c r="BB42" s="378">
        <v>3.8005640000000001</v>
      </c>
      <c r="BC42" s="378">
        <v>3.778975</v>
      </c>
      <c r="BD42" s="685">
        <v>3.5942020000000001</v>
      </c>
      <c r="BE42" s="685">
        <v>3.69278</v>
      </c>
      <c r="BF42" s="685">
        <v>3.8749790000000002</v>
      </c>
      <c r="BG42" s="685">
        <v>3.9039999999999999</v>
      </c>
      <c r="BH42" s="685">
        <v>4.0194516129000002</v>
      </c>
      <c r="BI42" s="389">
        <v>3.9169200000000002</v>
      </c>
      <c r="BJ42" s="389">
        <v>3.8454350000000002</v>
      </c>
      <c r="BK42" s="389">
        <v>4.0777219999999996</v>
      </c>
      <c r="BL42" s="389">
        <v>4.0516779999999999</v>
      </c>
      <c r="BM42" s="389">
        <v>3.9411520000000002</v>
      </c>
      <c r="BN42" s="389">
        <v>3.9947170000000001</v>
      </c>
      <c r="BO42" s="389">
        <v>3.9583879999999998</v>
      </c>
      <c r="BP42" s="389">
        <v>3.9403440000000001</v>
      </c>
      <c r="BQ42" s="389">
        <v>3.79209</v>
      </c>
      <c r="BR42" s="389">
        <v>3.9193380000000002</v>
      </c>
      <c r="BS42" s="389">
        <v>4.0367810000000004</v>
      </c>
      <c r="BT42" s="389">
        <v>4.163907</v>
      </c>
      <c r="BU42" s="389">
        <v>3.8832680000000002</v>
      </c>
      <c r="BV42" s="389">
        <v>3.944887</v>
      </c>
    </row>
    <row r="43" spans="1:74" s="259" customFormat="1" ht="11.1" customHeight="1" x14ac:dyDescent="0.2">
      <c r="A43" s="291" t="s">
        <v>1573</v>
      </c>
      <c r="B43" s="948" t="s">
        <v>1545</v>
      </c>
      <c r="C43" s="378">
        <v>3.971174</v>
      </c>
      <c r="D43" s="378">
        <v>4.0255049999999999</v>
      </c>
      <c r="E43" s="378">
        <v>3.9070049999999998</v>
      </c>
      <c r="F43" s="378">
        <v>3.4708640000000002</v>
      </c>
      <c r="G43" s="378">
        <v>3.3915660000000001</v>
      </c>
      <c r="H43" s="378">
        <v>3.442736</v>
      </c>
      <c r="I43" s="378">
        <v>3.5576819999999998</v>
      </c>
      <c r="J43" s="378">
        <v>3.608565</v>
      </c>
      <c r="K43" s="378">
        <v>3.7522350000000002</v>
      </c>
      <c r="L43" s="378">
        <v>3.9813489999999998</v>
      </c>
      <c r="M43" s="378">
        <v>3.8283550000000002</v>
      </c>
      <c r="N43" s="378">
        <v>3.8357579999999998</v>
      </c>
      <c r="O43" s="378">
        <v>3.8849490000000002</v>
      </c>
      <c r="P43" s="378">
        <v>3.9156719999999998</v>
      </c>
      <c r="Q43" s="378">
        <v>4.0169860000000002</v>
      </c>
      <c r="R43" s="378">
        <v>3.9835609999999999</v>
      </c>
      <c r="S43" s="378">
        <v>3.8412790000000001</v>
      </c>
      <c r="T43" s="378">
        <v>3.88456</v>
      </c>
      <c r="U43" s="378">
        <v>3.6157620000000001</v>
      </c>
      <c r="V43" s="378">
        <v>3.9258030000000002</v>
      </c>
      <c r="W43" s="378">
        <v>3.9670320000000001</v>
      </c>
      <c r="X43" s="378">
        <v>3.9144559999999999</v>
      </c>
      <c r="Y43" s="378">
        <v>4.1359130000000004</v>
      </c>
      <c r="Z43" s="378">
        <v>3.8944329999999998</v>
      </c>
      <c r="AA43" s="378">
        <v>4.0772250000000003</v>
      </c>
      <c r="AB43" s="378">
        <v>4.310162</v>
      </c>
      <c r="AC43" s="378">
        <v>4.1238070000000002</v>
      </c>
      <c r="AD43" s="378">
        <v>3.9159009999999999</v>
      </c>
      <c r="AE43" s="378">
        <v>3.8174610000000002</v>
      </c>
      <c r="AF43" s="378">
        <v>3.9904489999999999</v>
      </c>
      <c r="AG43" s="378">
        <v>3.6653039999999999</v>
      </c>
      <c r="AH43" s="378">
        <v>3.8821319999999999</v>
      </c>
      <c r="AI43" s="378">
        <v>4.0268629999999996</v>
      </c>
      <c r="AJ43" s="378">
        <v>4.1063070000000002</v>
      </c>
      <c r="AK43" s="378">
        <v>4.0031559999999997</v>
      </c>
      <c r="AL43" s="378">
        <v>3.7387199999999998</v>
      </c>
      <c r="AM43" s="378">
        <v>3.9129299999999998</v>
      </c>
      <c r="AN43" s="378">
        <v>3.938733</v>
      </c>
      <c r="AO43" s="378">
        <v>4.0510279999999996</v>
      </c>
      <c r="AP43" s="378">
        <v>3.8202020000000001</v>
      </c>
      <c r="AQ43" s="378">
        <v>3.8551739999999999</v>
      </c>
      <c r="AR43" s="378">
        <v>3.9095789999999999</v>
      </c>
      <c r="AS43" s="378">
        <v>3.5300699999999998</v>
      </c>
      <c r="AT43" s="378">
        <v>3.9862709999999999</v>
      </c>
      <c r="AU43" s="378">
        <v>3.7972790000000001</v>
      </c>
      <c r="AV43" s="378">
        <v>4.0044009999999997</v>
      </c>
      <c r="AW43" s="378">
        <v>3.8981479999999999</v>
      </c>
      <c r="AX43" s="378">
        <v>3.5955010000000001</v>
      </c>
      <c r="AY43" s="378">
        <v>3.820986</v>
      </c>
      <c r="AZ43" s="378">
        <v>3.8695970000000002</v>
      </c>
      <c r="BA43" s="378">
        <v>3.622706</v>
      </c>
      <c r="BB43" s="378">
        <v>3.7361970000000002</v>
      </c>
      <c r="BC43" s="378">
        <v>3.721136</v>
      </c>
      <c r="BD43" s="685">
        <v>3.5344350000000002</v>
      </c>
      <c r="BE43" s="685">
        <v>3.6344569999999998</v>
      </c>
      <c r="BF43" s="685">
        <v>3.8163659999999999</v>
      </c>
      <c r="BG43" s="685">
        <v>3.8521399999999999</v>
      </c>
      <c r="BH43" s="685">
        <v>3.9666249328999998</v>
      </c>
      <c r="BI43" s="389">
        <v>3.8650910000000001</v>
      </c>
      <c r="BJ43" s="389">
        <v>3.7950889999999999</v>
      </c>
      <c r="BK43" s="389">
        <v>4.0261639999999996</v>
      </c>
      <c r="BL43" s="389">
        <v>3.9976229999999999</v>
      </c>
      <c r="BM43" s="389">
        <v>3.8837120000000001</v>
      </c>
      <c r="BN43" s="389">
        <v>3.9349690000000002</v>
      </c>
      <c r="BO43" s="389">
        <v>3.9000849999999998</v>
      </c>
      <c r="BP43" s="389">
        <v>3.8790520000000002</v>
      </c>
      <c r="BQ43" s="389">
        <v>3.7358859999999998</v>
      </c>
      <c r="BR43" s="389">
        <v>3.8587400000000001</v>
      </c>
      <c r="BS43" s="389">
        <v>3.9760589999999998</v>
      </c>
      <c r="BT43" s="389">
        <v>4.1094970000000002</v>
      </c>
      <c r="BU43" s="389">
        <v>3.8310650000000002</v>
      </c>
      <c r="BV43" s="389">
        <v>3.8945419999999999</v>
      </c>
    </row>
    <row r="44" spans="1:74" s="259" customFormat="1" ht="11.1" customHeight="1" x14ac:dyDescent="0.2">
      <c r="A44" s="291" t="s">
        <v>1534</v>
      </c>
      <c r="B44" s="598" t="s">
        <v>1588</v>
      </c>
      <c r="C44" s="378">
        <v>4.6032000000000003E-2</v>
      </c>
      <c r="D44" s="378">
        <v>4.7136999999999998E-2</v>
      </c>
      <c r="E44" s="378">
        <v>4.7128999999999997E-2</v>
      </c>
      <c r="F44" s="378">
        <v>4.9932999999999998E-2</v>
      </c>
      <c r="G44" s="378">
        <v>4.6547999999999999E-2</v>
      </c>
      <c r="H44" s="378">
        <v>4.6800000000000001E-2</v>
      </c>
      <c r="I44" s="378">
        <v>4.9645000000000002E-2</v>
      </c>
      <c r="J44" s="378">
        <v>4.9741E-2</v>
      </c>
      <c r="K44" s="378">
        <v>5.3165999999999998E-2</v>
      </c>
      <c r="L44" s="378">
        <v>4.6450999999999999E-2</v>
      </c>
      <c r="M44" s="378">
        <v>4.2666000000000003E-2</v>
      </c>
      <c r="N44" s="378">
        <v>4.4450999999999997E-2</v>
      </c>
      <c r="O44" s="378">
        <v>4.5323000000000002E-2</v>
      </c>
      <c r="P44" s="378">
        <v>4.4035999999999999E-2</v>
      </c>
      <c r="Q44" s="378">
        <v>5.0709999999999998E-2</v>
      </c>
      <c r="R44" s="378">
        <v>5.6333000000000001E-2</v>
      </c>
      <c r="S44" s="378">
        <v>4.9515999999999998E-2</v>
      </c>
      <c r="T44" s="378">
        <v>4.9333000000000002E-2</v>
      </c>
      <c r="U44" s="378">
        <v>4.5838999999999998E-2</v>
      </c>
      <c r="V44" s="378">
        <v>4.7097E-2</v>
      </c>
      <c r="W44" s="378">
        <v>5.04E-2</v>
      </c>
      <c r="X44" s="378">
        <v>4.3226000000000001E-2</v>
      </c>
      <c r="Y44" s="378">
        <v>4.3367000000000003E-2</v>
      </c>
      <c r="Z44" s="378">
        <v>4.2742000000000002E-2</v>
      </c>
      <c r="AA44" s="378">
        <v>3.9194E-2</v>
      </c>
      <c r="AB44" s="378">
        <v>4.3535999999999998E-2</v>
      </c>
      <c r="AC44" s="378">
        <v>4.829E-2</v>
      </c>
      <c r="AD44" s="378">
        <v>4.7867E-2</v>
      </c>
      <c r="AE44" s="378">
        <v>4.8645000000000001E-2</v>
      </c>
      <c r="AF44" s="378">
        <v>4.5967000000000001E-2</v>
      </c>
      <c r="AG44" s="378">
        <v>4.3936000000000003E-2</v>
      </c>
      <c r="AH44" s="378">
        <v>4.6096999999999999E-2</v>
      </c>
      <c r="AI44" s="378">
        <v>4.6233000000000003E-2</v>
      </c>
      <c r="AJ44" s="378">
        <v>4.3226000000000001E-2</v>
      </c>
      <c r="AK44" s="378">
        <v>4.1266999999999998E-2</v>
      </c>
      <c r="AL44" s="378">
        <v>4.129E-2</v>
      </c>
      <c r="AM44" s="378">
        <v>4.1452000000000003E-2</v>
      </c>
      <c r="AN44" s="378">
        <v>4.4821E-2</v>
      </c>
      <c r="AO44" s="378">
        <v>4.7258000000000001E-2</v>
      </c>
      <c r="AP44" s="378">
        <v>4.9033E-2</v>
      </c>
      <c r="AQ44" s="378">
        <v>5.0871E-2</v>
      </c>
      <c r="AR44" s="378">
        <v>4.9099999999999998E-2</v>
      </c>
      <c r="AS44" s="378">
        <v>4.5644999999999998E-2</v>
      </c>
      <c r="AT44" s="378">
        <v>4.8258000000000002E-2</v>
      </c>
      <c r="AU44" s="378">
        <v>4.8333000000000001E-2</v>
      </c>
      <c r="AV44" s="378">
        <v>4.7194E-2</v>
      </c>
      <c r="AW44" s="378">
        <v>4.4999999999999998E-2</v>
      </c>
      <c r="AX44" s="378">
        <v>4.1194000000000001E-2</v>
      </c>
      <c r="AY44" s="378">
        <v>4.1452000000000003E-2</v>
      </c>
      <c r="AZ44" s="378">
        <v>4.3621E-2</v>
      </c>
      <c r="BA44" s="378">
        <v>4.2418999999999998E-2</v>
      </c>
      <c r="BB44" s="378">
        <v>5.8700000000000002E-2</v>
      </c>
      <c r="BC44" s="378">
        <v>4.8613000000000003E-2</v>
      </c>
      <c r="BD44" s="685">
        <v>4.7600000000000003E-2</v>
      </c>
      <c r="BE44" s="685">
        <v>4.3709999999999999E-2</v>
      </c>
      <c r="BF44" s="685">
        <v>4.6032000000000003E-2</v>
      </c>
      <c r="BG44" s="685">
        <v>4.1860000000000001E-2</v>
      </c>
      <c r="BH44" s="685">
        <v>4.3336600000000003E-2</v>
      </c>
      <c r="BI44" s="389">
        <v>4.1415500000000001E-2</v>
      </c>
      <c r="BJ44" s="389">
        <v>4.0961699999999997E-2</v>
      </c>
      <c r="BK44" s="389">
        <v>4.1495900000000002E-2</v>
      </c>
      <c r="BL44" s="389">
        <v>4.3481800000000001E-2</v>
      </c>
      <c r="BM44" s="389">
        <v>4.5926799999999997E-2</v>
      </c>
      <c r="BN44" s="389">
        <v>5.0840099999999999E-2</v>
      </c>
      <c r="BO44" s="389">
        <v>4.7683400000000001E-2</v>
      </c>
      <c r="BP44" s="389">
        <v>4.6675500000000002E-2</v>
      </c>
      <c r="BQ44" s="389">
        <v>4.4711599999999997E-2</v>
      </c>
      <c r="BR44" s="389">
        <v>4.6470699999999997E-2</v>
      </c>
      <c r="BS44" s="389">
        <v>4.7767200000000003E-2</v>
      </c>
      <c r="BT44" s="389">
        <v>4.3342800000000001E-2</v>
      </c>
      <c r="BU44" s="389">
        <v>4.1153500000000003E-2</v>
      </c>
      <c r="BV44" s="389">
        <v>4.0703999999999997E-2</v>
      </c>
    </row>
    <row r="45" spans="1:74" s="259" customFormat="1" ht="11.1" customHeight="1" x14ac:dyDescent="0.2">
      <c r="A45" s="290" t="s">
        <v>1535</v>
      </c>
      <c r="B45" s="598" t="s">
        <v>1561</v>
      </c>
      <c r="C45" s="378">
        <v>7.1929999999999997E-3</v>
      </c>
      <c r="D45" s="378">
        <v>6.9649999999999998E-3</v>
      </c>
      <c r="E45" s="378">
        <v>6.8060000000000004E-3</v>
      </c>
      <c r="F45" s="378">
        <v>7.2659999999999999E-3</v>
      </c>
      <c r="G45" s="378">
        <v>8.1290000000000008E-3</v>
      </c>
      <c r="H45" s="378">
        <v>5.0660000000000002E-3</v>
      </c>
      <c r="I45" s="378">
        <v>7.3220000000000004E-3</v>
      </c>
      <c r="J45" s="378">
        <v>9.4509999999999993E-3</v>
      </c>
      <c r="K45" s="378">
        <v>8.5660000000000007E-3</v>
      </c>
      <c r="L45" s="378">
        <v>8.6770000000000007E-3</v>
      </c>
      <c r="M45" s="378">
        <v>8.4329999999999995E-3</v>
      </c>
      <c r="N45" s="378">
        <v>8.0000000000000002E-3</v>
      </c>
      <c r="O45" s="378">
        <v>6.1939999999999999E-3</v>
      </c>
      <c r="P45" s="378">
        <v>8.7139999999999995E-3</v>
      </c>
      <c r="Q45" s="378">
        <v>9.4520000000000003E-3</v>
      </c>
      <c r="R45" s="378">
        <v>8.4670000000000006E-3</v>
      </c>
      <c r="S45" s="378">
        <v>9.3550000000000005E-3</v>
      </c>
      <c r="T45" s="378">
        <v>1.1833E-2</v>
      </c>
      <c r="U45" s="378">
        <v>1.2968E-2</v>
      </c>
      <c r="V45" s="378">
        <v>1.1483999999999999E-2</v>
      </c>
      <c r="W45" s="378">
        <v>1.4567E-2</v>
      </c>
      <c r="X45" s="378">
        <v>9.7099999999999999E-3</v>
      </c>
      <c r="Y45" s="378">
        <v>1.11E-2</v>
      </c>
      <c r="Z45" s="378">
        <v>1.2936E-2</v>
      </c>
      <c r="AA45" s="378">
        <v>1.2323000000000001E-2</v>
      </c>
      <c r="AB45" s="378">
        <v>1.1179E-2</v>
      </c>
      <c r="AC45" s="378">
        <v>1.1129E-2</v>
      </c>
      <c r="AD45" s="378">
        <v>1.1833E-2</v>
      </c>
      <c r="AE45" s="378">
        <v>9.6450000000000008E-3</v>
      </c>
      <c r="AF45" s="378">
        <v>1.2833000000000001E-2</v>
      </c>
      <c r="AG45" s="378">
        <v>1.2290000000000001E-2</v>
      </c>
      <c r="AH45" s="378">
        <v>1.2258E-2</v>
      </c>
      <c r="AI45" s="378">
        <v>1.4367E-2</v>
      </c>
      <c r="AJ45" s="378">
        <v>1.329E-2</v>
      </c>
      <c r="AK45" s="378">
        <v>1.5067000000000001E-2</v>
      </c>
      <c r="AL45" s="378">
        <v>1.2710000000000001E-2</v>
      </c>
      <c r="AM45" s="378">
        <v>1.2418999999999999E-2</v>
      </c>
      <c r="AN45" s="378">
        <v>1.5036000000000001E-2</v>
      </c>
      <c r="AO45" s="378">
        <v>1.5193999999999999E-2</v>
      </c>
      <c r="AP45" s="378">
        <v>9.3329999999999993E-3</v>
      </c>
      <c r="AQ45" s="378">
        <v>1.3032E-2</v>
      </c>
      <c r="AR45" s="378">
        <v>1.8866999999999998E-2</v>
      </c>
      <c r="AS45" s="378">
        <v>7.5810000000000001E-3</v>
      </c>
      <c r="AT45" s="378">
        <v>1.7548000000000001E-2</v>
      </c>
      <c r="AU45" s="378">
        <v>1.2167000000000001E-2</v>
      </c>
      <c r="AV45" s="378">
        <v>9.0969999999999992E-3</v>
      </c>
      <c r="AW45" s="378">
        <v>7.1329999999999996E-3</v>
      </c>
      <c r="AX45" s="378">
        <v>6.613E-3</v>
      </c>
      <c r="AY45" s="378">
        <v>7.097E-3</v>
      </c>
      <c r="AZ45" s="378">
        <v>6.1720000000000004E-3</v>
      </c>
      <c r="BA45" s="378">
        <v>8.4840000000000002E-3</v>
      </c>
      <c r="BB45" s="378">
        <v>5.6670000000000002E-3</v>
      </c>
      <c r="BC45" s="378">
        <v>9.2259999999999998E-3</v>
      </c>
      <c r="BD45" s="685">
        <v>1.2167000000000001E-2</v>
      </c>
      <c r="BE45" s="685">
        <v>1.4612999999999999E-2</v>
      </c>
      <c r="BF45" s="685">
        <v>1.2581E-2</v>
      </c>
      <c r="BG45" s="685">
        <v>0.01</v>
      </c>
      <c r="BH45" s="685">
        <v>9.4900799999999997E-3</v>
      </c>
      <c r="BI45" s="389">
        <v>1.04134E-2</v>
      </c>
      <c r="BJ45" s="389">
        <v>9.3847099999999992E-3</v>
      </c>
      <c r="BK45" s="389">
        <v>1.00614E-2</v>
      </c>
      <c r="BL45" s="389">
        <v>1.0573300000000001E-2</v>
      </c>
      <c r="BM45" s="389">
        <v>1.1512700000000001E-2</v>
      </c>
      <c r="BN45" s="389">
        <v>8.9082099999999997E-3</v>
      </c>
      <c r="BO45" s="389">
        <v>1.06198E-2</v>
      </c>
      <c r="BP45" s="389">
        <v>1.4616499999999999E-2</v>
      </c>
      <c r="BQ45" s="389">
        <v>1.14923E-2</v>
      </c>
      <c r="BR45" s="389">
        <v>1.4128E-2</v>
      </c>
      <c r="BS45" s="389">
        <v>1.29546E-2</v>
      </c>
      <c r="BT45" s="389">
        <v>1.10676E-2</v>
      </c>
      <c r="BU45" s="389">
        <v>1.10492E-2</v>
      </c>
      <c r="BV45" s="389">
        <v>9.64104E-3</v>
      </c>
    </row>
    <row r="46" spans="1:74" ht="11.1" customHeight="1" x14ac:dyDescent="0.2">
      <c r="A46" s="291" t="s">
        <v>1538</v>
      </c>
      <c r="B46" s="593" t="s">
        <v>1589</v>
      </c>
      <c r="C46" s="378">
        <v>5.5064000000000002E-2</v>
      </c>
      <c r="D46" s="378">
        <v>7.0278206999999995E-2</v>
      </c>
      <c r="E46" s="378">
        <v>6.5435709999999994E-2</v>
      </c>
      <c r="F46" s="378">
        <v>6.7554699999999995E-2</v>
      </c>
      <c r="G46" s="378">
        <v>6.6579839000000002E-2</v>
      </c>
      <c r="H46" s="378">
        <v>7.6840800000000001E-2</v>
      </c>
      <c r="I46" s="378">
        <v>8.7722484000000003E-2</v>
      </c>
      <c r="J46" s="378">
        <v>7.6373097000000001E-2</v>
      </c>
      <c r="K46" s="378">
        <v>8.2358733000000003E-2</v>
      </c>
      <c r="L46" s="378">
        <v>7.7851386999999994E-2</v>
      </c>
      <c r="M46" s="378">
        <v>7.9762867000000001E-2</v>
      </c>
      <c r="N46" s="378">
        <v>8.9277289999999995E-2</v>
      </c>
      <c r="O46" s="378">
        <v>3.5296096999999999E-2</v>
      </c>
      <c r="P46" s="378">
        <v>6.7038500000000001E-2</v>
      </c>
      <c r="Q46" s="378">
        <v>6.4930322999999998E-2</v>
      </c>
      <c r="R46" s="378">
        <v>6.1539299999999998E-2</v>
      </c>
      <c r="S46" s="378">
        <v>6.8793194000000002E-2</v>
      </c>
      <c r="T46" s="378">
        <v>5.9324500000000002E-2</v>
      </c>
      <c r="U46" s="378">
        <v>6.6092741999999996E-2</v>
      </c>
      <c r="V46" s="378">
        <v>6.9870839000000004E-2</v>
      </c>
      <c r="W46" s="378">
        <v>5.8542667E-2</v>
      </c>
      <c r="X46" s="378">
        <v>7.3632452000000001E-2</v>
      </c>
      <c r="Y46" s="378">
        <v>7.1518999999999999E-2</v>
      </c>
      <c r="Z46" s="378">
        <v>7.4218967999999996E-2</v>
      </c>
      <c r="AA46" s="378">
        <v>4.7252935000000003E-2</v>
      </c>
      <c r="AB46" s="378">
        <v>5.6115249999999998E-2</v>
      </c>
      <c r="AC46" s="378">
        <v>6.1110548000000001E-2</v>
      </c>
      <c r="AD46" s="378">
        <v>7.0016732999999998E-2</v>
      </c>
      <c r="AE46" s="378">
        <v>5.5563967999999998E-2</v>
      </c>
      <c r="AF46" s="378">
        <v>6.9290867000000006E-2</v>
      </c>
      <c r="AG46" s="378">
        <v>6.2947258000000006E-2</v>
      </c>
      <c r="AH46" s="378">
        <v>6.3747129E-2</v>
      </c>
      <c r="AI46" s="378">
        <v>5.9835233000000002E-2</v>
      </c>
      <c r="AJ46" s="378">
        <v>7.2154968E-2</v>
      </c>
      <c r="AK46" s="378">
        <v>8.3285632999999998E-2</v>
      </c>
      <c r="AL46" s="378">
        <v>6.1228097000000002E-2</v>
      </c>
      <c r="AM46" s="378">
        <v>6.3289322999999995E-2</v>
      </c>
      <c r="AN46" s="378">
        <v>6.7970286000000005E-2</v>
      </c>
      <c r="AO46" s="378">
        <v>7.2891774000000006E-2</v>
      </c>
      <c r="AP46" s="378">
        <v>5.7962867000000001E-2</v>
      </c>
      <c r="AQ46" s="378">
        <v>8.5550097000000005E-2</v>
      </c>
      <c r="AR46" s="378">
        <v>9.2722166999999994E-2</v>
      </c>
      <c r="AS46" s="378">
        <v>8.0204387000000002E-2</v>
      </c>
      <c r="AT46" s="378">
        <v>8.1343289999999999E-2</v>
      </c>
      <c r="AU46" s="378">
        <v>9.5058000000000004E-2</v>
      </c>
      <c r="AV46" s="378">
        <v>8.7795677000000003E-2</v>
      </c>
      <c r="AW46" s="378">
        <v>8.6964932999999994E-2</v>
      </c>
      <c r="AX46" s="378">
        <v>8.0321096999999994E-2</v>
      </c>
      <c r="AY46" s="378">
        <v>7.8138322999999996E-2</v>
      </c>
      <c r="AZ46" s="378">
        <v>9.3915378999999993E-2</v>
      </c>
      <c r="BA46" s="378">
        <v>7.7726386999999994E-2</v>
      </c>
      <c r="BB46" s="378">
        <v>8.1014000000000003E-2</v>
      </c>
      <c r="BC46" s="378">
        <v>8.0684871000000005E-2</v>
      </c>
      <c r="BD46" s="685">
        <v>8.8018100000000002E-2</v>
      </c>
      <c r="BE46" s="685">
        <v>7.8988742000000001E-2</v>
      </c>
      <c r="BF46" s="685">
        <v>7.0890999999999996E-2</v>
      </c>
      <c r="BG46" s="685">
        <v>7.0200499999999999E-2</v>
      </c>
      <c r="BH46" s="685">
        <v>6.9123699999999996E-2</v>
      </c>
      <c r="BI46" s="389">
        <v>6.1402900000000003E-2</v>
      </c>
      <c r="BJ46" s="389">
        <v>5.9882600000000001E-2</v>
      </c>
      <c r="BK46" s="389">
        <v>4.23744E-2</v>
      </c>
      <c r="BL46" s="389">
        <v>5.7972799999999998E-2</v>
      </c>
      <c r="BM46" s="389">
        <v>5.4124600000000002E-2</v>
      </c>
      <c r="BN46" s="389">
        <v>4.9546899999999998E-2</v>
      </c>
      <c r="BO46" s="389">
        <v>5.8812900000000001E-2</v>
      </c>
      <c r="BP46" s="389">
        <v>6.4921400000000004E-2</v>
      </c>
      <c r="BQ46" s="389">
        <v>6.3296099999999994E-2</v>
      </c>
      <c r="BR46" s="389">
        <v>6.13883E-2</v>
      </c>
      <c r="BS46" s="389">
        <v>5.2980300000000001E-2</v>
      </c>
      <c r="BT46" s="389">
        <v>5.8719399999999998E-2</v>
      </c>
      <c r="BU46" s="389">
        <v>5.7955600000000003E-2</v>
      </c>
      <c r="BV46" s="389">
        <v>5.69355E-2</v>
      </c>
    </row>
    <row r="47" spans="1:74" ht="11.1" customHeight="1" x14ac:dyDescent="0.2">
      <c r="A47" s="291" t="s">
        <v>1540</v>
      </c>
      <c r="B47" s="593" t="s">
        <v>1590</v>
      </c>
      <c r="C47" s="378">
        <v>3.7278192000000002E-2</v>
      </c>
      <c r="D47" s="378">
        <v>4.9073314E-2</v>
      </c>
      <c r="E47" s="378">
        <v>4.1123941999999997E-2</v>
      </c>
      <c r="F47" s="378">
        <v>4.1333092000000002E-2</v>
      </c>
      <c r="G47" s="378">
        <v>3.7879580000000003E-2</v>
      </c>
      <c r="H47" s="378">
        <v>6.4495517000000002E-2</v>
      </c>
      <c r="I47" s="378">
        <v>3.9695203999999998E-2</v>
      </c>
      <c r="J47" s="378">
        <v>4.2500347000000001E-2</v>
      </c>
      <c r="K47" s="378">
        <v>4.7618739E-2</v>
      </c>
      <c r="L47" s="378">
        <v>2.8346120999999998E-2</v>
      </c>
      <c r="M47" s="378">
        <v>5.3298868999999999E-2</v>
      </c>
      <c r="N47" s="378">
        <v>6.7818734000000006E-2</v>
      </c>
      <c r="O47" s="378">
        <v>5.0592580999999998E-2</v>
      </c>
      <c r="P47" s="378">
        <v>5.3557678999999997E-2</v>
      </c>
      <c r="Q47" s="378">
        <v>6.3475871000000003E-2</v>
      </c>
      <c r="R47" s="378">
        <v>6.8975067000000001E-2</v>
      </c>
      <c r="S47" s="378">
        <v>7.4692452000000006E-2</v>
      </c>
      <c r="T47" s="378">
        <v>6.8225499999999994E-2</v>
      </c>
      <c r="U47" s="378">
        <v>5.3971225999999997E-2</v>
      </c>
      <c r="V47" s="378">
        <v>7.3778160999999995E-2</v>
      </c>
      <c r="W47" s="378">
        <v>5.08317E-2</v>
      </c>
      <c r="X47" s="378">
        <v>9.0732645000000001E-2</v>
      </c>
      <c r="Y47" s="378">
        <v>8.6273299999999997E-2</v>
      </c>
      <c r="Z47" s="378">
        <v>8.2765871000000005E-2</v>
      </c>
      <c r="AA47" s="378">
        <v>8.1465774000000005E-2</v>
      </c>
      <c r="AB47" s="378">
        <v>8.2399857000000007E-2</v>
      </c>
      <c r="AC47" s="378">
        <v>9.1893064999999996E-2</v>
      </c>
      <c r="AD47" s="378">
        <v>9.0240932999999995E-2</v>
      </c>
      <c r="AE47" s="378">
        <v>9.5392096999999995E-2</v>
      </c>
      <c r="AF47" s="378">
        <v>0.12102826699999999</v>
      </c>
      <c r="AG47" s="378">
        <v>9.3258613000000004E-2</v>
      </c>
      <c r="AH47" s="378">
        <v>0.111839968</v>
      </c>
      <c r="AI47" s="378">
        <v>0.100621267</v>
      </c>
      <c r="AJ47" s="378">
        <v>0.11552035500000001</v>
      </c>
      <c r="AK47" s="378">
        <v>9.5094333000000003E-2</v>
      </c>
      <c r="AL47" s="378">
        <v>0.11538271</v>
      </c>
      <c r="AM47" s="378">
        <v>0.12797303199999999</v>
      </c>
      <c r="AN47" s="378">
        <v>0.13897164300000001</v>
      </c>
      <c r="AO47" s="378">
        <v>0.15083412900000001</v>
      </c>
      <c r="AP47" s="378">
        <v>0.16177140000000001</v>
      </c>
      <c r="AQ47" s="378">
        <v>0.21060490300000001</v>
      </c>
      <c r="AR47" s="378">
        <v>0.19174776700000001</v>
      </c>
      <c r="AS47" s="378">
        <v>0.16542032300000001</v>
      </c>
      <c r="AT47" s="378">
        <v>0.19964880600000001</v>
      </c>
      <c r="AU47" s="378">
        <v>0.19438150000000001</v>
      </c>
      <c r="AV47" s="378">
        <v>0.185138097</v>
      </c>
      <c r="AW47" s="378">
        <v>0.15539113299999999</v>
      </c>
      <c r="AX47" s="378">
        <v>0.221120226</v>
      </c>
      <c r="AY47" s="378">
        <v>0.17362941900000001</v>
      </c>
      <c r="AZ47" s="378">
        <v>0.225282276</v>
      </c>
      <c r="BA47" s="378">
        <v>0.21832483899999999</v>
      </c>
      <c r="BB47" s="378">
        <v>0.221629933</v>
      </c>
      <c r="BC47" s="378">
        <v>0.21402964499999999</v>
      </c>
      <c r="BD47" s="685">
        <v>0.248021467</v>
      </c>
      <c r="BE47" s="685">
        <v>0.27041061300000002</v>
      </c>
      <c r="BF47" s="685">
        <v>0.243813</v>
      </c>
      <c r="BG47" s="685">
        <v>0.2233089</v>
      </c>
      <c r="BH47" s="685">
        <v>0.22523979999999999</v>
      </c>
      <c r="BI47" s="389">
        <v>0.2274407</v>
      </c>
      <c r="BJ47" s="389">
        <v>0.2454884</v>
      </c>
      <c r="BK47" s="389">
        <v>0.2192675</v>
      </c>
      <c r="BL47" s="389">
        <v>0.2279822</v>
      </c>
      <c r="BM47" s="389">
        <v>0.22832530000000001</v>
      </c>
      <c r="BN47" s="389">
        <v>0.23067099999999999</v>
      </c>
      <c r="BO47" s="389">
        <v>0.23599819999999999</v>
      </c>
      <c r="BP47" s="389">
        <v>0.23500489999999999</v>
      </c>
      <c r="BQ47" s="389">
        <v>0.2311367</v>
      </c>
      <c r="BR47" s="389">
        <v>0.23048940000000001</v>
      </c>
      <c r="BS47" s="389">
        <v>0.22445590000000001</v>
      </c>
      <c r="BT47" s="389">
        <v>0.23069049999999999</v>
      </c>
      <c r="BU47" s="389">
        <v>0.23543749999999999</v>
      </c>
      <c r="BV47" s="389">
        <v>0.25001190000000001</v>
      </c>
    </row>
    <row r="48" spans="1:74" ht="11.1" customHeight="1" x14ac:dyDescent="0.2">
      <c r="A48" s="596"/>
      <c r="B48" s="597"/>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685"/>
      <c r="BE48" s="685"/>
      <c r="BF48" s="685"/>
      <c r="BG48" s="685"/>
      <c r="BH48" s="685"/>
      <c r="BI48" s="389"/>
      <c r="BJ48" s="389"/>
      <c r="BK48" s="389"/>
      <c r="BL48" s="389"/>
      <c r="BM48" s="389"/>
      <c r="BN48" s="389"/>
      <c r="BO48" s="389"/>
      <c r="BP48" s="389"/>
      <c r="BQ48" s="389"/>
      <c r="BR48" s="389"/>
      <c r="BS48" s="389"/>
      <c r="BT48" s="389"/>
      <c r="BU48" s="389"/>
      <c r="BV48" s="389"/>
    </row>
    <row r="49" spans="1:74" ht="11.1" customHeight="1" x14ac:dyDescent="0.2">
      <c r="A49" s="596"/>
      <c r="B49" s="31" t="s">
        <v>1146</v>
      </c>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685"/>
      <c r="BE49" s="685"/>
      <c r="BF49" s="685"/>
      <c r="BG49" s="685"/>
      <c r="BH49" s="685"/>
      <c r="BI49" s="389"/>
      <c r="BJ49" s="389"/>
      <c r="BK49" s="389"/>
      <c r="BL49" s="389"/>
      <c r="BM49" s="389"/>
      <c r="BN49" s="389"/>
      <c r="BO49" s="389"/>
      <c r="BP49" s="389"/>
      <c r="BQ49" s="389"/>
      <c r="BR49" s="389"/>
      <c r="BS49" s="389"/>
      <c r="BT49" s="389"/>
      <c r="BU49" s="389"/>
      <c r="BV49" s="389"/>
    </row>
    <row r="50" spans="1:74" s="300" customFormat="1" ht="11.1" customHeight="1" x14ac:dyDescent="0.2">
      <c r="A50" s="596" t="s">
        <v>1574</v>
      </c>
      <c r="B50" s="592" t="s">
        <v>1546</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33.565894999999998</v>
      </c>
      <c r="AN50" s="103">
        <v>35.204247000000002</v>
      </c>
      <c r="AO50" s="103">
        <v>34.473989000000003</v>
      </c>
      <c r="AP50" s="103">
        <v>33.575620999999998</v>
      </c>
      <c r="AQ50" s="103">
        <v>31.574307999999998</v>
      </c>
      <c r="AR50" s="103">
        <v>30.177724999999999</v>
      </c>
      <c r="AS50" s="103">
        <v>31.084638000000002</v>
      </c>
      <c r="AT50" s="103">
        <v>29.80857</v>
      </c>
      <c r="AU50" s="103">
        <v>30.305831999999999</v>
      </c>
      <c r="AV50" s="103">
        <v>28.708248000000001</v>
      </c>
      <c r="AW50" s="103">
        <v>30.747311</v>
      </c>
      <c r="AX50" s="103">
        <v>33.104008999999998</v>
      </c>
      <c r="AY50" s="103">
        <v>35.649341</v>
      </c>
      <c r="AZ50" s="103">
        <v>37.383226999999998</v>
      </c>
      <c r="BA50" s="103">
        <v>38.225472000000003</v>
      </c>
      <c r="BB50" s="103">
        <v>36.986820000000002</v>
      </c>
      <c r="BC50" s="103">
        <v>33.158273000000001</v>
      </c>
      <c r="BD50" s="714">
        <v>33.362183999999999</v>
      </c>
      <c r="BE50" s="714">
        <v>33.279944999999998</v>
      </c>
      <c r="BF50" s="714">
        <v>33.757542999999998</v>
      </c>
      <c r="BG50" s="714">
        <v>32.497942000000002</v>
      </c>
      <c r="BH50" s="714">
        <v>32.363942000000002</v>
      </c>
      <c r="BI50" s="607">
        <v>33.709299999999999</v>
      </c>
      <c r="BJ50" s="607">
        <v>35.005099999999999</v>
      </c>
      <c r="BK50" s="607">
        <v>37.763100000000001</v>
      </c>
      <c r="BL50" s="607">
        <v>38.14237</v>
      </c>
      <c r="BM50" s="607">
        <v>38.23348</v>
      </c>
      <c r="BN50" s="607">
        <v>37.629280000000001</v>
      </c>
      <c r="BO50" s="607">
        <v>36.328560000000003</v>
      </c>
      <c r="BP50" s="607">
        <v>35.556469999999997</v>
      </c>
      <c r="BQ50" s="607">
        <v>35.624270000000003</v>
      </c>
      <c r="BR50" s="607">
        <v>34.967309999999998</v>
      </c>
      <c r="BS50" s="607">
        <v>34.913730000000001</v>
      </c>
      <c r="BT50" s="607">
        <v>34.547870000000003</v>
      </c>
      <c r="BU50" s="607">
        <v>35.696179999999998</v>
      </c>
      <c r="BV50" s="607">
        <v>36.848370000000003</v>
      </c>
    </row>
    <row r="51" spans="1:74" ht="11.1" customHeight="1" x14ac:dyDescent="0.2">
      <c r="A51" s="291" t="s">
        <v>1547</v>
      </c>
      <c r="B51" s="593" t="s">
        <v>1548</v>
      </c>
      <c r="C51" s="378">
        <v>23.884</v>
      </c>
      <c r="D51" s="378">
        <v>24.582000000000001</v>
      </c>
      <c r="E51" s="378">
        <v>27.504999999999999</v>
      </c>
      <c r="F51" s="378">
        <v>26.123999999999999</v>
      </c>
      <c r="G51" s="378">
        <v>22.19</v>
      </c>
      <c r="H51" s="378">
        <v>19.472000000000001</v>
      </c>
      <c r="I51" s="378">
        <v>19.783999999999999</v>
      </c>
      <c r="J51" s="378">
        <v>20.141999999999999</v>
      </c>
      <c r="K51" s="378">
        <v>20.007999999999999</v>
      </c>
      <c r="L51" s="378">
        <v>21.737760000000002</v>
      </c>
      <c r="M51" s="378">
        <v>23.502486999999999</v>
      </c>
      <c r="N51" s="378">
        <v>24.663180000000001</v>
      </c>
      <c r="O51" s="378">
        <v>26.117099</v>
      </c>
      <c r="P51" s="378">
        <v>24.711957000000002</v>
      </c>
      <c r="Q51" s="378">
        <v>22.868777999999999</v>
      </c>
      <c r="R51" s="378">
        <v>22.368472000000001</v>
      </c>
      <c r="S51" s="378">
        <v>22.056733999999999</v>
      </c>
      <c r="T51" s="378">
        <v>21.980079</v>
      </c>
      <c r="U51" s="378">
        <v>22.655861999999999</v>
      </c>
      <c r="V51" s="378">
        <v>21.134858000000001</v>
      </c>
      <c r="W51" s="378">
        <v>20.235302000000001</v>
      </c>
      <c r="X51" s="378">
        <v>20.066744</v>
      </c>
      <c r="Y51" s="378">
        <v>20.502772</v>
      </c>
      <c r="Z51" s="378">
        <v>22.035995</v>
      </c>
      <c r="AA51" s="378">
        <v>25.873957000000001</v>
      </c>
      <c r="AB51" s="378">
        <v>26.521412999999999</v>
      </c>
      <c r="AC51" s="378">
        <v>26.700237000000001</v>
      </c>
      <c r="AD51" s="378">
        <v>24.283766</v>
      </c>
      <c r="AE51" s="378">
        <v>23.425856</v>
      </c>
      <c r="AF51" s="378">
        <v>23.384442</v>
      </c>
      <c r="AG51" s="378">
        <v>24.197306000000001</v>
      </c>
      <c r="AH51" s="378">
        <v>23.508838000000001</v>
      </c>
      <c r="AI51" s="378">
        <v>21.540134999999999</v>
      </c>
      <c r="AJ51" s="378">
        <v>21.707820999999999</v>
      </c>
      <c r="AK51" s="378">
        <v>23.574755</v>
      </c>
      <c r="AL51" s="378">
        <v>24.244886999999999</v>
      </c>
      <c r="AM51" s="378">
        <v>25.239595000000001</v>
      </c>
      <c r="AN51" s="378">
        <v>26.284267</v>
      </c>
      <c r="AO51" s="378">
        <v>24.966235999999999</v>
      </c>
      <c r="AP51" s="378">
        <v>24.164740999999999</v>
      </c>
      <c r="AQ51" s="378">
        <v>23.108150999999999</v>
      </c>
      <c r="AR51" s="378">
        <v>22.314399999999999</v>
      </c>
      <c r="AS51" s="378">
        <v>23.056691000000001</v>
      </c>
      <c r="AT51" s="378">
        <v>21.799776000000001</v>
      </c>
      <c r="AU51" s="378">
        <v>22.159414000000002</v>
      </c>
      <c r="AV51" s="378">
        <v>21.202802999999999</v>
      </c>
      <c r="AW51" s="378">
        <v>21.791411</v>
      </c>
      <c r="AX51" s="378">
        <v>23.498269000000001</v>
      </c>
      <c r="AY51" s="378">
        <v>24.805582000000001</v>
      </c>
      <c r="AZ51" s="378">
        <v>26.233409000000002</v>
      </c>
      <c r="BA51" s="378">
        <v>27.189420999999999</v>
      </c>
      <c r="BB51" s="378">
        <v>25.515779999999999</v>
      </c>
      <c r="BC51" s="378">
        <v>22.678538</v>
      </c>
      <c r="BD51" s="685">
        <v>22.611892999999998</v>
      </c>
      <c r="BE51" s="685">
        <v>23.349177999999998</v>
      </c>
      <c r="BF51" s="685">
        <v>23.797446000000001</v>
      </c>
      <c r="BG51" s="685">
        <v>22.154</v>
      </c>
      <c r="BH51" s="685">
        <v>22.02</v>
      </c>
      <c r="BI51" s="389">
        <v>22.667950000000001</v>
      </c>
      <c r="BJ51" s="389">
        <v>23.379529999999999</v>
      </c>
      <c r="BK51" s="389">
        <v>25.315709999999999</v>
      </c>
      <c r="BL51" s="389">
        <v>25.562190000000001</v>
      </c>
      <c r="BM51" s="389">
        <v>25.53246</v>
      </c>
      <c r="BN51" s="389">
        <v>24.824010000000001</v>
      </c>
      <c r="BO51" s="389">
        <v>23.926780000000001</v>
      </c>
      <c r="BP51" s="389">
        <v>23.32395</v>
      </c>
      <c r="BQ51" s="389">
        <v>23.4041</v>
      </c>
      <c r="BR51" s="389">
        <v>22.966629999999999</v>
      </c>
      <c r="BS51" s="389">
        <v>22.867159999999998</v>
      </c>
      <c r="BT51" s="389">
        <v>22.449750000000002</v>
      </c>
      <c r="BU51" s="389">
        <v>22.994340000000001</v>
      </c>
      <c r="BV51" s="389">
        <v>23.63269</v>
      </c>
    </row>
    <row r="52" spans="1:74" ht="11.1" customHeight="1" x14ac:dyDescent="0.2">
      <c r="A52" s="291" t="s">
        <v>1549</v>
      </c>
      <c r="B52" s="593" t="s">
        <v>1550</v>
      </c>
      <c r="C52" s="378">
        <v>4.2731849999999998</v>
      </c>
      <c r="D52" s="378">
        <v>4.2196790000000002</v>
      </c>
      <c r="E52" s="378">
        <v>4.4290089999999998</v>
      </c>
      <c r="F52" s="378">
        <v>4.4113410000000002</v>
      </c>
      <c r="G52" s="378">
        <v>4.5134699999999999</v>
      </c>
      <c r="H52" s="378">
        <v>4.3181370000000001</v>
      </c>
      <c r="I52" s="378">
        <v>3.8789950000000002</v>
      </c>
      <c r="J52" s="378">
        <v>3.5630190000000002</v>
      </c>
      <c r="K52" s="378">
        <v>3.2212499999999999</v>
      </c>
      <c r="L52" s="378">
        <v>3.4180920000000001</v>
      </c>
      <c r="M52" s="378">
        <v>3.7410779999999999</v>
      </c>
      <c r="N52" s="378">
        <v>3.6653850000000001</v>
      </c>
      <c r="O52" s="378">
        <v>4.5803219999999998</v>
      </c>
      <c r="P52" s="378">
        <v>4.1893779999999996</v>
      </c>
      <c r="Q52" s="378">
        <v>4.2837800000000001</v>
      </c>
      <c r="R52" s="378">
        <v>4.1831659999999999</v>
      </c>
      <c r="S52" s="378">
        <v>3.8045040000000001</v>
      </c>
      <c r="T52" s="378">
        <v>3.7475589999999999</v>
      </c>
      <c r="U52" s="378">
        <v>3.69692</v>
      </c>
      <c r="V52" s="378">
        <v>3.368598</v>
      </c>
      <c r="W52" s="378">
        <v>3.2295250000000002</v>
      </c>
      <c r="X52" s="378">
        <v>3.3396520000000001</v>
      </c>
      <c r="Y52" s="378">
        <v>3.7468979999999998</v>
      </c>
      <c r="Z52" s="378">
        <v>4.1874989999999999</v>
      </c>
      <c r="AA52" s="378">
        <v>4.5435610000000004</v>
      </c>
      <c r="AB52" s="378">
        <v>4.4573140000000002</v>
      </c>
      <c r="AC52" s="378">
        <v>4.6917960000000001</v>
      </c>
      <c r="AD52" s="378">
        <v>4.2124980000000001</v>
      </c>
      <c r="AE52" s="378">
        <v>3.8392409999999999</v>
      </c>
      <c r="AF52" s="378">
        <v>3.4044020000000002</v>
      </c>
      <c r="AG52" s="378">
        <v>3.2404609999999998</v>
      </c>
      <c r="AH52" s="378">
        <v>2.893751</v>
      </c>
      <c r="AI52" s="378">
        <v>2.8262809999999998</v>
      </c>
      <c r="AJ52" s="378">
        <v>2.9032480000000001</v>
      </c>
      <c r="AK52" s="378">
        <v>3.2323279999999999</v>
      </c>
      <c r="AL52" s="378">
        <v>3.6078510000000001</v>
      </c>
      <c r="AM52" s="378">
        <v>4.4015740000000001</v>
      </c>
      <c r="AN52" s="378">
        <v>4.8862120000000004</v>
      </c>
      <c r="AO52" s="378">
        <v>5.1326409999999996</v>
      </c>
      <c r="AP52" s="378">
        <v>4.957382</v>
      </c>
      <c r="AQ52" s="378">
        <v>4.4874700000000001</v>
      </c>
      <c r="AR52" s="378">
        <v>3.997913</v>
      </c>
      <c r="AS52" s="378">
        <v>3.7529840000000001</v>
      </c>
      <c r="AT52" s="378">
        <v>3.6224940000000001</v>
      </c>
      <c r="AU52" s="378">
        <v>3.628952</v>
      </c>
      <c r="AV52" s="378">
        <v>3.50522</v>
      </c>
      <c r="AW52" s="378">
        <v>3.6545230000000002</v>
      </c>
      <c r="AX52" s="378">
        <v>3.8134739999999998</v>
      </c>
      <c r="AY52" s="378">
        <v>4.205152</v>
      </c>
      <c r="AZ52" s="378">
        <v>4.5640770000000002</v>
      </c>
      <c r="BA52" s="378">
        <v>4.4007630000000004</v>
      </c>
      <c r="BB52" s="378">
        <v>4.4130779999999996</v>
      </c>
      <c r="BC52" s="378">
        <v>4.1852739999999997</v>
      </c>
      <c r="BD52" s="685">
        <v>3.7276500000000001</v>
      </c>
      <c r="BE52" s="685">
        <v>3.373122</v>
      </c>
      <c r="BF52" s="685">
        <v>3.1996020000000001</v>
      </c>
      <c r="BG52" s="685">
        <v>3.4506640000000002</v>
      </c>
      <c r="BH52" s="685">
        <v>3.4506640000000002</v>
      </c>
      <c r="BI52" s="389">
        <v>3.726607</v>
      </c>
      <c r="BJ52" s="389">
        <v>4.0496829999999999</v>
      </c>
      <c r="BK52" s="389">
        <v>4.4546999999999999</v>
      </c>
      <c r="BL52" s="389">
        <v>4.4639740000000003</v>
      </c>
      <c r="BM52" s="389">
        <v>4.3877090000000001</v>
      </c>
      <c r="BN52" s="389">
        <v>4.2357180000000003</v>
      </c>
      <c r="BO52" s="389">
        <v>3.8476319999999999</v>
      </c>
      <c r="BP52" s="389">
        <v>3.5201950000000002</v>
      </c>
      <c r="BQ52" s="389">
        <v>3.287433</v>
      </c>
      <c r="BR52" s="389">
        <v>3.0174660000000002</v>
      </c>
      <c r="BS52" s="389">
        <v>2.9325899999999998</v>
      </c>
      <c r="BT52" s="389">
        <v>2.9045709999999998</v>
      </c>
      <c r="BU52" s="389">
        <v>3.0895760000000001</v>
      </c>
      <c r="BV52" s="389">
        <v>3.3141289999999999</v>
      </c>
    </row>
    <row r="53" spans="1:74" s="300" customFormat="1" ht="11.1" customHeight="1" x14ac:dyDescent="0.2">
      <c r="A53" s="291" t="s">
        <v>1551</v>
      </c>
      <c r="B53" s="593" t="s">
        <v>1566</v>
      </c>
      <c r="C53" s="378">
        <v>1.714</v>
      </c>
      <c r="D53" s="378">
        <v>1.3879999999999999</v>
      </c>
      <c r="E53" s="378">
        <v>1.431</v>
      </c>
      <c r="F53" s="378">
        <v>1.5569999999999999</v>
      </c>
      <c r="G53" s="378">
        <v>1.7410000000000001</v>
      </c>
      <c r="H53" s="378">
        <v>1.536</v>
      </c>
      <c r="I53" s="378">
        <v>1.508</v>
      </c>
      <c r="J53" s="378">
        <v>1.379</v>
      </c>
      <c r="K53" s="378">
        <v>1.3560000000000001</v>
      </c>
      <c r="L53" s="378">
        <v>1.4259999999999999</v>
      </c>
      <c r="M53" s="378">
        <v>1.387</v>
      </c>
      <c r="N53" s="378">
        <v>1.2869999999999999</v>
      </c>
      <c r="O53" s="378">
        <v>1.7129749999999999</v>
      </c>
      <c r="P53" s="378">
        <v>1.9788460000000001</v>
      </c>
      <c r="Q53" s="378">
        <v>1.9674499999999999</v>
      </c>
      <c r="R53" s="378">
        <v>1.921505</v>
      </c>
      <c r="S53" s="378">
        <v>1.759612</v>
      </c>
      <c r="T53" s="378">
        <v>1.9199679999999999</v>
      </c>
      <c r="U53" s="378">
        <v>2.2830499999999998</v>
      </c>
      <c r="V53" s="378">
        <v>2.0370189999999999</v>
      </c>
      <c r="W53" s="378">
        <v>2.1743570000000001</v>
      </c>
      <c r="X53" s="378">
        <v>1.883127</v>
      </c>
      <c r="Y53" s="378">
        <v>2.1066029999999998</v>
      </c>
      <c r="Z53" s="378">
        <v>2.3527520000000002</v>
      </c>
      <c r="AA53" s="378">
        <v>2.7097169999999999</v>
      </c>
      <c r="AB53" s="378">
        <v>2.7480440000000002</v>
      </c>
      <c r="AC53" s="378">
        <v>2.7053750000000001</v>
      </c>
      <c r="AD53" s="378">
        <v>2.8721909999999999</v>
      </c>
      <c r="AE53" s="378">
        <v>3.2734320000000001</v>
      </c>
      <c r="AF53" s="378">
        <v>2.7416330000000002</v>
      </c>
      <c r="AG53" s="378">
        <v>3.1484160000000001</v>
      </c>
      <c r="AH53" s="378">
        <v>2.553995</v>
      </c>
      <c r="AI53" s="378">
        <v>2.697676</v>
      </c>
      <c r="AJ53" s="378">
        <v>2.2350020000000002</v>
      </c>
      <c r="AK53" s="378">
        <v>3.087278</v>
      </c>
      <c r="AL53" s="378">
        <v>3.405459</v>
      </c>
      <c r="AM53" s="378">
        <v>3.6853600000000002</v>
      </c>
      <c r="AN53" s="378">
        <v>3.6787779999999999</v>
      </c>
      <c r="AO53" s="378">
        <v>4.0354340000000004</v>
      </c>
      <c r="AP53" s="378">
        <v>4.1425609999999997</v>
      </c>
      <c r="AQ53" s="378">
        <v>3.713883</v>
      </c>
      <c r="AR53" s="378">
        <v>3.5648840000000002</v>
      </c>
      <c r="AS53" s="378">
        <v>4.0705840000000002</v>
      </c>
      <c r="AT53" s="378">
        <v>4.0737310000000004</v>
      </c>
      <c r="AU53" s="378">
        <v>4.2439340000000003</v>
      </c>
      <c r="AV53" s="378">
        <v>3.6679349999999999</v>
      </c>
      <c r="AW53" s="378">
        <v>4.992775</v>
      </c>
      <c r="AX53" s="378">
        <v>5.4777699999999996</v>
      </c>
      <c r="AY53" s="378">
        <v>6.3793449999999998</v>
      </c>
      <c r="AZ53" s="378">
        <v>6.2904200000000001</v>
      </c>
      <c r="BA53" s="378">
        <v>6.291811</v>
      </c>
      <c r="BB53" s="378">
        <v>6.719894</v>
      </c>
      <c r="BC53" s="378">
        <v>5.8871060000000002</v>
      </c>
      <c r="BD53" s="685">
        <v>6.556584</v>
      </c>
      <c r="BE53" s="685">
        <v>6.1510699999999998</v>
      </c>
      <c r="BF53" s="685">
        <v>6.2049830000000004</v>
      </c>
      <c r="BG53" s="685">
        <v>6.3372780000000004</v>
      </c>
      <c r="BH53" s="685">
        <v>6.3372780000000004</v>
      </c>
      <c r="BI53" s="389">
        <v>6.758737</v>
      </c>
      <c r="BJ53" s="389">
        <v>7.0198790000000004</v>
      </c>
      <c r="BK53" s="389">
        <v>7.4367000000000001</v>
      </c>
      <c r="BL53" s="389">
        <v>7.5602109999999998</v>
      </c>
      <c r="BM53" s="389">
        <v>7.7573129999999999</v>
      </c>
      <c r="BN53" s="389">
        <v>8.0135439999999996</v>
      </c>
      <c r="BO53" s="389">
        <v>7.998138</v>
      </c>
      <c r="BP53" s="389">
        <v>8.156326</v>
      </c>
      <c r="BQ53" s="389">
        <v>8.3767359999999993</v>
      </c>
      <c r="BR53" s="389">
        <v>8.4272200000000002</v>
      </c>
      <c r="BS53" s="389">
        <v>8.5579800000000006</v>
      </c>
      <c r="BT53" s="389">
        <v>8.6375519999999995</v>
      </c>
      <c r="BU53" s="389">
        <v>9.0562629999999995</v>
      </c>
      <c r="BV53" s="389">
        <v>9.3455549999999992</v>
      </c>
    </row>
    <row r="54" spans="1:74" ht="11.1" customHeight="1" x14ac:dyDescent="0.2">
      <c r="A54" s="291" t="s">
        <v>1552</v>
      </c>
      <c r="B54" s="593" t="s">
        <v>1553</v>
      </c>
      <c r="C54" s="378">
        <v>4.4999999999999998E-2</v>
      </c>
      <c r="D54" s="378">
        <v>4.2999999999999997E-2</v>
      </c>
      <c r="E54" s="378">
        <v>4.7E-2</v>
      </c>
      <c r="F54" s="378">
        <v>4.5999999999999999E-2</v>
      </c>
      <c r="G54" s="378">
        <v>4.8000000000000001E-2</v>
      </c>
      <c r="H54" s="378">
        <v>4.5999999999999999E-2</v>
      </c>
      <c r="I54" s="378">
        <v>4.2000000000000003E-2</v>
      </c>
      <c r="J54" s="378">
        <v>4.1000000000000002E-2</v>
      </c>
      <c r="K54" s="378">
        <v>3.3000000000000002E-2</v>
      </c>
      <c r="L54" s="378">
        <v>0.03</v>
      </c>
      <c r="M54" s="378">
        <v>2.7E-2</v>
      </c>
      <c r="N54" s="378">
        <v>2.7E-2</v>
      </c>
      <c r="O54" s="378">
        <v>0.135546</v>
      </c>
      <c r="P54" s="378">
        <v>0.15115500000000001</v>
      </c>
      <c r="Q54" s="378">
        <v>0.13073799999999999</v>
      </c>
      <c r="R54" s="378">
        <v>0.101271</v>
      </c>
      <c r="S54" s="378">
        <v>0.119003</v>
      </c>
      <c r="T54" s="378">
        <v>7.4063000000000004E-2</v>
      </c>
      <c r="U54" s="378">
        <v>8.9194999999999997E-2</v>
      </c>
      <c r="V54" s="378">
        <v>8.4713999999999998E-2</v>
      </c>
      <c r="W54" s="378">
        <v>7.1365999999999999E-2</v>
      </c>
      <c r="X54" s="378">
        <v>8.9587E-2</v>
      </c>
      <c r="Y54" s="378">
        <v>6.8762000000000004E-2</v>
      </c>
      <c r="Z54" s="378">
        <v>8.2545999999999994E-2</v>
      </c>
      <c r="AA54" s="378">
        <v>0.21110100000000001</v>
      </c>
      <c r="AB54" s="378">
        <v>0.29027999999999998</v>
      </c>
      <c r="AC54" s="378">
        <v>0.29208499999999998</v>
      </c>
      <c r="AD54" s="378">
        <v>0.258328</v>
      </c>
      <c r="AE54" s="378">
        <v>0.216974</v>
      </c>
      <c r="AF54" s="378">
        <v>0.19076000000000001</v>
      </c>
      <c r="AG54" s="378">
        <v>0.18972900000000001</v>
      </c>
      <c r="AH54" s="378">
        <v>0.17890800000000001</v>
      </c>
      <c r="AI54" s="378">
        <v>0.17607600000000001</v>
      </c>
      <c r="AJ54" s="378">
        <v>0.17755799999999999</v>
      </c>
      <c r="AK54" s="378">
        <v>0.24383299999999999</v>
      </c>
      <c r="AL54" s="378">
        <v>0.28225299999999998</v>
      </c>
      <c r="AM54" s="378">
        <v>0.239366</v>
      </c>
      <c r="AN54" s="378">
        <v>0.35499000000000003</v>
      </c>
      <c r="AO54" s="378">
        <v>0.33967799999999998</v>
      </c>
      <c r="AP54" s="378">
        <v>0.31093700000000002</v>
      </c>
      <c r="AQ54" s="378">
        <v>0.26480399999999998</v>
      </c>
      <c r="AR54" s="378">
        <v>0.30052800000000002</v>
      </c>
      <c r="AS54" s="378">
        <v>0.20437900000000001</v>
      </c>
      <c r="AT54" s="378">
        <v>0.31256899999999999</v>
      </c>
      <c r="AU54" s="378">
        <v>0.273532</v>
      </c>
      <c r="AV54" s="378">
        <v>0.33228999999999997</v>
      </c>
      <c r="AW54" s="378">
        <v>0.30860199999999999</v>
      </c>
      <c r="AX54" s="378">
        <v>0.314496</v>
      </c>
      <c r="AY54" s="378">
        <v>0.25926199999999999</v>
      </c>
      <c r="AZ54" s="378">
        <v>0.295321</v>
      </c>
      <c r="BA54" s="378">
        <v>0.34347699999999998</v>
      </c>
      <c r="BB54" s="378">
        <v>0.33806799999999998</v>
      </c>
      <c r="BC54" s="378">
        <v>0.40735500000000002</v>
      </c>
      <c r="BD54" s="685">
        <v>0.466057</v>
      </c>
      <c r="BE54" s="685">
        <v>0.40657500000000002</v>
      </c>
      <c r="BF54" s="685">
        <v>0.55551200000000001</v>
      </c>
      <c r="BG54" s="685">
        <v>0.55600000000000005</v>
      </c>
      <c r="BH54" s="685">
        <v>0.55600000000000005</v>
      </c>
      <c r="BI54" s="389">
        <v>0.55600000000000005</v>
      </c>
      <c r="BJ54" s="389">
        <v>0.55600000000000005</v>
      </c>
      <c r="BK54" s="389">
        <v>0.55600000000000005</v>
      </c>
      <c r="BL54" s="389">
        <v>0.55600000000000005</v>
      </c>
      <c r="BM54" s="389">
        <v>0.55600000000000005</v>
      </c>
      <c r="BN54" s="389">
        <v>0.55600000000000005</v>
      </c>
      <c r="BO54" s="389">
        <v>0.55600000000000005</v>
      </c>
      <c r="BP54" s="389">
        <v>0.55600000000000005</v>
      </c>
      <c r="BQ54" s="389">
        <v>0.55600000000000005</v>
      </c>
      <c r="BR54" s="389">
        <v>0.55600000000000005</v>
      </c>
      <c r="BS54" s="389">
        <v>0.55600000000000005</v>
      </c>
      <c r="BT54" s="389">
        <v>0.55600000000000005</v>
      </c>
      <c r="BU54" s="389">
        <v>0.55600000000000005</v>
      </c>
      <c r="BV54" s="389">
        <v>0.55600000000000005</v>
      </c>
    </row>
    <row r="55" spans="1:74" ht="11.1" customHeight="1" x14ac:dyDescent="0.2">
      <c r="A55" s="291"/>
      <c r="B55" s="602"/>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687"/>
      <c r="BE55" s="687"/>
      <c r="BF55" s="687"/>
      <c r="BG55" s="687"/>
      <c r="BH55" s="687"/>
      <c r="BI55" s="391"/>
      <c r="BJ55" s="391"/>
      <c r="BK55" s="391"/>
      <c r="BL55" s="391"/>
      <c r="BM55" s="391"/>
      <c r="BN55" s="391"/>
      <c r="BO55" s="391"/>
      <c r="BP55" s="391"/>
      <c r="BQ55" s="391"/>
      <c r="BR55" s="391"/>
      <c r="BS55" s="391"/>
      <c r="BT55" s="391"/>
      <c r="BU55" s="391"/>
      <c r="BV55" s="391"/>
    </row>
    <row r="56" spans="1:74" s="300" customFormat="1" ht="11.1" customHeight="1" x14ac:dyDescent="0.2">
      <c r="A56" s="596" t="s">
        <v>1575</v>
      </c>
      <c r="B56" s="592" t="s">
        <v>1554</v>
      </c>
      <c r="C56" s="633">
        <v>149.17718500000001</v>
      </c>
      <c r="D56" s="633">
        <v>138.525679</v>
      </c>
      <c r="E56" s="633">
        <v>132.642009</v>
      </c>
      <c r="F56" s="633">
        <v>156.89034100000001</v>
      </c>
      <c r="G56" s="633">
        <v>182.88147000000001</v>
      </c>
      <c r="H56" s="633">
        <v>182.80113700000001</v>
      </c>
      <c r="I56" s="633">
        <v>184.186995</v>
      </c>
      <c r="J56" s="633">
        <v>184.70501899999999</v>
      </c>
      <c r="K56" s="633">
        <v>177.07925</v>
      </c>
      <c r="L56" s="633">
        <v>161.079092</v>
      </c>
      <c r="M56" s="633">
        <v>162.333078</v>
      </c>
      <c r="N56" s="633">
        <v>166.14038500000001</v>
      </c>
      <c r="O56" s="633">
        <v>170.35090500000001</v>
      </c>
      <c r="P56" s="633">
        <v>150.18066099999999</v>
      </c>
      <c r="Q56" s="633">
        <v>152.32976600000001</v>
      </c>
      <c r="R56" s="633">
        <v>143.322968</v>
      </c>
      <c r="S56" s="633">
        <v>145.16365999999999</v>
      </c>
      <c r="T56" s="633">
        <v>145.800082</v>
      </c>
      <c r="U56" s="633">
        <v>148.11912599999999</v>
      </c>
      <c r="V56" s="633">
        <v>143.031058</v>
      </c>
      <c r="W56" s="633">
        <v>137.49927700000001</v>
      </c>
      <c r="X56" s="633">
        <v>138.034223</v>
      </c>
      <c r="Y56" s="633">
        <v>137.545895</v>
      </c>
      <c r="Z56" s="633">
        <v>136.57931099999999</v>
      </c>
      <c r="AA56" s="633">
        <v>132.53527500000001</v>
      </c>
      <c r="AB56" s="633">
        <v>127.815134</v>
      </c>
      <c r="AC56" s="633">
        <v>122.05478600000001</v>
      </c>
      <c r="AD56" s="633">
        <v>113.37593099999999</v>
      </c>
      <c r="AE56" s="633">
        <v>116.82481</v>
      </c>
      <c r="AF56" s="633">
        <v>117.475059</v>
      </c>
      <c r="AG56" s="633">
        <v>118.980351</v>
      </c>
      <c r="AH56" s="633">
        <v>118.56959000000001</v>
      </c>
      <c r="AI56" s="633">
        <v>116.054794</v>
      </c>
      <c r="AJ56" s="633">
        <v>115.630199</v>
      </c>
      <c r="AK56" s="633">
        <v>126.920648</v>
      </c>
      <c r="AL56" s="633">
        <v>125.91252</v>
      </c>
      <c r="AM56" s="633">
        <v>130.78320400000001</v>
      </c>
      <c r="AN56" s="633">
        <v>133.226733</v>
      </c>
      <c r="AO56" s="633">
        <v>120.861096</v>
      </c>
      <c r="AP56" s="633">
        <v>120.810107</v>
      </c>
      <c r="AQ56" s="633">
        <v>120.963362</v>
      </c>
      <c r="AR56" s="633">
        <v>119.55630499999999</v>
      </c>
      <c r="AS56" s="633">
        <v>127.61006</v>
      </c>
      <c r="AT56" s="633">
        <v>124.146576</v>
      </c>
      <c r="AU56" s="633">
        <v>126.71482399999999</v>
      </c>
      <c r="AV56" s="633">
        <v>116.79032599999999</v>
      </c>
      <c r="AW56" s="633">
        <v>121.80802300000001</v>
      </c>
      <c r="AX56" s="633">
        <v>139.777143</v>
      </c>
      <c r="AY56" s="633">
        <v>139.27569199999999</v>
      </c>
      <c r="AZ56" s="633">
        <v>128.65023500000001</v>
      </c>
      <c r="BA56" s="633">
        <v>131.85746499999999</v>
      </c>
      <c r="BB56" s="633">
        <v>128.97462999999999</v>
      </c>
      <c r="BC56" s="633">
        <v>130.3493</v>
      </c>
      <c r="BD56" s="729">
        <v>133.40813800000001</v>
      </c>
      <c r="BE56" s="729">
        <v>139.12683799999999</v>
      </c>
      <c r="BF56" s="729">
        <v>134.85186999999999</v>
      </c>
      <c r="BG56" s="729">
        <v>128.30094199999999</v>
      </c>
      <c r="BH56" s="729">
        <v>125.597942</v>
      </c>
      <c r="BI56" s="643">
        <v>127.9042</v>
      </c>
      <c r="BJ56" s="643">
        <v>133.61840000000001</v>
      </c>
      <c r="BK56" s="643">
        <v>134.4975</v>
      </c>
      <c r="BL56" s="643">
        <v>129.31870000000001</v>
      </c>
      <c r="BM56" s="643">
        <v>126.4568</v>
      </c>
      <c r="BN56" s="643">
        <v>123.1447</v>
      </c>
      <c r="BO56" s="643">
        <v>128.41739999999999</v>
      </c>
      <c r="BP56" s="643">
        <v>127.9371</v>
      </c>
      <c r="BQ56" s="643">
        <v>129.86199999999999</v>
      </c>
      <c r="BR56" s="643">
        <v>130.89840000000001</v>
      </c>
      <c r="BS56" s="643">
        <v>127.684</v>
      </c>
      <c r="BT56" s="643">
        <v>120.4682</v>
      </c>
      <c r="BU56" s="643">
        <v>125.6644</v>
      </c>
      <c r="BV56" s="643">
        <v>128.69980000000001</v>
      </c>
    </row>
    <row r="57" spans="1:74" ht="11.1" customHeight="1" x14ac:dyDescent="0.2">
      <c r="A57" s="291" t="s">
        <v>214</v>
      </c>
      <c r="B57" s="593" t="s">
        <v>1138</v>
      </c>
      <c r="C57" s="634">
        <v>143.19</v>
      </c>
      <c r="D57" s="634">
        <v>132.91800000000001</v>
      </c>
      <c r="E57" s="634">
        <v>126.782</v>
      </c>
      <c r="F57" s="634">
        <v>150.922</v>
      </c>
      <c r="G57" s="634">
        <v>176.62700000000001</v>
      </c>
      <c r="H57" s="634">
        <v>176.947</v>
      </c>
      <c r="I57" s="634">
        <v>178.8</v>
      </c>
      <c r="J57" s="634">
        <v>179.76300000000001</v>
      </c>
      <c r="K57" s="634">
        <v>172.50200000000001</v>
      </c>
      <c r="L57" s="634">
        <v>156.23500000000001</v>
      </c>
      <c r="M57" s="634">
        <v>157.20500000000001</v>
      </c>
      <c r="N57" s="634">
        <v>161.18799999999999</v>
      </c>
      <c r="O57" s="634">
        <v>164.05760799999999</v>
      </c>
      <c r="P57" s="634">
        <v>144.01243700000001</v>
      </c>
      <c r="Q57" s="634">
        <v>146.07853600000001</v>
      </c>
      <c r="R57" s="634">
        <v>137.21829700000001</v>
      </c>
      <c r="S57" s="634">
        <v>139.59954400000001</v>
      </c>
      <c r="T57" s="634">
        <v>140.132555</v>
      </c>
      <c r="U57" s="634">
        <v>142.13915600000001</v>
      </c>
      <c r="V57" s="634">
        <v>137.625441</v>
      </c>
      <c r="W57" s="634">
        <v>132.095395</v>
      </c>
      <c r="X57" s="634">
        <v>132.81144399999999</v>
      </c>
      <c r="Y57" s="634">
        <v>131.69239400000001</v>
      </c>
      <c r="Z57" s="634">
        <v>130.03906000000001</v>
      </c>
      <c r="AA57" s="634">
        <v>125.281997</v>
      </c>
      <c r="AB57" s="634">
        <v>120.609776</v>
      </c>
      <c r="AC57" s="634">
        <v>114.65761500000001</v>
      </c>
      <c r="AD57" s="634">
        <v>106.291242</v>
      </c>
      <c r="AE57" s="634">
        <v>109.712137</v>
      </c>
      <c r="AF57" s="634">
        <v>111.329024</v>
      </c>
      <c r="AG57" s="634">
        <v>112.59147400000001</v>
      </c>
      <c r="AH57" s="634">
        <v>113.121844</v>
      </c>
      <c r="AI57" s="634">
        <v>110.53083700000001</v>
      </c>
      <c r="AJ57" s="634">
        <v>110.49194900000001</v>
      </c>
      <c r="AK57" s="634">
        <v>120.60104200000001</v>
      </c>
      <c r="AL57" s="634">
        <v>118.89921</v>
      </c>
      <c r="AM57" s="634">
        <v>122.69627</v>
      </c>
      <c r="AN57" s="634">
        <v>124.661743</v>
      </c>
      <c r="AO57" s="634">
        <v>111.693021</v>
      </c>
      <c r="AP57" s="634">
        <v>111.71016400000001</v>
      </c>
      <c r="AQ57" s="634">
        <v>112.76200900000001</v>
      </c>
      <c r="AR57" s="634">
        <v>111.99350800000001</v>
      </c>
      <c r="AS57" s="634">
        <v>119.786492</v>
      </c>
      <c r="AT57" s="634">
        <v>116.450351</v>
      </c>
      <c r="AU57" s="634">
        <v>118.841938</v>
      </c>
      <c r="AV57" s="634">
        <v>109.617171</v>
      </c>
      <c r="AW57" s="634">
        <v>113.160725</v>
      </c>
      <c r="AX57" s="634">
        <v>130.48589899999999</v>
      </c>
      <c r="AY57" s="634">
        <v>128.69119499999999</v>
      </c>
      <c r="AZ57" s="634">
        <v>117.795738</v>
      </c>
      <c r="BA57" s="634">
        <v>121.164891</v>
      </c>
      <c r="BB57" s="634">
        <v>117.841658</v>
      </c>
      <c r="BC57" s="634">
        <v>120.27692</v>
      </c>
      <c r="BD57" s="727">
        <v>123.123904</v>
      </c>
      <c r="BE57" s="727">
        <v>129.60264599999999</v>
      </c>
      <c r="BF57" s="727">
        <v>125.44728499999999</v>
      </c>
      <c r="BG57" s="727">
        <v>118.51300000000001</v>
      </c>
      <c r="BH57" s="727">
        <v>115.81</v>
      </c>
      <c r="BI57" s="639">
        <v>117.41889999999999</v>
      </c>
      <c r="BJ57" s="639">
        <v>122.5488</v>
      </c>
      <c r="BK57" s="639">
        <v>122.6061</v>
      </c>
      <c r="BL57" s="639">
        <v>117.2945</v>
      </c>
      <c r="BM57" s="639">
        <v>114.3117</v>
      </c>
      <c r="BN57" s="639">
        <v>110.8955</v>
      </c>
      <c r="BO57" s="639">
        <v>116.5716</v>
      </c>
      <c r="BP57" s="639">
        <v>116.2606</v>
      </c>
      <c r="BQ57" s="639">
        <v>118.1978</v>
      </c>
      <c r="BR57" s="639">
        <v>119.4537</v>
      </c>
      <c r="BS57" s="639">
        <v>116.1935</v>
      </c>
      <c r="BT57" s="639">
        <v>108.926</v>
      </c>
      <c r="BU57" s="639">
        <v>113.51860000000001</v>
      </c>
      <c r="BV57" s="639">
        <v>116.0401</v>
      </c>
    </row>
    <row r="58" spans="1:74" ht="11.1" customHeight="1" x14ac:dyDescent="0.2">
      <c r="A58" s="291" t="s">
        <v>1549</v>
      </c>
      <c r="B58" s="593" t="s">
        <v>1550</v>
      </c>
      <c r="C58" s="634">
        <v>4.2731849999999998</v>
      </c>
      <c r="D58" s="634">
        <v>4.2196790000000002</v>
      </c>
      <c r="E58" s="634">
        <v>4.4290089999999998</v>
      </c>
      <c r="F58" s="634">
        <v>4.4113410000000002</v>
      </c>
      <c r="G58" s="634">
        <v>4.5134699999999999</v>
      </c>
      <c r="H58" s="634">
        <v>4.3181370000000001</v>
      </c>
      <c r="I58" s="634">
        <v>3.8789950000000002</v>
      </c>
      <c r="J58" s="634">
        <v>3.5630190000000002</v>
      </c>
      <c r="K58" s="634">
        <v>3.2212499999999999</v>
      </c>
      <c r="L58" s="634">
        <v>3.4180920000000001</v>
      </c>
      <c r="M58" s="634">
        <v>3.7410779999999999</v>
      </c>
      <c r="N58" s="634">
        <v>3.6653850000000001</v>
      </c>
      <c r="O58" s="634">
        <v>4.5803219999999998</v>
      </c>
      <c r="P58" s="634">
        <v>4.1893779999999996</v>
      </c>
      <c r="Q58" s="634">
        <v>4.2837800000000001</v>
      </c>
      <c r="R58" s="634">
        <v>4.1831659999999999</v>
      </c>
      <c r="S58" s="634">
        <v>3.8045040000000001</v>
      </c>
      <c r="T58" s="634">
        <v>3.7475589999999999</v>
      </c>
      <c r="U58" s="634">
        <v>3.69692</v>
      </c>
      <c r="V58" s="634">
        <v>3.368598</v>
      </c>
      <c r="W58" s="634">
        <v>3.2295250000000002</v>
      </c>
      <c r="X58" s="634">
        <v>3.3396520000000001</v>
      </c>
      <c r="Y58" s="634">
        <v>3.7468979999999998</v>
      </c>
      <c r="Z58" s="634">
        <v>4.1874989999999999</v>
      </c>
      <c r="AA58" s="634">
        <v>4.5435610000000004</v>
      </c>
      <c r="AB58" s="634">
        <v>4.4573140000000002</v>
      </c>
      <c r="AC58" s="634">
        <v>4.6917960000000001</v>
      </c>
      <c r="AD58" s="634">
        <v>4.2124980000000001</v>
      </c>
      <c r="AE58" s="634">
        <v>3.8392409999999999</v>
      </c>
      <c r="AF58" s="634">
        <v>3.4044020000000002</v>
      </c>
      <c r="AG58" s="634">
        <v>3.2404609999999998</v>
      </c>
      <c r="AH58" s="634">
        <v>2.893751</v>
      </c>
      <c r="AI58" s="634">
        <v>2.8262809999999998</v>
      </c>
      <c r="AJ58" s="634">
        <v>2.9032480000000001</v>
      </c>
      <c r="AK58" s="634">
        <v>3.2323279999999999</v>
      </c>
      <c r="AL58" s="634">
        <v>3.6078510000000001</v>
      </c>
      <c r="AM58" s="634">
        <v>4.4015740000000001</v>
      </c>
      <c r="AN58" s="634">
        <v>4.8862120000000004</v>
      </c>
      <c r="AO58" s="634">
        <v>5.1326409999999996</v>
      </c>
      <c r="AP58" s="634">
        <v>4.957382</v>
      </c>
      <c r="AQ58" s="634">
        <v>4.4874700000000001</v>
      </c>
      <c r="AR58" s="634">
        <v>3.997913</v>
      </c>
      <c r="AS58" s="634">
        <v>3.7529840000000001</v>
      </c>
      <c r="AT58" s="634">
        <v>3.6224940000000001</v>
      </c>
      <c r="AU58" s="634">
        <v>3.628952</v>
      </c>
      <c r="AV58" s="634">
        <v>3.50522</v>
      </c>
      <c r="AW58" s="634">
        <v>3.6545230000000002</v>
      </c>
      <c r="AX58" s="634">
        <v>3.8134739999999998</v>
      </c>
      <c r="AY58" s="634">
        <v>4.205152</v>
      </c>
      <c r="AZ58" s="634">
        <v>4.5640770000000002</v>
      </c>
      <c r="BA58" s="634">
        <v>4.4007630000000004</v>
      </c>
      <c r="BB58" s="634">
        <v>4.4130779999999996</v>
      </c>
      <c r="BC58" s="634">
        <v>4.1852739999999997</v>
      </c>
      <c r="BD58" s="727">
        <v>3.7276500000000001</v>
      </c>
      <c r="BE58" s="727">
        <v>3.373122</v>
      </c>
      <c r="BF58" s="727">
        <v>3.1996020000000001</v>
      </c>
      <c r="BG58" s="727">
        <v>3.4506640000000002</v>
      </c>
      <c r="BH58" s="727">
        <v>3.4506640000000002</v>
      </c>
      <c r="BI58" s="639">
        <v>3.726607</v>
      </c>
      <c r="BJ58" s="639">
        <v>4.0496829999999999</v>
      </c>
      <c r="BK58" s="639">
        <v>4.4546999999999999</v>
      </c>
      <c r="BL58" s="639">
        <v>4.4639740000000003</v>
      </c>
      <c r="BM58" s="639">
        <v>4.3877090000000001</v>
      </c>
      <c r="BN58" s="639">
        <v>4.2357180000000003</v>
      </c>
      <c r="BO58" s="639">
        <v>3.8476319999999999</v>
      </c>
      <c r="BP58" s="639">
        <v>3.5201950000000002</v>
      </c>
      <c r="BQ58" s="639">
        <v>3.287433</v>
      </c>
      <c r="BR58" s="639">
        <v>3.0174660000000002</v>
      </c>
      <c r="BS58" s="639">
        <v>2.9325899999999998</v>
      </c>
      <c r="BT58" s="639">
        <v>2.9045709999999998</v>
      </c>
      <c r="BU58" s="639">
        <v>3.0895760000000001</v>
      </c>
      <c r="BV58" s="639">
        <v>3.3141289999999999</v>
      </c>
    </row>
    <row r="59" spans="1:74" s="259" customFormat="1" ht="11.1" customHeight="1" x14ac:dyDescent="0.2">
      <c r="A59" s="291" t="s">
        <v>1551</v>
      </c>
      <c r="B59" s="632" t="s">
        <v>1566</v>
      </c>
      <c r="C59" s="950">
        <v>1.714</v>
      </c>
      <c r="D59" s="950">
        <v>1.3879999999999999</v>
      </c>
      <c r="E59" s="950">
        <v>1.431</v>
      </c>
      <c r="F59" s="950">
        <v>1.5569999999999999</v>
      </c>
      <c r="G59" s="950">
        <v>1.7410000000000001</v>
      </c>
      <c r="H59" s="950">
        <v>1.536</v>
      </c>
      <c r="I59" s="950">
        <v>1.508</v>
      </c>
      <c r="J59" s="950">
        <v>1.379</v>
      </c>
      <c r="K59" s="950">
        <v>1.3560000000000001</v>
      </c>
      <c r="L59" s="950">
        <v>1.4259999999999999</v>
      </c>
      <c r="M59" s="950">
        <v>1.387</v>
      </c>
      <c r="N59" s="950">
        <v>1.2869999999999999</v>
      </c>
      <c r="O59" s="950">
        <v>1.7129749999999999</v>
      </c>
      <c r="P59" s="950">
        <v>1.9788460000000001</v>
      </c>
      <c r="Q59" s="950">
        <v>1.9674499999999999</v>
      </c>
      <c r="R59" s="950">
        <v>1.921505</v>
      </c>
      <c r="S59" s="950">
        <v>1.759612</v>
      </c>
      <c r="T59" s="950">
        <v>1.9199679999999999</v>
      </c>
      <c r="U59" s="950">
        <v>2.2830499999999998</v>
      </c>
      <c r="V59" s="950">
        <v>2.0370189999999999</v>
      </c>
      <c r="W59" s="950">
        <v>2.1743570000000001</v>
      </c>
      <c r="X59" s="950">
        <v>1.883127</v>
      </c>
      <c r="Y59" s="950">
        <v>2.1066029999999998</v>
      </c>
      <c r="Z59" s="950">
        <v>2.3527520000000002</v>
      </c>
      <c r="AA59" s="950">
        <v>2.7097169999999999</v>
      </c>
      <c r="AB59" s="950">
        <v>2.7480440000000002</v>
      </c>
      <c r="AC59" s="950">
        <v>2.7053750000000001</v>
      </c>
      <c r="AD59" s="950">
        <v>2.8721909999999999</v>
      </c>
      <c r="AE59" s="950">
        <v>3.2734320000000001</v>
      </c>
      <c r="AF59" s="950">
        <v>2.7416330000000002</v>
      </c>
      <c r="AG59" s="950">
        <v>3.1484160000000001</v>
      </c>
      <c r="AH59" s="950">
        <v>2.553995</v>
      </c>
      <c r="AI59" s="950">
        <v>2.697676</v>
      </c>
      <c r="AJ59" s="950">
        <v>2.2350020000000002</v>
      </c>
      <c r="AK59" s="950">
        <v>3.087278</v>
      </c>
      <c r="AL59" s="950">
        <v>3.405459</v>
      </c>
      <c r="AM59" s="950">
        <v>3.6853600000000002</v>
      </c>
      <c r="AN59" s="950">
        <v>3.6787779999999999</v>
      </c>
      <c r="AO59" s="950">
        <v>4.0354340000000004</v>
      </c>
      <c r="AP59" s="950">
        <v>4.1425609999999997</v>
      </c>
      <c r="AQ59" s="950">
        <v>3.713883</v>
      </c>
      <c r="AR59" s="950">
        <v>3.5648840000000002</v>
      </c>
      <c r="AS59" s="950">
        <v>4.0705840000000002</v>
      </c>
      <c r="AT59" s="950">
        <v>4.0737310000000004</v>
      </c>
      <c r="AU59" s="950">
        <v>4.2439340000000003</v>
      </c>
      <c r="AV59" s="950">
        <v>3.6679349999999999</v>
      </c>
      <c r="AW59" s="950">
        <v>4.992775</v>
      </c>
      <c r="AX59" s="950">
        <v>5.4777699999999996</v>
      </c>
      <c r="AY59" s="950">
        <v>6.3793449999999998</v>
      </c>
      <c r="AZ59" s="950">
        <v>6.2904200000000001</v>
      </c>
      <c r="BA59" s="950">
        <v>6.291811</v>
      </c>
      <c r="BB59" s="950">
        <v>6.719894</v>
      </c>
      <c r="BC59" s="950">
        <v>5.8871060000000002</v>
      </c>
      <c r="BD59" s="951">
        <v>6.556584</v>
      </c>
      <c r="BE59" s="951">
        <v>6.1510699999999998</v>
      </c>
      <c r="BF59" s="951">
        <v>6.2049830000000004</v>
      </c>
      <c r="BG59" s="951">
        <v>6.3372780000000004</v>
      </c>
      <c r="BH59" s="951">
        <v>6.3372780000000004</v>
      </c>
      <c r="BI59" s="952">
        <v>6.758737</v>
      </c>
      <c r="BJ59" s="952">
        <v>7.0198790000000004</v>
      </c>
      <c r="BK59" s="952">
        <v>7.4367000000000001</v>
      </c>
      <c r="BL59" s="952">
        <v>7.5602109999999998</v>
      </c>
      <c r="BM59" s="952">
        <v>7.7573129999999999</v>
      </c>
      <c r="BN59" s="952">
        <v>8.0135439999999996</v>
      </c>
      <c r="BO59" s="952">
        <v>7.998138</v>
      </c>
      <c r="BP59" s="952">
        <v>8.156326</v>
      </c>
      <c r="BQ59" s="952">
        <v>8.3767359999999993</v>
      </c>
      <c r="BR59" s="952">
        <v>8.4272200000000002</v>
      </c>
      <c r="BS59" s="952">
        <v>8.5579800000000006</v>
      </c>
      <c r="BT59" s="952">
        <v>8.6375519999999995</v>
      </c>
      <c r="BU59" s="952">
        <v>9.0562629999999995</v>
      </c>
      <c r="BV59" s="952">
        <v>9.3455549999999992</v>
      </c>
    </row>
    <row r="60" spans="1:74" s="178" customFormat="1" ht="12" customHeight="1" x14ac:dyDescent="0.2">
      <c r="A60" s="177"/>
      <c r="B60" s="946" t="s">
        <v>1525</v>
      </c>
      <c r="C60" s="912"/>
      <c r="D60" s="912"/>
      <c r="E60" s="912"/>
      <c r="F60" s="912"/>
      <c r="G60" s="912"/>
      <c r="H60" s="912"/>
      <c r="I60" s="912"/>
      <c r="J60" s="912"/>
      <c r="K60" s="912"/>
      <c r="L60" s="912"/>
      <c r="M60" s="912"/>
      <c r="N60" s="912"/>
      <c r="O60" s="912"/>
      <c r="P60" s="912"/>
      <c r="Q60" s="888"/>
      <c r="R60" s="339"/>
      <c r="AY60" s="237"/>
      <c r="AZ60" s="237"/>
      <c r="BA60" s="237"/>
      <c r="BB60" s="237"/>
      <c r="BC60" s="237"/>
      <c r="BD60" s="718"/>
      <c r="BE60" s="237"/>
      <c r="BF60" s="718"/>
      <c r="BG60" s="718"/>
      <c r="BH60" s="718"/>
      <c r="BI60" s="237"/>
      <c r="BJ60" s="237"/>
    </row>
    <row r="61" spans="1:74" s="178" customFormat="1" ht="12" customHeight="1" x14ac:dyDescent="0.2">
      <c r="A61" s="177"/>
      <c r="B61" s="1053" t="s">
        <v>1583</v>
      </c>
      <c r="C61" s="1053"/>
      <c r="D61" s="1053"/>
      <c r="E61" s="1053"/>
      <c r="F61" s="1053"/>
      <c r="G61" s="1053"/>
      <c r="H61" s="1053"/>
      <c r="I61" s="1053"/>
      <c r="J61" s="1053"/>
      <c r="K61" s="1053"/>
      <c r="L61" s="1053"/>
      <c r="M61" s="1053"/>
      <c r="N61" s="1053"/>
      <c r="O61" s="1053"/>
      <c r="P61" s="1053"/>
      <c r="Q61" s="1053"/>
      <c r="R61" s="339"/>
      <c r="AY61" s="237"/>
      <c r="AZ61" s="237"/>
      <c r="BA61" s="237"/>
      <c r="BB61" s="237"/>
      <c r="BC61" s="237"/>
      <c r="BD61" s="718"/>
      <c r="BE61" s="237"/>
      <c r="BF61" s="718"/>
      <c r="BG61" s="718"/>
      <c r="BH61" s="718"/>
      <c r="BI61" s="237"/>
      <c r="BJ61" s="237"/>
    </row>
    <row r="62" spans="1:74" s="178" customFormat="1" ht="12" customHeight="1" x14ac:dyDescent="0.2">
      <c r="A62" s="177"/>
      <c r="B62" s="1053" t="s">
        <v>1596</v>
      </c>
      <c r="C62" s="1053"/>
      <c r="D62" s="1053"/>
      <c r="E62" s="1053"/>
      <c r="F62" s="1053"/>
      <c r="G62" s="1053"/>
      <c r="H62" s="1053"/>
      <c r="I62" s="1053"/>
      <c r="J62" s="1053"/>
      <c r="K62" s="1053"/>
      <c r="L62" s="1053"/>
      <c r="M62" s="1053"/>
      <c r="N62" s="1053"/>
      <c r="O62" s="1053"/>
      <c r="P62" s="1053"/>
      <c r="Q62" s="1053"/>
      <c r="R62" s="339"/>
      <c r="AY62" s="237"/>
      <c r="AZ62" s="237"/>
      <c r="BA62" s="237"/>
      <c r="BB62" s="237"/>
      <c r="BC62" s="237"/>
      <c r="BD62" s="718"/>
      <c r="BE62" s="237"/>
      <c r="BF62" s="718"/>
      <c r="BG62" s="718"/>
      <c r="BH62" s="718"/>
      <c r="BI62" s="237"/>
      <c r="BJ62" s="237"/>
    </row>
    <row r="63" spans="1:74" s="178" customFormat="1" ht="12" customHeight="1" x14ac:dyDescent="0.2">
      <c r="A63" s="177"/>
      <c r="B63" s="1053" t="s">
        <v>1591</v>
      </c>
      <c r="C63" s="1053"/>
      <c r="D63" s="1053"/>
      <c r="E63" s="1053"/>
      <c r="F63" s="1053"/>
      <c r="G63" s="1053"/>
      <c r="H63" s="1053"/>
      <c r="I63" s="1053"/>
      <c r="J63" s="1053"/>
      <c r="K63" s="1053"/>
      <c r="L63" s="1053"/>
      <c r="M63" s="1053"/>
      <c r="N63" s="1053"/>
      <c r="O63" s="1053"/>
      <c r="P63" s="1053"/>
      <c r="Q63" s="1053"/>
      <c r="R63" s="339"/>
      <c r="AY63" s="237"/>
      <c r="AZ63" s="237"/>
      <c r="BA63" s="237"/>
      <c r="BB63" s="237"/>
      <c r="BC63" s="237"/>
      <c r="BD63" s="718"/>
      <c r="BE63" s="237"/>
      <c r="BF63" s="718"/>
      <c r="BG63" s="718"/>
      <c r="BH63" s="718"/>
      <c r="BI63" s="237"/>
      <c r="BJ63" s="237"/>
    </row>
    <row r="64" spans="1:74" s="178" customFormat="1" ht="12" customHeight="1" x14ac:dyDescent="0.2">
      <c r="A64" s="177"/>
      <c r="B64" s="1055" t="s">
        <v>1592</v>
      </c>
      <c r="C64" s="1055"/>
      <c r="D64" s="1055"/>
      <c r="E64" s="1055"/>
      <c r="F64" s="1055"/>
      <c r="G64" s="1055"/>
      <c r="H64" s="1055"/>
      <c r="I64" s="1055"/>
      <c r="J64" s="1055"/>
      <c r="K64" s="1055"/>
      <c r="L64" s="1055"/>
      <c r="M64" s="1055"/>
      <c r="N64" s="1055"/>
      <c r="O64" s="1055"/>
      <c r="P64" s="1055"/>
      <c r="Q64" s="1055"/>
      <c r="R64" s="339"/>
      <c r="AY64" s="237"/>
      <c r="AZ64" s="237"/>
      <c r="BA64" s="237"/>
      <c r="BB64" s="237"/>
      <c r="BC64" s="237"/>
      <c r="BD64" s="718"/>
      <c r="BE64" s="237"/>
      <c r="BF64" s="718"/>
      <c r="BG64" s="718"/>
      <c r="BH64" s="718"/>
      <c r="BI64" s="237"/>
      <c r="BJ64" s="237"/>
    </row>
    <row r="65" spans="1:74" s="178" customFormat="1" ht="12" customHeight="1" x14ac:dyDescent="0.2">
      <c r="A65" s="177"/>
      <c r="B65" s="946" t="s">
        <v>1593</v>
      </c>
      <c r="C65" s="912"/>
      <c r="D65" s="912"/>
      <c r="E65" s="912"/>
      <c r="F65" s="912"/>
      <c r="G65" s="912"/>
      <c r="H65" s="949"/>
      <c r="I65" s="912"/>
      <c r="J65" s="912"/>
      <c r="K65" s="912"/>
      <c r="L65" s="912"/>
      <c r="M65" s="912"/>
      <c r="N65" s="912"/>
      <c r="O65" s="912"/>
      <c r="P65" s="912"/>
      <c r="Q65" s="888"/>
      <c r="R65" s="339"/>
      <c r="AY65" s="237"/>
      <c r="AZ65" s="237"/>
      <c r="BA65" s="237"/>
      <c r="BB65" s="237"/>
      <c r="BC65" s="237"/>
      <c r="BD65" s="718"/>
      <c r="BE65" s="237"/>
      <c r="BF65" s="718"/>
      <c r="BG65" s="718"/>
      <c r="BH65" s="718"/>
      <c r="BI65" s="237"/>
      <c r="BJ65" s="237"/>
    </row>
    <row r="66" spans="1:74" s="178" customFormat="1" ht="12" customHeight="1" x14ac:dyDescent="0.2">
      <c r="A66" s="177"/>
      <c r="B66" s="946" t="s">
        <v>1594</v>
      </c>
      <c r="C66" s="912"/>
      <c r="D66" s="912"/>
      <c r="E66" s="912"/>
      <c r="F66" s="912"/>
      <c r="G66" s="912"/>
      <c r="H66" s="949"/>
      <c r="I66" s="912"/>
      <c r="J66" s="912"/>
      <c r="K66" s="912"/>
      <c r="L66" s="912"/>
      <c r="M66" s="912"/>
      <c r="N66" s="912"/>
      <c r="O66" s="912"/>
      <c r="P66" s="912"/>
      <c r="Q66" s="888"/>
      <c r="R66" s="339"/>
      <c r="AY66" s="237"/>
      <c r="AZ66" s="237"/>
      <c r="BA66" s="237"/>
      <c r="BB66" s="237"/>
      <c r="BC66" s="237"/>
      <c r="BD66" s="718"/>
      <c r="BE66" s="237"/>
      <c r="BF66" s="718"/>
      <c r="BG66" s="718"/>
      <c r="BH66" s="718"/>
      <c r="BI66" s="237"/>
      <c r="BJ66" s="237"/>
    </row>
    <row r="67" spans="1:74" s="178" customFormat="1" ht="12" customHeight="1" x14ac:dyDescent="0.2">
      <c r="A67" s="177"/>
      <c r="B67" s="946" t="s">
        <v>1595</v>
      </c>
      <c r="C67" s="912"/>
      <c r="D67" s="912"/>
      <c r="E67" s="912"/>
      <c r="F67" s="912"/>
      <c r="G67" s="912"/>
      <c r="H67" s="949"/>
      <c r="I67" s="912"/>
      <c r="J67" s="912"/>
      <c r="K67" s="912"/>
      <c r="L67" s="912"/>
      <c r="M67" s="912"/>
      <c r="N67" s="912"/>
      <c r="O67" s="912"/>
      <c r="P67" s="912"/>
      <c r="Q67" s="888"/>
      <c r="R67" s="339"/>
      <c r="AY67" s="237"/>
      <c r="AZ67" s="237"/>
      <c r="BA67" s="237"/>
      <c r="BB67" s="237"/>
      <c r="BC67" s="237"/>
      <c r="BD67" s="718"/>
      <c r="BE67" s="237"/>
      <c r="BF67" s="718"/>
      <c r="BG67" s="718"/>
      <c r="BH67" s="718"/>
      <c r="BI67" s="237"/>
      <c r="BJ67" s="237"/>
    </row>
    <row r="68" spans="1:74" s="178" customFormat="1" x14ac:dyDescent="0.2">
      <c r="A68" s="177"/>
      <c r="B68" s="902" t="s">
        <v>830</v>
      </c>
      <c r="C68" s="916"/>
      <c r="D68" s="916"/>
      <c r="E68" s="916"/>
      <c r="F68" s="916"/>
      <c r="G68" s="916"/>
      <c r="H68" s="916"/>
      <c r="I68" s="916"/>
      <c r="J68" s="916"/>
      <c r="K68" s="916"/>
      <c r="L68" s="916"/>
      <c r="M68" s="916"/>
      <c r="N68" s="916"/>
      <c r="O68" s="916"/>
      <c r="P68" s="916"/>
      <c r="Q68" s="916"/>
      <c r="R68" s="339"/>
      <c r="AY68" s="237"/>
      <c r="AZ68" s="237"/>
      <c r="BA68" s="237"/>
      <c r="BB68" s="237"/>
      <c r="BC68" s="237"/>
      <c r="BD68" s="718"/>
      <c r="BE68" s="237"/>
      <c r="BF68" s="718"/>
      <c r="BG68" s="718"/>
      <c r="BH68" s="718"/>
      <c r="BI68" s="237"/>
      <c r="BJ68" s="237"/>
    </row>
    <row r="69" spans="1:74" s="178" customFormat="1" ht="12" customHeight="1" x14ac:dyDescent="0.2">
      <c r="A69" s="177"/>
      <c r="B69" s="1004" t="str">
        <f>Dates!$G$2</f>
        <v>EIA completed modeling and analysis for this report on Thursday, November 7, 2024.</v>
      </c>
      <c r="C69" s="991"/>
      <c r="D69" s="991"/>
      <c r="E69" s="991"/>
      <c r="F69" s="991"/>
      <c r="G69" s="991"/>
      <c r="H69" s="991"/>
      <c r="I69" s="991"/>
      <c r="J69" s="991"/>
      <c r="K69" s="991"/>
      <c r="L69" s="991"/>
      <c r="M69" s="991"/>
      <c r="N69" s="991"/>
      <c r="O69" s="991"/>
      <c r="P69" s="991"/>
      <c r="Q69" s="991"/>
      <c r="R69" s="339"/>
      <c r="AY69" s="237"/>
      <c r="AZ69" s="237"/>
      <c r="BA69" s="237"/>
      <c r="BB69" s="237"/>
      <c r="BC69" s="237"/>
      <c r="BD69" s="718"/>
      <c r="BE69" s="237"/>
      <c r="BF69" s="718"/>
      <c r="BG69" s="718"/>
      <c r="BH69" s="718"/>
      <c r="BI69" s="237"/>
      <c r="BJ69" s="237"/>
    </row>
    <row r="70" spans="1:74" s="178" customFormat="1" ht="12.75" x14ac:dyDescent="0.2">
      <c r="A70" s="177"/>
      <c r="B70" s="999" t="s">
        <v>483</v>
      </c>
      <c r="C70" s="991"/>
      <c r="D70" s="991"/>
      <c r="E70" s="991"/>
      <c r="F70" s="991"/>
      <c r="G70" s="991"/>
      <c r="H70" s="991"/>
      <c r="I70" s="991"/>
      <c r="J70" s="991"/>
      <c r="K70" s="991"/>
      <c r="L70" s="991"/>
      <c r="M70" s="991"/>
      <c r="N70" s="991"/>
      <c r="O70" s="991"/>
      <c r="P70" s="991"/>
      <c r="Q70" s="991"/>
      <c r="R70" s="339"/>
      <c r="AY70" s="237"/>
      <c r="AZ70" s="237"/>
      <c r="BA70" s="237"/>
      <c r="BB70" s="237"/>
      <c r="BC70" s="237"/>
      <c r="BD70" s="718"/>
      <c r="BE70" s="237"/>
      <c r="BF70" s="718"/>
      <c r="BG70" s="718"/>
      <c r="BH70" s="718"/>
      <c r="BI70" s="237"/>
      <c r="BJ70" s="237"/>
    </row>
    <row r="71" spans="1:74" s="178" customFormat="1" x14ac:dyDescent="0.2">
      <c r="A71" s="177"/>
      <c r="B71" s="1053" t="s">
        <v>1451</v>
      </c>
      <c r="C71" s="1053"/>
      <c r="D71" s="1053"/>
      <c r="E71" s="1053"/>
      <c r="F71" s="1053"/>
      <c r="G71" s="1053"/>
      <c r="H71" s="1053"/>
      <c r="I71" s="1053"/>
      <c r="J71" s="1053"/>
      <c r="K71" s="1053"/>
      <c r="L71" s="1053"/>
      <c r="M71" s="1053"/>
      <c r="N71" s="1053"/>
      <c r="O71" s="1053"/>
      <c r="P71" s="1053"/>
      <c r="Q71" s="1053"/>
      <c r="R71" s="1053"/>
      <c r="AY71" s="237"/>
      <c r="AZ71" s="237"/>
      <c r="BA71" s="237"/>
      <c r="BB71" s="237"/>
      <c r="BC71" s="237"/>
      <c r="BD71" s="718"/>
      <c r="BE71" s="237"/>
      <c r="BF71" s="718"/>
      <c r="BG71" s="718"/>
      <c r="BH71" s="718"/>
      <c r="BI71" s="237"/>
      <c r="BJ71" s="237"/>
    </row>
    <row r="72" spans="1:74" s="178" customFormat="1" ht="10.15" customHeight="1" x14ac:dyDescent="0.2">
      <c r="A72" s="177"/>
      <c r="B72" s="1008" t="s">
        <v>494</v>
      </c>
      <c r="C72" s="1010"/>
      <c r="D72" s="1010"/>
      <c r="E72" s="1010"/>
      <c r="F72" s="1010"/>
      <c r="G72" s="1010"/>
      <c r="H72" s="1010"/>
      <c r="I72" s="1010"/>
      <c r="J72" s="1010"/>
      <c r="K72" s="1010"/>
      <c r="L72" s="1010"/>
      <c r="M72" s="1010"/>
      <c r="N72" s="1010"/>
      <c r="O72" s="1010"/>
      <c r="P72" s="1010"/>
      <c r="Q72" s="1054"/>
      <c r="R72" s="339"/>
      <c r="AY72" s="237"/>
      <c r="AZ72" s="237"/>
      <c r="BA72" s="237"/>
      <c r="BB72" s="237"/>
      <c r="BC72" s="237"/>
      <c r="BD72" s="718"/>
      <c r="BE72" s="237"/>
      <c r="BF72" s="718"/>
      <c r="BG72" s="718"/>
      <c r="BH72" s="718"/>
      <c r="BI72" s="237"/>
      <c r="BJ72" s="237"/>
    </row>
    <row r="73" spans="1:74" s="178" customFormat="1" ht="12" customHeight="1" x14ac:dyDescent="0.2">
      <c r="A73" s="177"/>
      <c r="B73" s="902" t="s">
        <v>844</v>
      </c>
      <c r="C73"/>
      <c r="D73"/>
      <c r="E73"/>
      <c r="F73"/>
      <c r="G73"/>
      <c r="H73"/>
      <c r="I73"/>
      <c r="J73"/>
      <c r="K73"/>
      <c r="L73"/>
      <c r="M73"/>
      <c r="N73"/>
      <c r="O73"/>
      <c r="P73"/>
      <c r="Q73"/>
      <c r="R73" s="339"/>
      <c r="AY73" s="237"/>
      <c r="AZ73" s="237"/>
      <c r="BA73" s="237"/>
      <c r="BB73" s="237"/>
      <c r="BC73" s="237"/>
      <c r="BD73" s="718"/>
      <c r="BE73" s="237"/>
      <c r="BF73" s="718"/>
      <c r="BG73" s="718"/>
      <c r="BH73" s="718"/>
      <c r="BI73" s="237"/>
      <c r="BJ73" s="237"/>
    </row>
    <row r="74" spans="1:74" s="373" customFormat="1" ht="21" customHeight="1" x14ac:dyDescent="0.2">
      <c r="A74" s="372"/>
      <c r="B74" s="1052" t="s">
        <v>1526</v>
      </c>
      <c r="C74" s="1052"/>
      <c r="D74" s="1052"/>
      <c r="E74" s="1052"/>
      <c r="F74" s="1052"/>
      <c r="G74" s="1052"/>
      <c r="H74" s="1052"/>
      <c r="I74" s="1052"/>
      <c r="J74" s="1052"/>
      <c r="K74" s="1052"/>
      <c r="L74" s="1052"/>
      <c r="M74" s="1052"/>
      <c r="N74" s="1052"/>
      <c r="O74" s="1052"/>
      <c r="P74" s="1052"/>
      <c r="Q74" s="1052"/>
      <c r="R74" s="339"/>
      <c r="BD74" s="376"/>
      <c r="BF74" s="376"/>
      <c r="BG74" s="376"/>
      <c r="BH74" s="376"/>
    </row>
    <row r="75" spans="1:74" s="178" customFormat="1" ht="12" customHeight="1" x14ac:dyDescent="0.2">
      <c r="A75" s="177"/>
      <c r="B75" s="999" t="s">
        <v>846</v>
      </c>
      <c r="C75" s="991"/>
      <c r="D75" s="991"/>
      <c r="E75" s="991"/>
      <c r="F75" s="991"/>
      <c r="G75" s="991"/>
      <c r="H75" s="991"/>
      <c r="I75" s="991"/>
      <c r="J75" s="991"/>
      <c r="K75" s="991"/>
      <c r="L75" s="991"/>
      <c r="M75" s="991"/>
      <c r="N75" s="991"/>
      <c r="O75" s="991"/>
      <c r="P75" s="991"/>
      <c r="Q75" s="991"/>
      <c r="R75" s="259"/>
      <c r="AY75" s="237"/>
      <c r="AZ75" s="237"/>
      <c r="BA75" s="237"/>
      <c r="BB75" s="237"/>
      <c r="BC75" s="237"/>
      <c r="BD75" s="718"/>
      <c r="BE75" s="237"/>
      <c r="BF75" s="718"/>
      <c r="BG75" s="718"/>
      <c r="BH75" s="718"/>
      <c r="BI75" s="237"/>
      <c r="BJ75" s="237"/>
    </row>
    <row r="76" spans="1:74" x14ac:dyDescent="0.2">
      <c r="BD76" s="719"/>
      <c r="BE76" s="151"/>
      <c r="BF76" s="719"/>
      <c r="BK76" s="151"/>
      <c r="BL76" s="151"/>
      <c r="BM76" s="151"/>
      <c r="BN76" s="151"/>
      <c r="BO76" s="151"/>
      <c r="BP76" s="151"/>
      <c r="BQ76" s="151"/>
      <c r="BR76" s="151"/>
      <c r="BS76" s="151"/>
      <c r="BT76" s="151"/>
      <c r="BU76" s="151"/>
      <c r="BV76" s="151"/>
    </row>
    <row r="77" spans="1:74" x14ac:dyDescent="0.2">
      <c r="BD77" s="719"/>
      <c r="BE77" s="151"/>
      <c r="BF77" s="719"/>
      <c r="BK77" s="151"/>
      <c r="BL77" s="151"/>
      <c r="BM77" s="151"/>
      <c r="BN77" s="151"/>
      <c r="BO77" s="151"/>
      <c r="BP77" s="151"/>
      <c r="BQ77" s="151"/>
      <c r="BR77" s="151"/>
      <c r="BS77" s="151"/>
      <c r="BT77" s="151"/>
      <c r="BU77" s="151"/>
      <c r="BV77" s="151"/>
    </row>
    <row r="78" spans="1:74" x14ac:dyDescent="0.2">
      <c r="BD78" s="719"/>
      <c r="BE78" s="151"/>
      <c r="BF78" s="719"/>
      <c r="BK78" s="151"/>
      <c r="BL78" s="151"/>
      <c r="BM78" s="151"/>
      <c r="BN78" s="151"/>
      <c r="BO78" s="151"/>
      <c r="BP78" s="151"/>
      <c r="BQ78" s="151"/>
      <c r="BR78" s="151"/>
      <c r="BS78" s="151"/>
      <c r="BT78" s="151"/>
      <c r="BU78" s="151"/>
      <c r="BV78" s="151"/>
    </row>
    <row r="79" spans="1:74" x14ac:dyDescent="0.2">
      <c r="BD79" s="719"/>
      <c r="BE79" s="151"/>
      <c r="BF79" s="719"/>
      <c r="BK79" s="151"/>
      <c r="BL79" s="151"/>
      <c r="BM79" s="151"/>
      <c r="BN79" s="151"/>
      <c r="BO79" s="151"/>
      <c r="BP79" s="151"/>
      <c r="BQ79" s="151"/>
      <c r="BR79" s="151"/>
      <c r="BS79" s="151"/>
      <c r="BT79" s="151"/>
      <c r="BU79" s="151"/>
      <c r="BV79" s="151"/>
    </row>
    <row r="80" spans="1:74" x14ac:dyDescent="0.2">
      <c r="BD80" s="719"/>
      <c r="BE80" s="151"/>
      <c r="BF80" s="719"/>
      <c r="BK80" s="151"/>
      <c r="BL80" s="151"/>
      <c r="BM80" s="151"/>
      <c r="BN80" s="151"/>
      <c r="BO80" s="151"/>
      <c r="BP80" s="151"/>
      <c r="BQ80" s="151"/>
      <c r="BR80" s="151"/>
      <c r="BS80" s="151"/>
      <c r="BT80" s="151"/>
      <c r="BU80" s="151"/>
      <c r="BV80" s="151"/>
    </row>
    <row r="81" spans="56:74" x14ac:dyDescent="0.2">
      <c r="BD81" s="719"/>
      <c r="BE81" s="151"/>
      <c r="BF81" s="719"/>
      <c r="BK81" s="151"/>
      <c r="BL81" s="151"/>
      <c r="BM81" s="151"/>
      <c r="BN81" s="151"/>
      <c r="BO81" s="151"/>
      <c r="BP81" s="151"/>
      <c r="BQ81" s="151"/>
      <c r="BR81" s="151"/>
      <c r="BS81" s="151"/>
      <c r="BT81" s="151"/>
      <c r="BU81" s="151"/>
      <c r="BV81" s="151"/>
    </row>
    <row r="82" spans="56:74" x14ac:dyDescent="0.2">
      <c r="BD82" s="719"/>
      <c r="BE82" s="151"/>
      <c r="BF82" s="719"/>
      <c r="BK82" s="151"/>
      <c r="BL82" s="151"/>
      <c r="BM82" s="151"/>
      <c r="BN82" s="151"/>
      <c r="BO82" s="151"/>
      <c r="BP82" s="151"/>
      <c r="BQ82" s="151"/>
      <c r="BR82" s="151"/>
      <c r="BS82" s="151"/>
      <c r="BT82" s="151"/>
      <c r="BU82" s="151"/>
      <c r="BV82" s="151"/>
    </row>
    <row r="83" spans="56:74" x14ac:dyDescent="0.2">
      <c r="BD83" s="719"/>
      <c r="BE83" s="151"/>
      <c r="BF83" s="719"/>
      <c r="BK83" s="151"/>
      <c r="BL83" s="151"/>
      <c r="BM83" s="151"/>
      <c r="BN83" s="151"/>
      <c r="BO83" s="151"/>
      <c r="BP83" s="151"/>
      <c r="BQ83" s="151"/>
      <c r="BR83" s="151"/>
      <c r="BS83" s="151"/>
      <c r="BT83" s="151"/>
      <c r="BU83" s="151"/>
      <c r="BV83" s="151"/>
    </row>
    <row r="84" spans="56:74" x14ac:dyDescent="0.2">
      <c r="BD84" s="719"/>
      <c r="BE84" s="151"/>
      <c r="BF84" s="719"/>
      <c r="BK84" s="151"/>
      <c r="BL84" s="151"/>
      <c r="BM84" s="151"/>
      <c r="BN84" s="151"/>
      <c r="BO84" s="151"/>
      <c r="BP84" s="151"/>
      <c r="BQ84" s="151"/>
      <c r="BR84" s="151"/>
      <c r="BS84" s="151"/>
      <c r="BT84" s="151"/>
      <c r="BU84" s="151"/>
      <c r="BV84" s="151"/>
    </row>
    <row r="85" spans="56:74" x14ac:dyDescent="0.2">
      <c r="BD85" s="719"/>
      <c r="BE85" s="151"/>
      <c r="BF85" s="719"/>
      <c r="BK85" s="151"/>
      <c r="BL85" s="151"/>
      <c r="BM85" s="151"/>
      <c r="BN85" s="151"/>
      <c r="BO85" s="151"/>
      <c r="BP85" s="151"/>
      <c r="BQ85" s="151"/>
      <c r="BR85" s="151"/>
      <c r="BS85" s="151"/>
      <c r="BT85" s="151"/>
      <c r="BU85" s="151"/>
      <c r="BV85" s="151"/>
    </row>
    <row r="86" spans="56:74" x14ac:dyDescent="0.2">
      <c r="BD86" s="719"/>
      <c r="BE86" s="151"/>
      <c r="BF86" s="719"/>
      <c r="BK86" s="151"/>
      <c r="BL86" s="151"/>
      <c r="BM86" s="151"/>
      <c r="BN86" s="151"/>
      <c r="BO86" s="151"/>
      <c r="BP86" s="151"/>
      <c r="BQ86" s="151"/>
      <c r="BR86" s="151"/>
      <c r="BS86" s="151"/>
      <c r="BT86" s="151"/>
      <c r="BU86" s="151"/>
      <c r="BV86" s="151"/>
    </row>
    <row r="87" spans="56:74" x14ac:dyDescent="0.2">
      <c r="BD87" s="719"/>
      <c r="BE87" s="151"/>
      <c r="BF87" s="719"/>
      <c r="BK87" s="151"/>
      <c r="BL87" s="151"/>
      <c r="BM87" s="151"/>
      <c r="BN87" s="151"/>
      <c r="BO87" s="151"/>
      <c r="BP87" s="151"/>
      <c r="BQ87" s="151"/>
      <c r="BR87" s="151"/>
      <c r="BS87" s="151"/>
      <c r="BT87" s="151"/>
      <c r="BU87" s="151"/>
      <c r="BV87" s="151"/>
    </row>
    <row r="88" spans="56:74" x14ac:dyDescent="0.2">
      <c r="BD88" s="719"/>
      <c r="BE88" s="151"/>
      <c r="BF88" s="719"/>
      <c r="BK88" s="151"/>
      <c r="BL88" s="151"/>
      <c r="BM88" s="151"/>
      <c r="BN88" s="151"/>
      <c r="BO88" s="151"/>
      <c r="BP88" s="151"/>
      <c r="BQ88" s="151"/>
      <c r="BR88" s="151"/>
      <c r="BS88" s="151"/>
      <c r="BT88" s="151"/>
      <c r="BU88" s="151"/>
      <c r="BV88" s="151"/>
    </row>
    <row r="89" spans="56:74" x14ac:dyDescent="0.2">
      <c r="BD89" s="719"/>
      <c r="BE89" s="151"/>
      <c r="BF89" s="719"/>
      <c r="BK89" s="151"/>
      <c r="BL89" s="151"/>
      <c r="BM89" s="151"/>
      <c r="BN89" s="151"/>
      <c r="BO89" s="151"/>
      <c r="BP89" s="151"/>
      <c r="BQ89" s="151"/>
      <c r="BR89" s="151"/>
      <c r="BS89" s="151"/>
      <c r="BT89" s="151"/>
      <c r="BU89" s="151"/>
      <c r="BV89" s="151"/>
    </row>
    <row r="90" spans="56:74" x14ac:dyDescent="0.2">
      <c r="BD90" s="719"/>
      <c r="BE90" s="151"/>
      <c r="BF90" s="719"/>
      <c r="BK90" s="151"/>
      <c r="BL90" s="151"/>
      <c r="BM90" s="151"/>
      <c r="BN90" s="151"/>
      <c r="BO90" s="151"/>
      <c r="BP90" s="151"/>
      <c r="BQ90" s="151"/>
      <c r="BR90" s="151"/>
      <c r="BS90" s="151"/>
      <c r="BT90" s="151"/>
      <c r="BU90" s="151"/>
      <c r="BV90" s="151"/>
    </row>
    <row r="91" spans="56:74" x14ac:dyDescent="0.2">
      <c r="BD91" s="719"/>
      <c r="BE91" s="151"/>
      <c r="BF91" s="719"/>
      <c r="BK91" s="151"/>
      <c r="BL91" s="151"/>
      <c r="BM91" s="151"/>
      <c r="BN91" s="151"/>
      <c r="BO91" s="151"/>
      <c r="BP91" s="151"/>
      <c r="BQ91" s="151"/>
      <c r="BR91" s="151"/>
      <c r="BS91" s="151"/>
      <c r="BT91" s="151"/>
      <c r="BU91" s="151"/>
      <c r="BV91" s="151"/>
    </row>
    <row r="92" spans="56:74" x14ac:dyDescent="0.2">
      <c r="BD92" s="719"/>
      <c r="BE92" s="151"/>
      <c r="BF92" s="719"/>
      <c r="BK92" s="151"/>
      <c r="BL92" s="151"/>
      <c r="BM92" s="151"/>
      <c r="BN92" s="151"/>
      <c r="BO92" s="151"/>
      <c r="BP92" s="151"/>
      <c r="BQ92" s="151"/>
      <c r="BR92" s="151"/>
      <c r="BS92" s="151"/>
      <c r="BT92" s="151"/>
      <c r="BU92" s="151"/>
      <c r="BV92" s="151"/>
    </row>
    <row r="93" spans="56:74" x14ac:dyDescent="0.2">
      <c r="BD93" s="719"/>
      <c r="BE93" s="151"/>
      <c r="BF93" s="719"/>
      <c r="BK93" s="151"/>
      <c r="BL93" s="151"/>
      <c r="BM93" s="151"/>
      <c r="BN93" s="151"/>
      <c r="BO93" s="151"/>
      <c r="BP93" s="151"/>
      <c r="BQ93" s="151"/>
      <c r="BR93" s="151"/>
      <c r="BS93" s="151"/>
      <c r="BT93" s="151"/>
      <c r="BU93" s="151"/>
      <c r="BV93" s="151"/>
    </row>
    <row r="94" spans="56:74" x14ac:dyDescent="0.2">
      <c r="BD94" s="719"/>
      <c r="BE94" s="151"/>
      <c r="BF94" s="719"/>
      <c r="BK94" s="151"/>
      <c r="BL94" s="151"/>
      <c r="BM94" s="151"/>
      <c r="BN94" s="151"/>
      <c r="BO94" s="151"/>
      <c r="BP94" s="151"/>
      <c r="BQ94" s="151"/>
      <c r="BR94" s="151"/>
      <c r="BS94" s="151"/>
      <c r="BT94" s="151"/>
      <c r="BU94" s="151"/>
      <c r="BV94" s="151"/>
    </row>
    <row r="95" spans="56:74" x14ac:dyDescent="0.2">
      <c r="BD95" s="719"/>
      <c r="BE95" s="151"/>
      <c r="BF95" s="719"/>
      <c r="BK95" s="151"/>
      <c r="BL95" s="151"/>
      <c r="BM95" s="151"/>
      <c r="BN95" s="151"/>
      <c r="BO95" s="151"/>
      <c r="BP95" s="151"/>
      <c r="BQ95" s="151"/>
      <c r="BR95" s="151"/>
      <c r="BS95" s="151"/>
      <c r="BT95" s="151"/>
      <c r="BU95" s="151"/>
      <c r="BV95" s="151"/>
    </row>
    <row r="96" spans="56:74" x14ac:dyDescent="0.2">
      <c r="BD96" s="719"/>
      <c r="BE96" s="151"/>
      <c r="BF96" s="719"/>
      <c r="BK96" s="151"/>
      <c r="BL96" s="151"/>
      <c r="BM96" s="151"/>
      <c r="BN96" s="151"/>
      <c r="BO96" s="151"/>
      <c r="BP96" s="151"/>
      <c r="BQ96" s="151"/>
      <c r="BR96" s="151"/>
      <c r="BS96" s="151"/>
      <c r="BT96" s="151"/>
      <c r="BU96" s="151"/>
      <c r="BV96" s="151"/>
    </row>
    <row r="97" spans="56:74" x14ac:dyDescent="0.2">
      <c r="BD97" s="719"/>
      <c r="BE97" s="151"/>
      <c r="BF97" s="719"/>
      <c r="BK97" s="151"/>
      <c r="BL97" s="151"/>
      <c r="BM97" s="151"/>
      <c r="BN97" s="151"/>
      <c r="BO97" s="151"/>
      <c r="BP97" s="151"/>
      <c r="BQ97" s="151"/>
      <c r="BR97" s="151"/>
      <c r="BS97" s="151"/>
      <c r="BT97" s="151"/>
      <c r="BU97" s="151"/>
      <c r="BV97" s="151"/>
    </row>
    <row r="98" spans="56:74" x14ac:dyDescent="0.2">
      <c r="BD98" s="719"/>
      <c r="BE98" s="151"/>
      <c r="BF98" s="719"/>
      <c r="BK98" s="151"/>
      <c r="BL98" s="151"/>
      <c r="BM98" s="151"/>
      <c r="BN98" s="151"/>
      <c r="BO98" s="151"/>
      <c r="BP98" s="151"/>
      <c r="BQ98" s="151"/>
      <c r="BR98" s="151"/>
      <c r="BS98" s="151"/>
      <c r="BT98" s="151"/>
      <c r="BU98" s="151"/>
      <c r="BV98" s="151"/>
    </row>
    <row r="99" spans="56:74" x14ac:dyDescent="0.2">
      <c r="BD99" s="719"/>
      <c r="BE99" s="151"/>
      <c r="BF99" s="719"/>
      <c r="BK99" s="151"/>
      <c r="BL99" s="151"/>
      <c r="BM99" s="151"/>
      <c r="BN99" s="151"/>
      <c r="BO99" s="151"/>
      <c r="BP99" s="151"/>
      <c r="BQ99" s="151"/>
      <c r="BR99" s="151"/>
      <c r="BS99" s="151"/>
      <c r="BT99" s="151"/>
      <c r="BU99" s="151"/>
      <c r="BV99" s="151"/>
    </row>
    <row r="100" spans="56:74" x14ac:dyDescent="0.2">
      <c r="BD100" s="719"/>
      <c r="BE100" s="151"/>
      <c r="BF100" s="719"/>
      <c r="BK100" s="151"/>
      <c r="BL100" s="151"/>
      <c r="BM100" s="151"/>
      <c r="BN100" s="151"/>
      <c r="BO100" s="151"/>
      <c r="BP100" s="151"/>
      <c r="BQ100" s="151"/>
      <c r="BR100" s="151"/>
      <c r="BS100" s="151"/>
      <c r="BT100" s="151"/>
      <c r="BU100" s="151"/>
      <c r="BV100" s="151"/>
    </row>
    <row r="101" spans="56:74" x14ac:dyDescent="0.2">
      <c r="BK101" s="151"/>
      <c r="BL101" s="151"/>
      <c r="BM101" s="151"/>
      <c r="BN101" s="151"/>
      <c r="BO101" s="151"/>
      <c r="BP101" s="151"/>
      <c r="BQ101" s="151"/>
      <c r="BR101" s="151"/>
      <c r="BS101" s="151"/>
      <c r="BT101" s="151"/>
      <c r="BU101" s="151"/>
      <c r="BV101" s="151"/>
    </row>
    <row r="102" spans="56:74" x14ac:dyDescent="0.2">
      <c r="BK102" s="151"/>
      <c r="BL102" s="151"/>
      <c r="BM102" s="151"/>
      <c r="BN102" s="151"/>
      <c r="BO102" s="151"/>
      <c r="BP102" s="151"/>
      <c r="BQ102" s="151"/>
      <c r="BR102" s="151"/>
      <c r="BS102" s="151"/>
      <c r="BT102" s="151"/>
      <c r="BU102" s="151"/>
      <c r="BV102" s="151"/>
    </row>
    <row r="103" spans="56:74" x14ac:dyDescent="0.2">
      <c r="BK103" s="151"/>
      <c r="BL103" s="151"/>
      <c r="BM103" s="151"/>
      <c r="BN103" s="151"/>
      <c r="BO103" s="151"/>
      <c r="BP103" s="151"/>
      <c r="BQ103" s="151"/>
      <c r="BR103" s="151"/>
      <c r="BS103" s="151"/>
      <c r="BT103" s="151"/>
      <c r="BU103" s="151"/>
      <c r="BV103" s="151"/>
    </row>
    <row r="104" spans="56:74" x14ac:dyDescent="0.2">
      <c r="BK104" s="151"/>
      <c r="BL104" s="151"/>
      <c r="BM104" s="151"/>
      <c r="BN104" s="151"/>
      <c r="BO104" s="151"/>
      <c r="BP104" s="151"/>
      <c r="BQ104" s="151"/>
      <c r="BR104" s="151"/>
      <c r="BS104" s="151"/>
      <c r="BT104" s="151"/>
      <c r="BU104" s="151"/>
      <c r="BV104" s="151"/>
    </row>
    <row r="105" spans="56:74" x14ac:dyDescent="0.2">
      <c r="BK105" s="151"/>
      <c r="BL105" s="151"/>
      <c r="BM105" s="151"/>
      <c r="BN105" s="151"/>
      <c r="BO105" s="151"/>
      <c r="BP105" s="151"/>
      <c r="BQ105" s="151"/>
      <c r="BR105" s="151"/>
      <c r="BS105" s="151"/>
      <c r="BT105" s="151"/>
      <c r="BU105" s="151"/>
      <c r="BV105" s="151"/>
    </row>
    <row r="106" spans="56:74" x14ac:dyDescent="0.2">
      <c r="BK106" s="151"/>
      <c r="BL106" s="151"/>
      <c r="BM106" s="151"/>
      <c r="BN106" s="151"/>
      <c r="BO106" s="151"/>
      <c r="BP106" s="151"/>
      <c r="BQ106" s="151"/>
      <c r="BR106" s="151"/>
      <c r="BS106" s="151"/>
      <c r="BT106" s="151"/>
      <c r="BU106" s="151"/>
      <c r="BV106" s="151"/>
    </row>
    <row r="107" spans="56:74" x14ac:dyDescent="0.2">
      <c r="BK107" s="151"/>
      <c r="BL107" s="151"/>
      <c r="BM107" s="151"/>
      <c r="BN107" s="151"/>
      <c r="BO107" s="151"/>
      <c r="BP107" s="151"/>
      <c r="BQ107" s="151"/>
      <c r="BR107" s="151"/>
      <c r="BS107" s="151"/>
      <c r="BT107" s="151"/>
      <c r="BU107" s="151"/>
      <c r="BV107" s="151"/>
    </row>
    <row r="108" spans="56:74" x14ac:dyDescent="0.2">
      <c r="BK108" s="151"/>
      <c r="BL108" s="151"/>
      <c r="BM108" s="151"/>
      <c r="BN108" s="151"/>
      <c r="BO108" s="151"/>
      <c r="BP108" s="151"/>
      <c r="BQ108" s="151"/>
      <c r="BR108" s="151"/>
      <c r="BS108" s="151"/>
      <c r="BT108" s="151"/>
      <c r="BU108" s="151"/>
      <c r="BV108" s="151"/>
    </row>
    <row r="109" spans="56:74" x14ac:dyDescent="0.2">
      <c r="BK109" s="151"/>
      <c r="BL109" s="151"/>
      <c r="BM109" s="151"/>
      <c r="BN109" s="151"/>
      <c r="BO109" s="151"/>
      <c r="BP109" s="151"/>
      <c r="BQ109" s="151"/>
      <c r="BR109" s="151"/>
      <c r="BS109" s="151"/>
      <c r="BT109" s="151"/>
      <c r="BU109" s="151"/>
      <c r="BV109" s="151"/>
    </row>
    <row r="110" spans="56:74" x14ac:dyDescent="0.2">
      <c r="BK110" s="151"/>
      <c r="BL110" s="151"/>
      <c r="BM110" s="151"/>
      <c r="BN110" s="151"/>
      <c r="BO110" s="151"/>
      <c r="BP110" s="151"/>
      <c r="BQ110" s="151"/>
      <c r="BR110" s="151"/>
      <c r="BS110" s="151"/>
      <c r="BT110" s="151"/>
      <c r="BU110" s="151"/>
      <c r="BV110" s="151"/>
    </row>
    <row r="111" spans="56:74" x14ac:dyDescent="0.2">
      <c r="BK111" s="151"/>
      <c r="BL111" s="151"/>
      <c r="BM111" s="151"/>
      <c r="BN111" s="151"/>
      <c r="BO111" s="151"/>
      <c r="BP111" s="151"/>
      <c r="BQ111" s="151"/>
      <c r="BR111" s="151"/>
      <c r="BS111" s="151"/>
      <c r="BT111" s="151"/>
      <c r="BU111" s="151"/>
      <c r="BV111" s="151"/>
    </row>
    <row r="112" spans="56: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147" customWidth="1"/>
    <col min="55" max="55" width="6.5703125" style="654" customWidth="1"/>
    <col min="56" max="56" width="6.5703125" style="735" customWidth="1"/>
    <col min="57" max="57" width="6.5703125" style="304" customWidth="1"/>
    <col min="58" max="58" width="6.5703125" style="735" customWidth="1"/>
    <col min="59" max="60" width="6.5703125" style="747" customWidth="1"/>
    <col min="61" max="74" width="6.5703125" style="654" customWidth="1"/>
    <col min="75" max="75" width="9.5703125" style="654"/>
    <col min="76" max="16384" width="9.5703125" style="35"/>
  </cols>
  <sheetData>
    <row r="1" spans="1:75" ht="13.35" customHeight="1" x14ac:dyDescent="0.2">
      <c r="A1" s="988" t="s">
        <v>479</v>
      </c>
      <c r="B1" s="1071" t="s">
        <v>143</v>
      </c>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row>
    <row r="2" spans="1:75"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5"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1069"/>
      <c r="BM3" s="1069"/>
      <c r="BN3" s="1069"/>
      <c r="BO3" s="1069"/>
      <c r="BP3" s="1069"/>
      <c r="BQ3" s="1069"/>
      <c r="BR3" s="1069"/>
      <c r="BS3" s="1069"/>
      <c r="BT3" s="1069"/>
      <c r="BU3" s="1069"/>
      <c r="BV3" s="1070"/>
      <c r="BW3" s="739"/>
    </row>
    <row r="4" spans="1:75"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739"/>
    </row>
    <row r="5" spans="1:75" ht="11.1" customHeight="1" x14ac:dyDescent="0.2">
      <c r="A5" s="36"/>
      <c r="B5" s="37" t="s">
        <v>467</v>
      </c>
      <c r="C5" s="653"/>
      <c r="D5" s="653"/>
      <c r="E5" s="653"/>
      <c r="F5" s="653"/>
      <c r="G5" s="653"/>
      <c r="H5" s="653"/>
      <c r="I5" s="653"/>
      <c r="J5" s="653"/>
      <c r="K5" s="653"/>
      <c r="L5" s="653"/>
      <c r="M5" s="653"/>
      <c r="N5" s="653"/>
      <c r="O5" s="653"/>
      <c r="P5" s="653"/>
      <c r="Q5" s="653"/>
      <c r="R5" s="653"/>
      <c r="S5" s="653"/>
      <c r="T5" s="653"/>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c r="AT5" s="653"/>
      <c r="AU5" s="653"/>
      <c r="AV5" s="653"/>
      <c r="AW5" s="653"/>
      <c r="AX5" s="653"/>
      <c r="AY5" s="163"/>
      <c r="AZ5" s="323"/>
      <c r="BA5" s="323"/>
      <c r="BB5" s="323"/>
      <c r="BC5" s="740"/>
      <c r="BD5" s="741"/>
      <c r="BE5" s="889"/>
      <c r="BF5" s="889"/>
      <c r="BG5" s="889"/>
      <c r="BH5" s="889"/>
      <c r="BI5" s="742"/>
      <c r="BJ5" s="743"/>
      <c r="BK5" s="743"/>
      <c r="BL5" s="743"/>
      <c r="BM5" s="743"/>
      <c r="BN5" s="743"/>
      <c r="BO5" s="743"/>
      <c r="BP5" s="743"/>
      <c r="BQ5" s="743"/>
      <c r="BR5" s="743"/>
      <c r="BS5" s="743"/>
      <c r="BT5" s="743"/>
      <c r="BU5" s="743"/>
      <c r="BV5" s="743"/>
    </row>
    <row r="6" spans="1:75" s="304" customFormat="1" ht="11.1" customHeight="1" x14ac:dyDescent="0.2">
      <c r="A6" s="644" t="s">
        <v>461</v>
      </c>
      <c r="B6" s="645" t="s">
        <v>1201</v>
      </c>
      <c r="C6" s="349">
        <v>105.08169857999999</v>
      </c>
      <c r="D6" s="349">
        <v>103.20154407</v>
      </c>
      <c r="E6" s="349">
        <v>102.96889152</v>
      </c>
      <c r="F6" s="349">
        <v>102.53912387</v>
      </c>
      <c r="G6" s="349">
        <v>94.932638644999997</v>
      </c>
      <c r="H6" s="349">
        <v>97.568948466999998</v>
      </c>
      <c r="I6" s="349">
        <v>97.638054483999994</v>
      </c>
      <c r="J6" s="349">
        <v>97.664123355000001</v>
      </c>
      <c r="K6" s="349">
        <v>98.572280899999996</v>
      </c>
      <c r="L6" s="349">
        <v>96.931270612999995</v>
      </c>
      <c r="M6" s="349">
        <v>99.945693433000002</v>
      </c>
      <c r="N6" s="349">
        <v>100.56396561</v>
      </c>
      <c r="O6" s="349">
        <v>100.18002161</v>
      </c>
      <c r="P6" s="349">
        <v>92.758230820999998</v>
      </c>
      <c r="Q6" s="349">
        <v>101.16347287000001</v>
      </c>
      <c r="R6" s="349">
        <v>101.95542187</v>
      </c>
      <c r="S6" s="349">
        <v>101.87371561</v>
      </c>
      <c r="T6" s="349">
        <v>101.50880097</v>
      </c>
      <c r="U6" s="349">
        <v>102.46797629</v>
      </c>
      <c r="V6" s="349">
        <v>102.771609</v>
      </c>
      <c r="W6" s="349">
        <v>103.46927497</v>
      </c>
      <c r="X6" s="349">
        <v>105.11228484</v>
      </c>
      <c r="Y6" s="349">
        <v>106.29860367000001</v>
      </c>
      <c r="Z6" s="349">
        <v>107.19435525999999</v>
      </c>
      <c r="AA6" s="349">
        <v>104.36343297000001</v>
      </c>
      <c r="AB6" s="349">
        <v>104.08858029</v>
      </c>
      <c r="AC6" s="349">
        <v>105.88560242</v>
      </c>
      <c r="AD6" s="349">
        <v>106.64060189999999</v>
      </c>
      <c r="AE6" s="349">
        <v>107.48518405999999</v>
      </c>
      <c r="AF6" s="349">
        <v>107.7441848</v>
      </c>
      <c r="AG6" s="349">
        <v>108.87345168</v>
      </c>
      <c r="AH6" s="349">
        <v>109.43172561</v>
      </c>
      <c r="AI6" s="349">
        <v>111.01379813</v>
      </c>
      <c r="AJ6" s="349">
        <v>110.89492432</v>
      </c>
      <c r="AK6" s="349">
        <v>110.88574967</v>
      </c>
      <c r="AL6" s="349">
        <v>108.72179158</v>
      </c>
      <c r="AM6" s="349">
        <v>110.60544461000001</v>
      </c>
      <c r="AN6" s="349">
        <v>110.81359239</v>
      </c>
      <c r="AO6" s="349">
        <v>112.09463432</v>
      </c>
      <c r="AP6" s="349">
        <v>112.06689787000001</v>
      </c>
      <c r="AQ6" s="349">
        <v>112.90029839</v>
      </c>
      <c r="AR6" s="349">
        <v>112.51499977</v>
      </c>
      <c r="AS6" s="349">
        <v>112.73555652</v>
      </c>
      <c r="AT6" s="349">
        <v>113.99102803</v>
      </c>
      <c r="AU6" s="349">
        <v>114.20006807</v>
      </c>
      <c r="AV6" s="349">
        <v>114.08685558000001</v>
      </c>
      <c r="AW6" s="349">
        <v>115.62534157</v>
      </c>
      <c r="AX6" s="349">
        <v>115.87935568</v>
      </c>
      <c r="AY6" s="349">
        <v>112.22114058</v>
      </c>
      <c r="AZ6" s="349">
        <v>115.45299093</v>
      </c>
      <c r="BA6" s="349">
        <v>112.46862428999999</v>
      </c>
      <c r="BB6" s="349">
        <v>111.74023287</v>
      </c>
      <c r="BC6" s="349">
        <v>111.66555097</v>
      </c>
      <c r="BD6" s="715">
        <v>112.85937610000001</v>
      </c>
      <c r="BE6" s="715">
        <v>114.14965365</v>
      </c>
      <c r="BF6" s="715">
        <v>113.34749726</v>
      </c>
      <c r="BG6" s="715">
        <v>113.01430000000001</v>
      </c>
      <c r="BH6" s="715">
        <v>113.33880000000001</v>
      </c>
      <c r="BI6" s="478">
        <v>113.7332</v>
      </c>
      <c r="BJ6" s="478">
        <v>113.8182</v>
      </c>
      <c r="BK6" s="478">
        <v>114.071</v>
      </c>
      <c r="BL6" s="478">
        <v>113.0158</v>
      </c>
      <c r="BM6" s="478">
        <v>114.6537</v>
      </c>
      <c r="BN6" s="478">
        <v>114.70780000000001</v>
      </c>
      <c r="BO6" s="478">
        <v>114.7402</v>
      </c>
      <c r="BP6" s="478">
        <v>114.488</v>
      </c>
      <c r="BQ6" s="478">
        <v>114.09399999999999</v>
      </c>
      <c r="BR6" s="478">
        <v>114.20140000000001</v>
      </c>
      <c r="BS6" s="478">
        <v>114.2355</v>
      </c>
      <c r="BT6" s="478">
        <v>114.3115</v>
      </c>
      <c r="BU6" s="478">
        <v>114.60169999999999</v>
      </c>
      <c r="BV6" s="478">
        <v>115.0166</v>
      </c>
    </row>
    <row r="7" spans="1:75" ht="11.1" customHeight="1" x14ac:dyDescent="0.2">
      <c r="A7" s="288" t="s">
        <v>462</v>
      </c>
      <c r="B7" s="646" t="s">
        <v>1104</v>
      </c>
      <c r="C7" s="622">
        <v>0.97088654838999999</v>
      </c>
      <c r="D7" s="622">
        <v>0.98712344827999998</v>
      </c>
      <c r="E7" s="622">
        <v>0.94601983870999995</v>
      </c>
      <c r="F7" s="622">
        <v>0.92027230000000004</v>
      </c>
      <c r="G7" s="622">
        <v>0.87650419354999998</v>
      </c>
      <c r="H7" s="622">
        <v>0.85457753332999997</v>
      </c>
      <c r="I7" s="622">
        <v>0.86664048387000003</v>
      </c>
      <c r="J7" s="622">
        <v>0.86892322581000003</v>
      </c>
      <c r="K7" s="622">
        <v>0.90199459999999998</v>
      </c>
      <c r="L7" s="622">
        <v>0.94119358065000003</v>
      </c>
      <c r="M7" s="622">
        <v>0.98894166667000005</v>
      </c>
      <c r="N7" s="622">
        <v>1.0052184194</v>
      </c>
      <c r="O7" s="622">
        <v>1.0215232258</v>
      </c>
      <c r="P7" s="622">
        <v>1.0130256429</v>
      </c>
      <c r="Q7" s="622">
        <v>1.0155860967999999</v>
      </c>
      <c r="R7" s="622">
        <v>0.98381166666999997</v>
      </c>
      <c r="S7" s="622">
        <v>0.935639</v>
      </c>
      <c r="T7" s="622">
        <v>0.92383280000000001</v>
      </c>
      <c r="U7" s="622">
        <v>0.84774974193999997</v>
      </c>
      <c r="V7" s="622">
        <v>0.89884848387000005</v>
      </c>
      <c r="W7" s="622">
        <v>0.95113566667000005</v>
      </c>
      <c r="X7" s="622">
        <v>0.98252980644999999</v>
      </c>
      <c r="Y7" s="622">
        <v>1.0245060333</v>
      </c>
      <c r="Z7" s="622">
        <v>1.0657584839000001</v>
      </c>
      <c r="AA7" s="622">
        <v>1.0601481612999999</v>
      </c>
      <c r="AB7" s="622">
        <v>1.0719234643</v>
      </c>
      <c r="AC7" s="622">
        <v>1.0475045806000001</v>
      </c>
      <c r="AD7" s="622">
        <v>1.0303260667</v>
      </c>
      <c r="AE7" s="622">
        <v>1.0218357741999999</v>
      </c>
      <c r="AF7" s="622">
        <v>0.95478759999999996</v>
      </c>
      <c r="AG7" s="622">
        <v>0.95658522581000005</v>
      </c>
      <c r="AH7" s="622">
        <v>0.94774116128999997</v>
      </c>
      <c r="AI7" s="622">
        <v>0.9762786</v>
      </c>
      <c r="AJ7" s="622">
        <v>1.0039356451999999</v>
      </c>
      <c r="AK7" s="622">
        <v>1.0311479333</v>
      </c>
      <c r="AL7" s="622">
        <v>1.1671280968</v>
      </c>
      <c r="AM7" s="622">
        <v>1.0771140644999999</v>
      </c>
      <c r="AN7" s="622">
        <v>1.0973731070999999</v>
      </c>
      <c r="AO7" s="622">
        <v>1.0540509032000001</v>
      </c>
      <c r="AP7" s="622">
        <v>1.0437551667</v>
      </c>
      <c r="AQ7" s="622">
        <v>1.0093054194</v>
      </c>
      <c r="AR7" s="622">
        <v>0.96637013332999999</v>
      </c>
      <c r="AS7" s="622">
        <v>0.91863903225999999</v>
      </c>
      <c r="AT7" s="622">
        <v>0.86308835484000002</v>
      </c>
      <c r="AU7" s="622">
        <v>0.95946416667000001</v>
      </c>
      <c r="AV7" s="622">
        <v>1.0172466452</v>
      </c>
      <c r="AW7" s="622">
        <v>1.0244602332999999</v>
      </c>
      <c r="AX7" s="622">
        <v>1.0760132257999999</v>
      </c>
      <c r="AY7" s="622">
        <v>1.0992659032000001</v>
      </c>
      <c r="AZ7" s="622">
        <v>1.0852452069</v>
      </c>
      <c r="BA7" s="622">
        <v>1.0845506129</v>
      </c>
      <c r="BB7" s="622">
        <v>1.0391367332999999</v>
      </c>
      <c r="BC7" s="622">
        <v>1.0310436774</v>
      </c>
      <c r="BD7" s="687">
        <v>0.96505430000000003</v>
      </c>
      <c r="BE7" s="687">
        <v>0.94305267741999999</v>
      </c>
      <c r="BF7" s="687">
        <v>0.91326509677000001</v>
      </c>
      <c r="BG7" s="687">
        <v>0.96378050000000004</v>
      </c>
      <c r="BH7" s="687">
        <v>1.0002040000000001</v>
      </c>
      <c r="BI7" s="391">
        <v>1.040279</v>
      </c>
      <c r="BJ7" s="391">
        <v>1.0688359999999999</v>
      </c>
      <c r="BK7" s="391">
        <v>1.0549839999999999</v>
      </c>
      <c r="BL7" s="391">
        <v>1.0474859999999999</v>
      </c>
      <c r="BM7" s="391">
        <v>1.0299860000000001</v>
      </c>
      <c r="BN7" s="391">
        <v>0.99994629999999995</v>
      </c>
      <c r="BO7" s="391">
        <v>0.97089479999999995</v>
      </c>
      <c r="BP7" s="391">
        <v>0.92258589999999996</v>
      </c>
      <c r="BQ7" s="391">
        <v>0.87184950000000005</v>
      </c>
      <c r="BR7" s="391">
        <v>0.85906450000000001</v>
      </c>
      <c r="BS7" s="391">
        <v>0.91832550000000002</v>
      </c>
      <c r="BT7" s="391">
        <v>0.96208309999999997</v>
      </c>
      <c r="BU7" s="391">
        <v>1.0083089999999999</v>
      </c>
      <c r="BV7" s="391">
        <v>1.042025</v>
      </c>
    </row>
    <row r="8" spans="1:75" ht="11.1" customHeight="1" x14ac:dyDescent="0.2">
      <c r="A8" s="288" t="s">
        <v>465</v>
      </c>
      <c r="B8" s="646" t="s">
        <v>1202</v>
      </c>
      <c r="C8" s="622">
        <v>2.7769757096999999</v>
      </c>
      <c r="D8" s="622">
        <v>2.7960630344999999</v>
      </c>
      <c r="E8" s="622">
        <v>2.8373459032000001</v>
      </c>
      <c r="F8" s="622">
        <v>2.6861964333000001</v>
      </c>
      <c r="G8" s="622">
        <v>2.0867804516000001</v>
      </c>
      <c r="H8" s="622">
        <v>2.0847753667000002</v>
      </c>
      <c r="I8" s="622">
        <v>2.1942140323000001</v>
      </c>
      <c r="J8" s="622">
        <v>1.4250750323000001</v>
      </c>
      <c r="K8" s="622">
        <v>1.6354038</v>
      </c>
      <c r="L8" s="622">
        <v>1.2528770968</v>
      </c>
      <c r="M8" s="622">
        <v>2.0264318333000002</v>
      </c>
      <c r="N8" s="622">
        <v>2.1822415484</v>
      </c>
      <c r="O8" s="622">
        <v>2.3162698064999998</v>
      </c>
      <c r="P8" s="622">
        <v>2.2872330356999999</v>
      </c>
      <c r="Q8" s="622">
        <v>2.3935878386999998</v>
      </c>
      <c r="R8" s="622">
        <v>2.3254166333000001</v>
      </c>
      <c r="S8" s="622">
        <v>2.3242332581</v>
      </c>
      <c r="T8" s="622">
        <v>2.2474622000000002</v>
      </c>
      <c r="U8" s="622">
        <v>2.3143942903000001</v>
      </c>
      <c r="V8" s="622">
        <v>1.9809305160999999</v>
      </c>
      <c r="W8" s="622">
        <v>1.1517679332999999</v>
      </c>
      <c r="X8" s="622">
        <v>1.9366682903000001</v>
      </c>
      <c r="Y8" s="622">
        <v>2.1855472332999999</v>
      </c>
      <c r="Z8" s="622">
        <v>2.1946712258000001</v>
      </c>
      <c r="AA8" s="622">
        <v>2.0679030967999998</v>
      </c>
      <c r="AB8" s="622">
        <v>2.0229363570999999</v>
      </c>
      <c r="AC8" s="622">
        <v>2.0733298386999999</v>
      </c>
      <c r="AD8" s="622">
        <v>2.1800681000000002</v>
      </c>
      <c r="AE8" s="622">
        <v>1.9966170323000001</v>
      </c>
      <c r="AF8" s="622">
        <v>2.1363458667000002</v>
      </c>
      <c r="AG8" s="622">
        <v>2.1347006129000001</v>
      </c>
      <c r="AH8" s="622">
        <v>2.1927853870999998</v>
      </c>
      <c r="AI8" s="622">
        <v>2.1625107667000001</v>
      </c>
      <c r="AJ8" s="622">
        <v>2.1370863548000001</v>
      </c>
      <c r="AK8" s="622">
        <v>2.1471424667000001</v>
      </c>
      <c r="AL8" s="622">
        <v>2.0744185484000002</v>
      </c>
      <c r="AM8" s="622">
        <v>2.1827837741999998</v>
      </c>
      <c r="AN8" s="622">
        <v>2.1246415000000001</v>
      </c>
      <c r="AO8" s="622">
        <v>2.0926239999999998</v>
      </c>
      <c r="AP8" s="622">
        <v>1.9484824332999999</v>
      </c>
      <c r="AQ8" s="622">
        <v>1.8158149676999999</v>
      </c>
      <c r="AR8" s="622">
        <v>1.9025467667</v>
      </c>
      <c r="AS8" s="622">
        <v>2.033649</v>
      </c>
      <c r="AT8" s="622">
        <v>1.9350218387</v>
      </c>
      <c r="AU8" s="622">
        <v>2.0933869666999998</v>
      </c>
      <c r="AV8" s="622">
        <v>1.9905344839000001</v>
      </c>
      <c r="AW8" s="622">
        <v>1.9012810333000001</v>
      </c>
      <c r="AX8" s="622">
        <v>1.9065020644999999</v>
      </c>
      <c r="AY8" s="622">
        <v>1.8937277097</v>
      </c>
      <c r="AZ8" s="622">
        <v>1.861982931</v>
      </c>
      <c r="BA8" s="622">
        <v>1.7576787419</v>
      </c>
      <c r="BB8" s="622">
        <v>1.9090080332999999</v>
      </c>
      <c r="BC8" s="622">
        <v>1.7023801613</v>
      </c>
      <c r="BD8" s="687">
        <v>1.8300250667</v>
      </c>
      <c r="BE8" s="687">
        <v>1.8662099999999999</v>
      </c>
      <c r="BF8" s="687">
        <v>1.8808884194</v>
      </c>
      <c r="BG8" s="687">
        <v>1.6927992000000001</v>
      </c>
      <c r="BH8" s="687">
        <v>1.8688503167999999</v>
      </c>
      <c r="BI8" s="391">
        <v>1.7933338151</v>
      </c>
      <c r="BJ8" s="391">
        <v>1.8331007945</v>
      </c>
      <c r="BK8" s="391">
        <v>1.8201111587000001</v>
      </c>
      <c r="BL8" s="391">
        <v>1.8091217325</v>
      </c>
      <c r="BM8" s="391">
        <v>1.8052717837000001</v>
      </c>
      <c r="BN8" s="391">
        <v>1.7990604239000001</v>
      </c>
      <c r="BO8" s="391">
        <v>1.7950615231</v>
      </c>
      <c r="BP8" s="391">
        <v>1.7783354936</v>
      </c>
      <c r="BQ8" s="391">
        <v>1.7626206406</v>
      </c>
      <c r="BR8" s="391">
        <v>1.7124262213000001</v>
      </c>
      <c r="BS8" s="391">
        <v>1.7017795740999999</v>
      </c>
      <c r="BT8" s="391">
        <v>1.6108705782999999</v>
      </c>
      <c r="BU8" s="391">
        <v>1.7703886960999999</v>
      </c>
      <c r="BV8" s="391">
        <v>1.7837614137</v>
      </c>
    </row>
    <row r="9" spans="1:75" ht="11.1" customHeight="1" x14ac:dyDescent="0.2">
      <c r="A9" s="288" t="s">
        <v>466</v>
      </c>
      <c r="B9" s="646" t="s">
        <v>1203</v>
      </c>
      <c r="C9" s="622">
        <v>101.33383632</v>
      </c>
      <c r="D9" s="622">
        <v>99.418357585999999</v>
      </c>
      <c r="E9" s="622">
        <v>99.185525773999998</v>
      </c>
      <c r="F9" s="622">
        <v>98.932655132999997</v>
      </c>
      <c r="G9" s="622">
        <v>91.969353999999996</v>
      </c>
      <c r="H9" s="622">
        <v>94.629595566999996</v>
      </c>
      <c r="I9" s="622">
        <v>94.577199968000002</v>
      </c>
      <c r="J9" s="622">
        <v>95.370125096999999</v>
      </c>
      <c r="K9" s="622">
        <v>96.034882499999995</v>
      </c>
      <c r="L9" s="622">
        <v>94.737199935000007</v>
      </c>
      <c r="M9" s="622">
        <v>96.930319933000007</v>
      </c>
      <c r="N9" s="622">
        <v>97.376505644999995</v>
      </c>
      <c r="O9" s="622">
        <v>96.842228581000001</v>
      </c>
      <c r="P9" s="622">
        <v>89.457972143000006</v>
      </c>
      <c r="Q9" s="622">
        <v>97.754298934999994</v>
      </c>
      <c r="R9" s="622">
        <v>98.646193566999997</v>
      </c>
      <c r="S9" s="622">
        <v>98.613843355</v>
      </c>
      <c r="T9" s="622">
        <v>98.337505966999998</v>
      </c>
      <c r="U9" s="622">
        <v>99.305832257999995</v>
      </c>
      <c r="V9" s="622">
        <v>99.891829999999999</v>
      </c>
      <c r="W9" s="622">
        <v>101.36637137</v>
      </c>
      <c r="X9" s="622">
        <v>102.19308674</v>
      </c>
      <c r="Y9" s="622">
        <v>103.0885504</v>
      </c>
      <c r="Z9" s="622">
        <v>103.93392555</v>
      </c>
      <c r="AA9" s="622">
        <v>101.23538171</v>
      </c>
      <c r="AB9" s="622">
        <v>100.99372046000001</v>
      </c>
      <c r="AC9" s="622">
        <v>102.764768</v>
      </c>
      <c r="AD9" s="622">
        <v>103.43020773000001</v>
      </c>
      <c r="AE9" s="622">
        <v>104.46673126</v>
      </c>
      <c r="AF9" s="622">
        <v>104.65305133</v>
      </c>
      <c r="AG9" s="622">
        <v>105.78216584</v>
      </c>
      <c r="AH9" s="622">
        <v>106.29119906</v>
      </c>
      <c r="AI9" s="622">
        <v>107.87500876999999</v>
      </c>
      <c r="AJ9" s="622">
        <v>107.75390231999999</v>
      </c>
      <c r="AK9" s="622">
        <v>107.70745927</v>
      </c>
      <c r="AL9" s="622">
        <v>105.48024494000001</v>
      </c>
      <c r="AM9" s="622">
        <v>107.34554677</v>
      </c>
      <c r="AN9" s="622">
        <v>107.59157779</v>
      </c>
      <c r="AO9" s="622">
        <v>108.94795942</v>
      </c>
      <c r="AP9" s="622">
        <v>109.07466027</v>
      </c>
      <c r="AQ9" s="622">
        <v>110.07517799999999</v>
      </c>
      <c r="AR9" s="622">
        <v>109.64608287</v>
      </c>
      <c r="AS9" s="622">
        <v>109.78326848</v>
      </c>
      <c r="AT9" s="622">
        <v>111.19291784000001</v>
      </c>
      <c r="AU9" s="622">
        <v>111.14721693</v>
      </c>
      <c r="AV9" s="622">
        <v>111.07907444999999</v>
      </c>
      <c r="AW9" s="622">
        <v>112.6996003</v>
      </c>
      <c r="AX9" s="622">
        <v>112.89684038999999</v>
      </c>
      <c r="AY9" s="622">
        <v>109.22814697</v>
      </c>
      <c r="AZ9" s="622">
        <v>112.50576279000001</v>
      </c>
      <c r="BA9" s="622">
        <v>109.62639494</v>
      </c>
      <c r="BB9" s="622">
        <v>108.7920881</v>
      </c>
      <c r="BC9" s="622">
        <v>108.93212713</v>
      </c>
      <c r="BD9" s="687">
        <v>110.06429673</v>
      </c>
      <c r="BE9" s="687">
        <v>111.34039097</v>
      </c>
      <c r="BF9" s="687">
        <v>110.55334374</v>
      </c>
      <c r="BG9" s="687">
        <v>110.35767534999999</v>
      </c>
      <c r="BH9" s="687">
        <v>110.46972884</v>
      </c>
      <c r="BI9" s="391">
        <v>110.89960000000001</v>
      </c>
      <c r="BJ9" s="391">
        <v>110.91630000000001</v>
      </c>
      <c r="BK9" s="391">
        <v>111.19589999999999</v>
      </c>
      <c r="BL9" s="391">
        <v>110.1592</v>
      </c>
      <c r="BM9" s="391">
        <v>111.8184</v>
      </c>
      <c r="BN9" s="391">
        <v>111.9088</v>
      </c>
      <c r="BO9" s="391">
        <v>111.9743</v>
      </c>
      <c r="BP9" s="391">
        <v>111.7871</v>
      </c>
      <c r="BQ9" s="391">
        <v>111.45950000000001</v>
      </c>
      <c r="BR9" s="391">
        <v>111.63</v>
      </c>
      <c r="BS9" s="391">
        <v>111.6153</v>
      </c>
      <c r="BT9" s="391">
        <v>111.73860000000001</v>
      </c>
      <c r="BU9" s="391">
        <v>111.82299999999999</v>
      </c>
      <c r="BV9" s="391">
        <v>112.1908</v>
      </c>
    </row>
    <row r="10" spans="1:75" ht="11.1" customHeight="1" x14ac:dyDescent="0.2">
      <c r="A10" s="288" t="s">
        <v>1204</v>
      </c>
      <c r="B10" s="594" t="s">
        <v>1108</v>
      </c>
      <c r="C10" s="622">
        <v>32.866811093999999</v>
      </c>
      <c r="D10" s="622">
        <v>33.091940938</v>
      </c>
      <c r="E10" s="622">
        <v>32.921188874000002</v>
      </c>
      <c r="F10" s="622">
        <v>32.746398245000002</v>
      </c>
      <c r="G10" s="622">
        <v>32.33232306</v>
      </c>
      <c r="H10" s="622">
        <v>32.159045020000001</v>
      </c>
      <c r="I10" s="622">
        <v>33.107405470000003</v>
      </c>
      <c r="J10" s="622">
        <v>33.540779856999997</v>
      </c>
      <c r="K10" s="622">
        <v>32.674290351000003</v>
      </c>
      <c r="L10" s="622">
        <v>32.971695238999999</v>
      </c>
      <c r="M10" s="622">
        <v>34.067434972999997</v>
      </c>
      <c r="N10" s="622">
        <v>34.806672362999997</v>
      </c>
      <c r="O10" s="622">
        <v>34.547005847000001</v>
      </c>
      <c r="P10" s="622">
        <v>34.193104841</v>
      </c>
      <c r="Q10" s="622">
        <v>34.169765777999999</v>
      </c>
      <c r="R10" s="622">
        <v>34.003788123</v>
      </c>
      <c r="S10" s="622">
        <v>33.953702303999997</v>
      </c>
      <c r="T10" s="622">
        <v>34.054398526</v>
      </c>
      <c r="U10" s="622">
        <v>33.831906009999997</v>
      </c>
      <c r="V10" s="622">
        <v>34.534569544</v>
      </c>
      <c r="W10" s="622">
        <v>34.472690677000003</v>
      </c>
      <c r="X10" s="622">
        <v>34.923251182000001</v>
      </c>
      <c r="Y10" s="622">
        <v>35.355470513</v>
      </c>
      <c r="Z10" s="622">
        <v>35.933969587999997</v>
      </c>
      <c r="AA10" s="622">
        <v>34.924622982000002</v>
      </c>
      <c r="AB10" s="622">
        <v>34.245099930999999</v>
      </c>
      <c r="AC10" s="622">
        <v>34.323434171000002</v>
      </c>
      <c r="AD10" s="622">
        <v>34.390350574999999</v>
      </c>
      <c r="AE10" s="622">
        <v>34.625103625000001</v>
      </c>
      <c r="AF10" s="622">
        <v>34.628709305999998</v>
      </c>
      <c r="AG10" s="622">
        <v>35.120433869000003</v>
      </c>
      <c r="AH10" s="622">
        <v>34.971369027999998</v>
      </c>
      <c r="AI10" s="622">
        <v>35.033384626999997</v>
      </c>
      <c r="AJ10" s="622">
        <v>34.802275610000002</v>
      </c>
      <c r="AK10" s="622">
        <v>35.079291847</v>
      </c>
      <c r="AL10" s="622">
        <v>34.458517153000003</v>
      </c>
      <c r="AM10" s="622">
        <v>35.536102126000003</v>
      </c>
      <c r="AN10" s="622">
        <v>34.968744946999998</v>
      </c>
      <c r="AO10" s="622">
        <v>35.754459498999999</v>
      </c>
      <c r="AP10" s="622">
        <v>35.438055421999998</v>
      </c>
      <c r="AQ10" s="622">
        <v>35.723463555999999</v>
      </c>
      <c r="AR10" s="622">
        <v>35.791331018999998</v>
      </c>
      <c r="AS10" s="622">
        <v>35.879992137000002</v>
      </c>
      <c r="AT10" s="622">
        <v>36.336692480000004</v>
      </c>
      <c r="AU10" s="622">
        <v>35.810113414999996</v>
      </c>
      <c r="AV10" s="622">
        <v>35.878595429999997</v>
      </c>
      <c r="AW10" s="622">
        <v>37.055198746999999</v>
      </c>
      <c r="AX10" s="622">
        <v>37.134173494000002</v>
      </c>
      <c r="AY10" s="622">
        <v>36.547025171999998</v>
      </c>
      <c r="AZ10" s="622">
        <v>36.790209421999997</v>
      </c>
      <c r="BA10" s="622">
        <v>34.523756796999997</v>
      </c>
      <c r="BB10" s="622">
        <v>34.661588033999998</v>
      </c>
      <c r="BC10" s="622">
        <v>34.644609821000003</v>
      </c>
      <c r="BD10" s="687">
        <v>35.530821044</v>
      </c>
      <c r="BE10" s="687">
        <v>36.022031538</v>
      </c>
      <c r="BF10" s="687">
        <v>35.139603663000003</v>
      </c>
      <c r="BG10" s="687">
        <v>34.928475972000001</v>
      </c>
      <c r="BH10" s="687">
        <v>35.000015292999997</v>
      </c>
      <c r="BI10" s="391">
        <v>35.357496167999997</v>
      </c>
      <c r="BJ10" s="391">
        <v>35.372366673999998</v>
      </c>
      <c r="BK10" s="391">
        <v>35.703320003999998</v>
      </c>
      <c r="BL10" s="391">
        <v>35.732744672000003</v>
      </c>
      <c r="BM10" s="391">
        <v>35.682569692000001</v>
      </c>
      <c r="BN10" s="391">
        <v>35.629974079</v>
      </c>
      <c r="BO10" s="391">
        <v>35.562675747999997</v>
      </c>
      <c r="BP10" s="391">
        <v>35.229193584000001</v>
      </c>
      <c r="BQ10" s="391">
        <v>34.884310167000002</v>
      </c>
      <c r="BR10" s="391">
        <v>34.768319712999997</v>
      </c>
      <c r="BS10" s="391">
        <v>34.688754365999998</v>
      </c>
      <c r="BT10" s="391">
        <v>34.767732086000002</v>
      </c>
      <c r="BU10" s="391">
        <v>34.879496432000003</v>
      </c>
      <c r="BV10" s="391">
        <v>35.188897939</v>
      </c>
    </row>
    <row r="11" spans="1:75" ht="11.1" customHeight="1" x14ac:dyDescent="0.2">
      <c r="A11" s="288" t="s">
        <v>1205</v>
      </c>
      <c r="B11" s="594" t="s">
        <v>1110</v>
      </c>
      <c r="C11" s="622">
        <v>2.5890430256000001</v>
      </c>
      <c r="D11" s="622">
        <v>2.7347325490999999</v>
      </c>
      <c r="E11" s="622">
        <v>2.7560620822000002</v>
      </c>
      <c r="F11" s="622">
        <v>2.4389540752999999</v>
      </c>
      <c r="G11" s="622">
        <v>1.7298780867000001</v>
      </c>
      <c r="H11" s="622">
        <v>1.7806790406999999</v>
      </c>
      <c r="I11" s="622">
        <v>2.1357258243000001</v>
      </c>
      <c r="J11" s="622">
        <v>2.4617161415000002</v>
      </c>
      <c r="K11" s="622">
        <v>2.6412609860999998</v>
      </c>
      <c r="L11" s="622">
        <v>2.7084011019999998</v>
      </c>
      <c r="M11" s="622">
        <v>2.7150366637999999</v>
      </c>
      <c r="N11" s="622">
        <v>2.7354174180999999</v>
      </c>
      <c r="O11" s="622">
        <v>2.7178748048000001</v>
      </c>
      <c r="P11" s="622">
        <v>2.5379452506</v>
      </c>
      <c r="Q11" s="622">
        <v>2.7201527119</v>
      </c>
      <c r="R11" s="622">
        <v>2.7936360829</v>
      </c>
      <c r="S11" s="622">
        <v>2.7831429398999998</v>
      </c>
      <c r="T11" s="622">
        <v>2.7765327290999999</v>
      </c>
      <c r="U11" s="622">
        <v>2.6128936557000002</v>
      </c>
      <c r="V11" s="622">
        <v>2.7533431273</v>
      </c>
      <c r="W11" s="622">
        <v>2.8723306390999999</v>
      </c>
      <c r="X11" s="622">
        <v>2.8590634841</v>
      </c>
      <c r="Y11" s="622">
        <v>2.9380093111000001</v>
      </c>
      <c r="Z11" s="622">
        <v>2.8624830901</v>
      </c>
      <c r="AA11" s="622">
        <v>2.6571174398999999</v>
      </c>
      <c r="AB11" s="622">
        <v>2.7409560571</v>
      </c>
      <c r="AC11" s="622">
        <v>2.8772177739</v>
      </c>
      <c r="AD11" s="622">
        <v>2.3223927447000001</v>
      </c>
      <c r="AE11" s="622">
        <v>2.6532695292000001</v>
      </c>
      <c r="AF11" s="622">
        <v>2.9158648592</v>
      </c>
      <c r="AG11" s="622">
        <v>2.9495962156000002</v>
      </c>
      <c r="AH11" s="622">
        <v>2.9348065746000001</v>
      </c>
      <c r="AI11" s="622">
        <v>3.0611361624</v>
      </c>
      <c r="AJ11" s="622">
        <v>3.0432099801999999</v>
      </c>
      <c r="AK11" s="622">
        <v>2.8896403899999998</v>
      </c>
      <c r="AL11" s="622">
        <v>2.4985846544000001</v>
      </c>
      <c r="AM11" s="622">
        <v>2.7336189017999999</v>
      </c>
      <c r="AN11" s="622">
        <v>2.9310188113</v>
      </c>
      <c r="AO11" s="622">
        <v>2.9096243843999998</v>
      </c>
      <c r="AP11" s="622">
        <v>2.9820819458000001</v>
      </c>
      <c r="AQ11" s="622">
        <v>3.0236835006999998</v>
      </c>
      <c r="AR11" s="622">
        <v>3.1203283363000001</v>
      </c>
      <c r="AS11" s="622">
        <v>3.1737291721999998</v>
      </c>
      <c r="AT11" s="622">
        <v>3.2007485736999999</v>
      </c>
      <c r="AU11" s="622">
        <v>3.3255683162</v>
      </c>
      <c r="AV11" s="622">
        <v>3.2813866977999999</v>
      </c>
      <c r="AW11" s="622">
        <v>3.3243205159999998</v>
      </c>
      <c r="AX11" s="622">
        <v>3.3884563617999999</v>
      </c>
      <c r="AY11" s="622">
        <v>2.9407407865000001</v>
      </c>
      <c r="AZ11" s="622">
        <v>3.2988382002000001</v>
      </c>
      <c r="BA11" s="622">
        <v>3.2376794933999999</v>
      </c>
      <c r="BB11" s="622">
        <v>3.3235762610999999</v>
      </c>
      <c r="BC11" s="622">
        <v>3.3502570056000001</v>
      </c>
      <c r="BD11" s="687">
        <v>3.3327009265999998</v>
      </c>
      <c r="BE11" s="687">
        <v>3.2972280889999999</v>
      </c>
      <c r="BF11" s="687">
        <v>3.3674873301999999</v>
      </c>
      <c r="BG11" s="687">
        <v>3.3106323473999999</v>
      </c>
      <c r="BH11" s="687">
        <v>3.2676195909999999</v>
      </c>
      <c r="BI11" s="391">
        <v>3.2973762071000001</v>
      </c>
      <c r="BJ11" s="391">
        <v>3.3121091411000001</v>
      </c>
      <c r="BK11" s="391">
        <v>3.3196189476</v>
      </c>
      <c r="BL11" s="391">
        <v>3.3189619633</v>
      </c>
      <c r="BM11" s="391">
        <v>3.3117501348</v>
      </c>
      <c r="BN11" s="391">
        <v>3.3092651306</v>
      </c>
      <c r="BO11" s="391">
        <v>3.3197566151000002</v>
      </c>
      <c r="BP11" s="391">
        <v>3.3381016512000001</v>
      </c>
      <c r="BQ11" s="391">
        <v>3.3557744233000002</v>
      </c>
      <c r="BR11" s="391">
        <v>3.3698916949000002</v>
      </c>
      <c r="BS11" s="391">
        <v>3.3770956318000001</v>
      </c>
      <c r="BT11" s="391">
        <v>3.3723817591</v>
      </c>
      <c r="BU11" s="391">
        <v>3.3571748541000002</v>
      </c>
      <c r="BV11" s="391">
        <v>3.331597769</v>
      </c>
    </row>
    <row r="12" spans="1:75" ht="11.1" customHeight="1" x14ac:dyDescent="0.2">
      <c r="A12" s="288" t="s">
        <v>1206</v>
      </c>
      <c r="B12" s="594" t="s">
        <v>1112</v>
      </c>
      <c r="C12" s="622">
        <v>6.7986143760999997</v>
      </c>
      <c r="D12" s="622">
        <v>6.1005475404</v>
      </c>
      <c r="E12" s="622">
        <v>6.0295748562</v>
      </c>
      <c r="F12" s="622">
        <v>6.4741421170000004</v>
      </c>
      <c r="G12" s="622">
        <v>4.9296127760999999</v>
      </c>
      <c r="H12" s="622">
        <v>5.3669848856</v>
      </c>
      <c r="I12" s="622">
        <v>4.8854692618</v>
      </c>
      <c r="J12" s="622">
        <v>5.0247565158</v>
      </c>
      <c r="K12" s="622">
        <v>5.2869781003999998</v>
      </c>
      <c r="L12" s="622">
        <v>4.7980821928999999</v>
      </c>
      <c r="M12" s="622">
        <v>4.7377913851000004</v>
      </c>
      <c r="N12" s="622">
        <v>4.7681995626999996</v>
      </c>
      <c r="O12" s="622">
        <v>4.6932024555999998</v>
      </c>
      <c r="P12" s="622">
        <v>4.2582438035000001</v>
      </c>
      <c r="Q12" s="622">
        <v>5.1966381270999999</v>
      </c>
      <c r="R12" s="622">
        <v>5.1616465244</v>
      </c>
      <c r="S12" s="622">
        <v>5.2141283758999997</v>
      </c>
      <c r="T12" s="622">
        <v>5.1333062996000001</v>
      </c>
      <c r="U12" s="622">
        <v>5.1663528586999998</v>
      </c>
      <c r="V12" s="622">
        <v>5.1283145158999996</v>
      </c>
      <c r="W12" s="622">
        <v>5.4353625550000002</v>
      </c>
      <c r="X12" s="622">
        <v>5.4616253031999999</v>
      </c>
      <c r="Y12" s="622">
        <v>5.4536744862999997</v>
      </c>
      <c r="Z12" s="622">
        <v>5.5272646895999999</v>
      </c>
      <c r="AA12" s="622">
        <v>5.4000759701999996</v>
      </c>
      <c r="AB12" s="622">
        <v>5.5607726700000004</v>
      </c>
      <c r="AC12" s="622">
        <v>5.6821678359999996</v>
      </c>
      <c r="AD12" s="622">
        <v>5.8058217543000001</v>
      </c>
      <c r="AE12" s="622">
        <v>6.0064745783999998</v>
      </c>
      <c r="AF12" s="622">
        <v>6.1672576726999999</v>
      </c>
      <c r="AG12" s="622">
        <v>6.0482024299999999</v>
      </c>
      <c r="AH12" s="622">
        <v>6.2101761918999996</v>
      </c>
      <c r="AI12" s="622">
        <v>6.2865915082999999</v>
      </c>
      <c r="AJ12" s="622">
        <v>6.1209168115999999</v>
      </c>
      <c r="AK12" s="622">
        <v>6.2632188216999998</v>
      </c>
      <c r="AL12" s="622">
        <v>6.4348379107999998</v>
      </c>
      <c r="AM12" s="622">
        <v>6.3478297405999999</v>
      </c>
      <c r="AN12" s="622">
        <v>6.5714570323999997</v>
      </c>
      <c r="AO12" s="622">
        <v>6.6451822791000001</v>
      </c>
      <c r="AP12" s="622">
        <v>6.5305932834</v>
      </c>
      <c r="AQ12" s="622">
        <v>6.6598477366999997</v>
      </c>
      <c r="AR12" s="622">
        <v>6.6576301098000004</v>
      </c>
      <c r="AS12" s="622">
        <v>6.6472419842999999</v>
      </c>
      <c r="AT12" s="622">
        <v>6.6298062538</v>
      </c>
      <c r="AU12" s="622">
        <v>6.7414863182999998</v>
      </c>
      <c r="AV12" s="622">
        <v>6.7234066023999999</v>
      </c>
      <c r="AW12" s="622">
        <v>6.7363735576000003</v>
      </c>
      <c r="AX12" s="622">
        <v>6.7121656629000004</v>
      </c>
      <c r="AY12" s="622">
        <v>6.4875573390000003</v>
      </c>
      <c r="AZ12" s="622">
        <v>6.7533853777999999</v>
      </c>
      <c r="BA12" s="622">
        <v>6.6474169481000001</v>
      </c>
      <c r="BB12" s="622">
        <v>6.4376715903999999</v>
      </c>
      <c r="BC12" s="622">
        <v>6.8563493173000003</v>
      </c>
      <c r="BD12" s="687">
        <v>6.6691263834000001</v>
      </c>
      <c r="BE12" s="687">
        <v>6.8559540484000001</v>
      </c>
      <c r="BF12" s="687">
        <v>6.7792518174999996</v>
      </c>
      <c r="BG12" s="687">
        <v>6.7327862943000003</v>
      </c>
      <c r="BH12" s="687">
        <v>6.7132925723000003</v>
      </c>
      <c r="BI12" s="391">
        <v>6.7648549383000001</v>
      </c>
      <c r="BJ12" s="391">
        <v>6.7661798033</v>
      </c>
      <c r="BK12" s="391">
        <v>6.7727485350999999</v>
      </c>
      <c r="BL12" s="391">
        <v>6.4203919541000003</v>
      </c>
      <c r="BM12" s="391">
        <v>6.8794070611000002</v>
      </c>
      <c r="BN12" s="391">
        <v>6.9753122178</v>
      </c>
      <c r="BO12" s="391">
        <v>7.0699949544000003</v>
      </c>
      <c r="BP12" s="391">
        <v>7.1167138322000003</v>
      </c>
      <c r="BQ12" s="391">
        <v>7.1148704240000002</v>
      </c>
      <c r="BR12" s="391">
        <v>7.1096831802000002</v>
      </c>
      <c r="BS12" s="391">
        <v>7.1292941007000001</v>
      </c>
      <c r="BT12" s="391">
        <v>7.1648934775999997</v>
      </c>
      <c r="BU12" s="391">
        <v>7.1956766287000002</v>
      </c>
      <c r="BV12" s="391">
        <v>7.2216027635</v>
      </c>
    </row>
    <row r="13" spans="1:75" ht="11.1" customHeight="1" x14ac:dyDescent="0.2">
      <c r="A13" s="288" t="s">
        <v>1207</v>
      </c>
      <c r="B13" s="594" t="s">
        <v>1114</v>
      </c>
      <c r="C13" s="622">
        <v>11.941277262</v>
      </c>
      <c r="D13" s="622">
        <v>11.996516547000001</v>
      </c>
      <c r="E13" s="622">
        <v>12.238586039999999</v>
      </c>
      <c r="F13" s="622">
        <v>12.232104057000001</v>
      </c>
      <c r="G13" s="622">
        <v>12.431979161999999</v>
      </c>
      <c r="H13" s="622">
        <v>12.101291669</v>
      </c>
      <c r="I13" s="622">
        <v>11.662970746999999</v>
      </c>
      <c r="J13" s="622">
        <v>11.597877037</v>
      </c>
      <c r="K13" s="622">
        <v>11.751578564000001</v>
      </c>
      <c r="L13" s="622">
        <v>11.807525664</v>
      </c>
      <c r="M13" s="622">
        <v>12.374608290999999</v>
      </c>
      <c r="N13" s="622">
        <v>12.605258351</v>
      </c>
      <c r="O13" s="622">
        <v>12.731417722</v>
      </c>
      <c r="P13" s="622">
        <v>11.349082672</v>
      </c>
      <c r="Q13" s="622">
        <v>13.055951703</v>
      </c>
      <c r="R13" s="622">
        <v>13.17758901</v>
      </c>
      <c r="S13" s="622">
        <v>13.162394322999999</v>
      </c>
      <c r="T13" s="622">
        <v>13.427472935000001</v>
      </c>
      <c r="U13" s="622">
        <v>13.942420648000001</v>
      </c>
      <c r="V13" s="622">
        <v>13.756166621</v>
      </c>
      <c r="W13" s="622">
        <v>14.047400057999999</v>
      </c>
      <c r="X13" s="622">
        <v>14.177709855</v>
      </c>
      <c r="Y13" s="622">
        <v>14.651241723</v>
      </c>
      <c r="Z13" s="622">
        <v>14.945579507</v>
      </c>
      <c r="AA13" s="622">
        <v>14.779606954</v>
      </c>
      <c r="AB13" s="622">
        <v>14.787434663000001</v>
      </c>
      <c r="AC13" s="622">
        <v>14.641413129</v>
      </c>
      <c r="AD13" s="622">
        <v>15.082928217999999</v>
      </c>
      <c r="AE13" s="622">
        <v>15.389503709</v>
      </c>
      <c r="AF13" s="622">
        <v>15.233897824</v>
      </c>
      <c r="AG13" s="622">
        <v>15.305565163000001</v>
      </c>
      <c r="AH13" s="622">
        <v>15.344214686000001</v>
      </c>
      <c r="AI13" s="622">
        <v>15.778311531</v>
      </c>
      <c r="AJ13" s="622">
        <v>16.112665169</v>
      </c>
      <c r="AK13" s="622">
        <v>16.234826157000001</v>
      </c>
      <c r="AL13" s="622">
        <v>15.789340449000001</v>
      </c>
      <c r="AM13" s="622">
        <v>16.087511308</v>
      </c>
      <c r="AN13" s="622">
        <v>17.084399781999998</v>
      </c>
      <c r="AO13" s="622">
        <v>16.444473279</v>
      </c>
      <c r="AP13" s="622">
        <v>16.644460896999998</v>
      </c>
      <c r="AQ13" s="622">
        <v>17.002501902999999</v>
      </c>
      <c r="AR13" s="622">
        <v>16.346664695000001</v>
      </c>
      <c r="AS13" s="622">
        <v>16.482670678000002</v>
      </c>
      <c r="AT13" s="622">
        <v>16.546983600000001</v>
      </c>
      <c r="AU13" s="622">
        <v>16.479867627000001</v>
      </c>
      <c r="AV13" s="622">
        <v>16.315055512000001</v>
      </c>
      <c r="AW13" s="622">
        <v>16.242614755999998</v>
      </c>
      <c r="AX13" s="622">
        <v>15.7884595</v>
      </c>
      <c r="AY13" s="622">
        <v>15.575227234</v>
      </c>
      <c r="AZ13" s="622">
        <v>16.181666075999999</v>
      </c>
      <c r="BA13" s="622">
        <v>15.483395863</v>
      </c>
      <c r="BB13" s="622">
        <v>14.735460513</v>
      </c>
      <c r="BC13" s="622">
        <v>14.211919247999999</v>
      </c>
      <c r="BD13" s="687">
        <v>14.311536336</v>
      </c>
      <c r="BE13" s="687">
        <v>14.685281680999999</v>
      </c>
      <c r="BF13" s="687">
        <v>15.172928691999999</v>
      </c>
      <c r="BG13" s="687">
        <v>14.902633617999999</v>
      </c>
      <c r="BH13" s="687">
        <v>14.876789240000001</v>
      </c>
      <c r="BI13" s="391">
        <v>14.905943417</v>
      </c>
      <c r="BJ13" s="391">
        <v>14.894409004</v>
      </c>
      <c r="BK13" s="391">
        <v>14.921756145</v>
      </c>
      <c r="BL13" s="391">
        <v>14.772082712</v>
      </c>
      <c r="BM13" s="391">
        <v>14.694731368999999</v>
      </c>
      <c r="BN13" s="391">
        <v>14.712143684999999</v>
      </c>
      <c r="BO13" s="391">
        <v>14.780104286</v>
      </c>
      <c r="BP13" s="391">
        <v>14.895389575999999</v>
      </c>
      <c r="BQ13" s="391">
        <v>14.931941376999999</v>
      </c>
      <c r="BR13" s="391">
        <v>15.251423296</v>
      </c>
      <c r="BS13" s="391">
        <v>15.352255078000001</v>
      </c>
      <c r="BT13" s="391">
        <v>15.472354406999999</v>
      </c>
      <c r="BU13" s="391">
        <v>15.561696764000001</v>
      </c>
      <c r="BV13" s="391">
        <v>15.691858723999999</v>
      </c>
    </row>
    <row r="14" spans="1:75" ht="11.1" customHeight="1" x14ac:dyDescent="0.2">
      <c r="A14" s="288" t="s">
        <v>1208</v>
      </c>
      <c r="B14" s="594" t="s">
        <v>1116</v>
      </c>
      <c r="C14" s="622">
        <v>16.593565044000002</v>
      </c>
      <c r="D14" s="622">
        <v>15.842017802000001</v>
      </c>
      <c r="E14" s="622">
        <v>16.015889105999999</v>
      </c>
      <c r="F14" s="622">
        <v>16.178868741999999</v>
      </c>
      <c r="G14" s="622">
        <v>13.971036492</v>
      </c>
      <c r="H14" s="622">
        <v>15.721222199</v>
      </c>
      <c r="I14" s="622">
        <v>15.584956742999999</v>
      </c>
      <c r="J14" s="622">
        <v>15.944621505000001</v>
      </c>
      <c r="K14" s="622">
        <v>16.391079624</v>
      </c>
      <c r="L14" s="622">
        <v>15.921247210000001</v>
      </c>
      <c r="M14" s="622">
        <v>16.034909668000001</v>
      </c>
      <c r="N14" s="622">
        <v>15.834486650000001</v>
      </c>
      <c r="O14" s="622">
        <v>15.913730655</v>
      </c>
      <c r="P14" s="622">
        <v>13.060655948000001</v>
      </c>
      <c r="Q14" s="622">
        <v>16.254454661</v>
      </c>
      <c r="R14" s="622">
        <v>17.195486024000001</v>
      </c>
      <c r="S14" s="622">
        <v>17.078816431</v>
      </c>
      <c r="T14" s="622">
        <v>17.130123880999999</v>
      </c>
      <c r="U14" s="622">
        <v>17.592698134999999</v>
      </c>
      <c r="V14" s="622">
        <v>17.844530550000002</v>
      </c>
      <c r="W14" s="622">
        <v>18.405380106999999</v>
      </c>
      <c r="X14" s="622">
        <v>18.434469344</v>
      </c>
      <c r="Y14" s="622">
        <v>18.467755930999999</v>
      </c>
      <c r="Z14" s="622">
        <v>18.534394288000001</v>
      </c>
      <c r="AA14" s="622">
        <v>18.136197264</v>
      </c>
      <c r="AB14" s="622">
        <v>18.410246357999998</v>
      </c>
      <c r="AC14" s="622">
        <v>19.347612804000001</v>
      </c>
      <c r="AD14" s="622">
        <v>19.775038762000001</v>
      </c>
      <c r="AE14" s="622">
        <v>19.833509069000002</v>
      </c>
      <c r="AF14" s="622">
        <v>19.665241045999998</v>
      </c>
      <c r="AG14" s="622">
        <v>20.199092338</v>
      </c>
      <c r="AH14" s="622">
        <v>20.606987160999999</v>
      </c>
      <c r="AI14" s="622">
        <v>21.345864507999998</v>
      </c>
      <c r="AJ14" s="622">
        <v>21.233459864</v>
      </c>
      <c r="AK14" s="622">
        <v>21.122182459000001</v>
      </c>
      <c r="AL14" s="622">
        <v>20.89979134</v>
      </c>
      <c r="AM14" s="622">
        <v>21.186157295000001</v>
      </c>
      <c r="AN14" s="622">
        <v>21.206105979</v>
      </c>
      <c r="AO14" s="622">
        <v>22.106064601</v>
      </c>
      <c r="AP14" s="622">
        <v>22.373800688999999</v>
      </c>
      <c r="AQ14" s="622">
        <v>22.436208665999999</v>
      </c>
      <c r="AR14" s="622">
        <v>22.398187667999998</v>
      </c>
      <c r="AS14" s="622">
        <v>22.593647570000002</v>
      </c>
      <c r="AT14" s="622">
        <v>23.176658596999999</v>
      </c>
      <c r="AU14" s="622">
        <v>23.340001687000001</v>
      </c>
      <c r="AV14" s="622">
        <v>23.369513338000001</v>
      </c>
      <c r="AW14" s="622">
        <v>23.864799245</v>
      </c>
      <c r="AX14" s="622">
        <v>24.368377616</v>
      </c>
      <c r="AY14" s="622">
        <v>23.208714777000001</v>
      </c>
      <c r="AZ14" s="622">
        <v>24.358389758000001</v>
      </c>
      <c r="BA14" s="622">
        <v>24.103484080000001</v>
      </c>
      <c r="BB14" s="622">
        <v>24.267726479</v>
      </c>
      <c r="BC14" s="622">
        <v>24.327904702000001</v>
      </c>
      <c r="BD14" s="687">
        <v>24.814445246999998</v>
      </c>
      <c r="BE14" s="687">
        <v>25.002061162</v>
      </c>
      <c r="BF14" s="687">
        <v>24.759375046999999</v>
      </c>
      <c r="BG14" s="687">
        <v>24.780987744000001</v>
      </c>
      <c r="BH14" s="687">
        <v>24.963614038999999</v>
      </c>
      <c r="BI14" s="391">
        <v>25.149354607999999</v>
      </c>
      <c r="BJ14" s="391">
        <v>25.249972060000001</v>
      </c>
      <c r="BK14" s="391">
        <v>24.867259197999999</v>
      </c>
      <c r="BL14" s="391">
        <v>24.47714706</v>
      </c>
      <c r="BM14" s="391">
        <v>25.968883478999999</v>
      </c>
      <c r="BN14" s="391">
        <v>26.134826278999999</v>
      </c>
      <c r="BO14" s="391">
        <v>26.205632963999999</v>
      </c>
      <c r="BP14" s="391">
        <v>26.272323388</v>
      </c>
      <c r="BQ14" s="391">
        <v>26.334436713999999</v>
      </c>
      <c r="BR14" s="391">
        <v>26.392364726</v>
      </c>
      <c r="BS14" s="391">
        <v>26.437756715999999</v>
      </c>
      <c r="BT14" s="391">
        <v>26.463862518999999</v>
      </c>
      <c r="BU14" s="391">
        <v>26.490154077</v>
      </c>
      <c r="BV14" s="391">
        <v>26.608318319999999</v>
      </c>
    </row>
    <row r="15" spans="1:75" ht="11.1" customHeight="1" x14ac:dyDescent="0.2">
      <c r="A15" s="288" t="s">
        <v>1209</v>
      </c>
      <c r="B15" s="594" t="s">
        <v>1118</v>
      </c>
      <c r="C15" s="622">
        <v>30.543785971999998</v>
      </c>
      <c r="D15" s="622">
        <v>29.652037728</v>
      </c>
      <c r="E15" s="622">
        <v>29.223731300000001</v>
      </c>
      <c r="F15" s="622">
        <v>28.86219943</v>
      </c>
      <c r="G15" s="622">
        <v>26.574493004000001</v>
      </c>
      <c r="H15" s="622">
        <v>27.500310518999999</v>
      </c>
      <c r="I15" s="622">
        <v>27.200633243999999</v>
      </c>
      <c r="J15" s="622">
        <v>26.800474749999999</v>
      </c>
      <c r="K15" s="622">
        <v>27.289712374</v>
      </c>
      <c r="L15" s="622">
        <v>26.530242140999999</v>
      </c>
      <c r="M15" s="622">
        <v>27.000652351999999</v>
      </c>
      <c r="N15" s="622">
        <v>26.624868880000001</v>
      </c>
      <c r="O15" s="622">
        <v>26.235478192999999</v>
      </c>
      <c r="P15" s="622">
        <v>24.053967486000001</v>
      </c>
      <c r="Q15" s="622">
        <v>26.352778955000002</v>
      </c>
      <c r="R15" s="622">
        <v>26.310487568999999</v>
      </c>
      <c r="S15" s="622">
        <v>26.418299498</v>
      </c>
      <c r="T15" s="622">
        <v>25.812798962999999</v>
      </c>
      <c r="U15" s="622">
        <v>26.155857726000001</v>
      </c>
      <c r="V15" s="622">
        <v>25.870849836000001</v>
      </c>
      <c r="W15" s="622">
        <v>26.129269297</v>
      </c>
      <c r="X15" s="622">
        <v>26.334042123</v>
      </c>
      <c r="Y15" s="622">
        <v>26.218514703</v>
      </c>
      <c r="Z15" s="622">
        <v>26.126050771999999</v>
      </c>
      <c r="AA15" s="622">
        <v>25.333443905999999</v>
      </c>
      <c r="AB15" s="622">
        <v>25.242918891999999</v>
      </c>
      <c r="AC15" s="622">
        <v>25.885380092999998</v>
      </c>
      <c r="AD15" s="622">
        <v>26.044534612</v>
      </c>
      <c r="AE15" s="622">
        <v>25.954397554</v>
      </c>
      <c r="AF15" s="622">
        <v>26.034195958000002</v>
      </c>
      <c r="AG15" s="622">
        <v>26.151884176999999</v>
      </c>
      <c r="AH15" s="622">
        <v>26.215930229000001</v>
      </c>
      <c r="AI15" s="622">
        <v>26.362444996000001</v>
      </c>
      <c r="AJ15" s="622">
        <v>26.433633855</v>
      </c>
      <c r="AK15" s="622">
        <v>26.110240326</v>
      </c>
      <c r="AL15" s="622">
        <v>25.391993009</v>
      </c>
      <c r="AM15" s="622">
        <v>25.44744305</v>
      </c>
      <c r="AN15" s="622">
        <v>24.823196767999999</v>
      </c>
      <c r="AO15" s="622">
        <v>25.082070777999999</v>
      </c>
      <c r="AP15" s="622">
        <v>25.098882189000001</v>
      </c>
      <c r="AQ15" s="622">
        <v>25.222719786999999</v>
      </c>
      <c r="AR15" s="622">
        <v>25.324813174999999</v>
      </c>
      <c r="AS15" s="622">
        <v>24.998900808999998</v>
      </c>
      <c r="AT15" s="622">
        <v>25.295030593</v>
      </c>
      <c r="AU15" s="622">
        <v>25.443116743000001</v>
      </c>
      <c r="AV15" s="622">
        <v>25.503933989</v>
      </c>
      <c r="AW15" s="622">
        <v>25.469293961999998</v>
      </c>
      <c r="AX15" s="622">
        <v>25.498320978999999</v>
      </c>
      <c r="AY15" s="622">
        <v>24.486160300000002</v>
      </c>
      <c r="AZ15" s="622">
        <v>25.141608967</v>
      </c>
      <c r="BA15" s="622">
        <v>25.649490291999999</v>
      </c>
      <c r="BB15" s="622">
        <v>25.383901058999999</v>
      </c>
      <c r="BC15" s="622">
        <v>25.559564871999999</v>
      </c>
      <c r="BD15" s="687">
        <v>25.425111218000001</v>
      </c>
      <c r="BE15" s="687">
        <v>25.51893956</v>
      </c>
      <c r="BF15" s="687">
        <v>25.327730991999999</v>
      </c>
      <c r="BG15" s="687">
        <v>25.70215937</v>
      </c>
      <c r="BH15" s="687">
        <v>25.648398106999998</v>
      </c>
      <c r="BI15" s="391">
        <v>25.424605876000001</v>
      </c>
      <c r="BJ15" s="391">
        <v>25.321222191</v>
      </c>
      <c r="BK15" s="391">
        <v>25.611169158999999</v>
      </c>
      <c r="BL15" s="391">
        <v>25.437833286</v>
      </c>
      <c r="BM15" s="391">
        <v>25.281094879000001</v>
      </c>
      <c r="BN15" s="391">
        <v>25.147307674</v>
      </c>
      <c r="BO15" s="391">
        <v>25.036095920000001</v>
      </c>
      <c r="BP15" s="391">
        <v>24.93533712</v>
      </c>
      <c r="BQ15" s="391">
        <v>24.838182067999998</v>
      </c>
      <c r="BR15" s="391">
        <v>24.738268355999999</v>
      </c>
      <c r="BS15" s="391">
        <v>24.630193974000001</v>
      </c>
      <c r="BT15" s="391">
        <v>24.497327659</v>
      </c>
      <c r="BU15" s="391">
        <v>24.338803738999999</v>
      </c>
      <c r="BV15" s="391">
        <v>24.148551174000001</v>
      </c>
    </row>
    <row r="16" spans="1:75" ht="11.1" customHeight="1" x14ac:dyDescent="0.2">
      <c r="A16" s="288"/>
      <c r="B16" s="595"/>
      <c r="C16" s="622"/>
      <c r="D16" s="622"/>
      <c r="E16" s="622"/>
      <c r="F16" s="622"/>
      <c r="G16" s="622"/>
      <c r="H16" s="622"/>
      <c r="I16" s="622"/>
      <c r="J16" s="622"/>
      <c r="K16" s="622"/>
      <c r="L16" s="622"/>
      <c r="M16" s="622"/>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22"/>
      <c r="AL16" s="622"/>
      <c r="AM16" s="622"/>
      <c r="AN16" s="622"/>
      <c r="AO16" s="622"/>
      <c r="AP16" s="622"/>
      <c r="AQ16" s="622"/>
      <c r="AR16" s="622"/>
      <c r="AS16" s="622"/>
      <c r="AT16" s="622"/>
      <c r="AU16" s="622"/>
      <c r="AV16" s="622"/>
      <c r="AW16" s="622"/>
      <c r="AX16" s="622"/>
      <c r="AY16" s="622"/>
      <c r="AZ16" s="622"/>
      <c r="BA16" s="622"/>
      <c r="BB16" s="622"/>
      <c r="BC16" s="622"/>
      <c r="BD16" s="687"/>
      <c r="BE16" s="687"/>
      <c r="BF16" s="687"/>
      <c r="BG16" s="687"/>
      <c r="BH16" s="687"/>
      <c r="BI16" s="391"/>
      <c r="BJ16" s="391"/>
      <c r="BK16" s="391"/>
      <c r="BL16" s="391"/>
      <c r="BM16" s="391"/>
      <c r="BN16" s="391"/>
      <c r="BO16" s="391"/>
      <c r="BP16" s="391"/>
      <c r="BQ16" s="391"/>
      <c r="BR16" s="391"/>
      <c r="BS16" s="391"/>
      <c r="BT16" s="391"/>
      <c r="BU16" s="391"/>
      <c r="BV16" s="391"/>
    </row>
    <row r="17" spans="1:74" s="304" customFormat="1" ht="11.1" customHeight="1" x14ac:dyDescent="0.2">
      <c r="A17" s="644" t="s">
        <v>460</v>
      </c>
      <c r="B17" s="645" t="s">
        <v>1210</v>
      </c>
      <c r="C17" s="349">
        <v>107.33048386999999</v>
      </c>
      <c r="D17" s="349">
        <v>105.59651724</v>
      </c>
      <c r="E17" s="349">
        <v>87.919419355000002</v>
      </c>
      <c r="F17" s="349">
        <v>75.452299999999994</v>
      </c>
      <c r="G17" s="349">
        <v>66.989387097000005</v>
      </c>
      <c r="H17" s="349">
        <v>71.140766666999994</v>
      </c>
      <c r="I17" s="349">
        <v>79.622548386999995</v>
      </c>
      <c r="J17" s="349">
        <v>77.557483871000002</v>
      </c>
      <c r="K17" s="349">
        <v>71.898266667000001</v>
      </c>
      <c r="L17" s="349">
        <v>74.855000000000004</v>
      </c>
      <c r="M17" s="349">
        <v>81.551533332999995</v>
      </c>
      <c r="N17" s="349">
        <v>102.8436129</v>
      </c>
      <c r="O17" s="349">
        <v>107.58770968</v>
      </c>
      <c r="P17" s="349">
        <v>110.56132143000001</v>
      </c>
      <c r="Q17" s="349">
        <v>85.164580645000001</v>
      </c>
      <c r="R17" s="349">
        <v>75.720699999999994</v>
      </c>
      <c r="S17" s="349">
        <v>68.271612903000005</v>
      </c>
      <c r="T17" s="349">
        <v>74.734366667000003</v>
      </c>
      <c r="U17" s="349">
        <v>77.986774194000006</v>
      </c>
      <c r="V17" s="349">
        <v>78.589225806000002</v>
      </c>
      <c r="W17" s="349">
        <v>71.273700000000005</v>
      </c>
      <c r="X17" s="349">
        <v>72.881516129000005</v>
      </c>
      <c r="Y17" s="349">
        <v>89.499233333000006</v>
      </c>
      <c r="Z17" s="349">
        <v>97.039387097000002</v>
      </c>
      <c r="AA17" s="349">
        <v>115.91280645000001</v>
      </c>
      <c r="AB17" s="349">
        <v>109.255</v>
      </c>
      <c r="AC17" s="349">
        <v>89.695580645000007</v>
      </c>
      <c r="AD17" s="349">
        <v>78.679466667</v>
      </c>
      <c r="AE17" s="349">
        <v>72.303193547999996</v>
      </c>
      <c r="AF17" s="349">
        <v>77.226066666999998</v>
      </c>
      <c r="AG17" s="349">
        <v>83.316903225999994</v>
      </c>
      <c r="AH17" s="349">
        <v>82.559096773999997</v>
      </c>
      <c r="AI17" s="349">
        <v>76.266033332999996</v>
      </c>
      <c r="AJ17" s="349">
        <v>76.248548387</v>
      </c>
      <c r="AK17" s="349">
        <v>92.231733332999994</v>
      </c>
      <c r="AL17" s="349">
        <v>108.89893548000001</v>
      </c>
      <c r="AM17" s="349">
        <v>106.44444187000001</v>
      </c>
      <c r="AN17" s="349">
        <v>105.15574654</v>
      </c>
      <c r="AO17" s="349">
        <v>97.362099322999995</v>
      </c>
      <c r="AP17" s="349">
        <v>80.503303333000005</v>
      </c>
      <c r="AQ17" s="349">
        <v>74.468665999999999</v>
      </c>
      <c r="AR17" s="349">
        <v>78.812543732999998</v>
      </c>
      <c r="AS17" s="349">
        <v>86.073199677000005</v>
      </c>
      <c r="AT17" s="349">
        <v>86.497701547999995</v>
      </c>
      <c r="AU17" s="349">
        <v>79.350018567000006</v>
      </c>
      <c r="AV17" s="349">
        <v>78.616688323000005</v>
      </c>
      <c r="AW17" s="349">
        <v>93.994209733000005</v>
      </c>
      <c r="AX17" s="349">
        <v>102.82153981</v>
      </c>
      <c r="AY17" s="349">
        <v>119.44679948</v>
      </c>
      <c r="AZ17" s="349">
        <v>102.49137803000001</v>
      </c>
      <c r="BA17" s="349">
        <v>90.347098129000003</v>
      </c>
      <c r="BB17" s="349">
        <v>79.876162132999994</v>
      </c>
      <c r="BC17" s="349">
        <v>75.343561773999994</v>
      </c>
      <c r="BD17" s="715">
        <v>81.077010466999994</v>
      </c>
      <c r="BE17" s="715">
        <v>88.641586516000004</v>
      </c>
      <c r="BF17" s="715">
        <v>87.812370677000004</v>
      </c>
      <c r="BG17" s="715">
        <v>80.080898099999999</v>
      </c>
      <c r="BH17" s="715">
        <v>79.049543099999994</v>
      </c>
      <c r="BI17" s="478">
        <v>89.112549999999999</v>
      </c>
      <c r="BJ17" s="478">
        <v>106.6709</v>
      </c>
      <c r="BK17" s="478">
        <v>116.5468</v>
      </c>
      <c r="BL17" s="478">
        <v>106.97150000000001</v>
      </c>
      <c r="BM17" s="478">
        <v>93.574250000000006</v>
      </c>
      <c r="BN17" s="478">
        <v>80.718329999999995</v>
      </c>
      <c r="BO17" s="478">
        <v>74.079170000000005</v>
      </c>
      <c r="BP17" s="478">
        <v>77.903400000000005</v>
      </c>
      <c r="BQ17" s="478">
        <v>86.146249999999995</v>
      </c>
      <c r="BR17" s="478">
        <v>86.522170000000003</v>
      </c>
      <c r="BS17" s="478">
        <v>77.823359999999994</v>
      </c>
      <c r="BT17" s="478">
        <v>80.560379999999995</v>
      </c>
      <c r="BU17" s="478">
        <v>90.508840000000006</v>
      </c>
      <c r="BV17" s="478">
        <v>105.04810000000001</v>
      </c>
    </row>
    <row r="18" spans="1:74" ht="11.1" customHeight="1" x14ac:dyDescent="0.2">
      <c r="A18" s="288" t="s">
        <v>266</v>
      </c>
      <c r="B18" s="646" t="s">
        <v>1211</v>
      </c>
      <c r="C18" s="622">
        <v>-0.93653332257999999</v>
      </c>
      <c r="D18" s="622">
        <v>-1.4303898621</v>
      </c>
      <c r="E18" s="622">
        <v>-6.8075838710000003E-2</v>
      </c>
      <c r="F18" s="622">
        <v>-1.6804246667</v>
      </c>
      <c r="G18" s="622">
        <v>0.34883793548000003</v>
      </c>
      <c r="H18" s="622">
        <v>-2.2890400999999998</v>
      </c>
      <c r="I18" s="622">
        <v>-1.0979730645000001</v>
      </c>
      <c r="J18" s="622">
        <v>-0.71190803225999999</v>
      </c>
      <c r="K18" s="622">
        <v>-1.2348710000000001</v>
      </c>
      <c r="L18" s="622">
        <v>-2.8261571934999998</v>
      </c>
      <c r="M18" s="622">
        <v>-0.35465343332999999</v>
      </c>
      <c r="N18" s="622">
        <v>-0.46632570967999998</v>
      </c>
      <c r="O18" s="622">
        <v>0.59506687096999999</v>
      </c>
      <c r="P18" s="622">
        <v>1.6568891786</v>
      </c>
      <c r="Q18" s="622">
        <v>0.87938351612999999</v>
      </c>
      <c r="R18" s="622">
        <v>-0.89617026666999999</v>
      </c>
      <c r="S18" s="622">
        <v>-0.42039096774000001</v>
      </c>
      <c r="T18" s="622">
        <v>0.18894849999999999</v>
      </c>
      <c r="U18" s="622">
        <v>-0.4005303871</v>
      </c>
      <c r="V18" s="622">
        <v>-0.27672203225999997</v>
      </c>
      <c r="W18" s="622">
        <v>-0.82671456666999998</v>
      </c>
      <c r="X18" s="622">
        <v>-2.4316505483999999</v>
      </c>
      <c r="Y18" s="622">
        <v>-3.0635067667000002</v>
      </c>
      <c r="Z18" s="622">
        <v>-1.0568236773999999</v>
      </c>
      <c r="AA18" s="622">
        <v>-3.0490235806000001</v>
      </c>
      <c r="AB18" s="622">
        <v>-0.62437778571000002</v>
      </c>
      <c r="AC18" s="622">
        <v>-1.388331129</v>
      </c>
      <c r="AD18" s="622">
        <v>-1.0835919332999999</v>
      </c>
      <c r="AE18" s="622">
        <v>-1.2586879032</v>
      </c>
      <c r="AF18" s="622">
        <v>-0.42645056666999998</v>
      </c>
      <c r="AG18" s="622">
        <v>-1.4792507742000001</v>
      </c>
      <c r="AH18" s="622">
        <v>-1.2665257742</v>
      </c>
      <c r="AI18" s="622">
        <v>-1.6790099332999999</v>
      </c>
      <c r="AJ18" s="622">
        <v>-2.1204302257999998</v>
      </c>
      <c r="AK18" s="622">
        <v>-2.5547852999999998</v>
      </c>
      <c r="AL18" s="622">
        <v>-0.69224387096999995</v>
      </c>
      <c r="AM18" s="622">
        <v>0.47826522581000003</v>
      </c>
      <c r="AN18" s="622">
        <v>0.58767567857000003</v>
      </c>
      <c r="AO18" s="622">
        <v>2.5240290323E-2</v>
      </c>
      <c r="AP18" s="622">
        <v>-7.2824E-2</v>
      </c>
      <c r="AQ18" s="622">
        <v>-1.0152369031999999</v>
      </c>
      <c r="AR18" s="622">
        <v>-0.60063893332999996</v>
      </c>
      <c r="AS18" s="622">
        <v>-0.89585806452000005</v>
      </c>
      <c r="AT18" s="622">
        <v>-1.3840756774</v>
      </c>
      <c r="AU18" s="622">
        <v>-1.3091659333000001</v>
      </c>
      <c r="AV18" s="622">
        <v>-1.890382129</v>
      </c>
      <c r="AW18" s="622">
        <v>-0.80854950000000003</v>
      </c>
      <c r="AX18" s="622">
        <v>1.1613866773999999</v>
      </c>
      <c r="AY18" s="622">
        <v>-0.47767222581000002</v>
      </c>
      <c r="AZ18" s="622">
        <v>0.44423510345</v>
      </c>
      <c r="BA18" s="622">
        <v>-0.39813019355000001</v>
      </c>
      <c r="BB18" s="622">
        <v>-2.1132455999999999</v>
      </c>
      <c r="BC18" s="622">
        <v>-1.6762513226</v>
      </c>
      <c r="BD18" s="687">
        <v>-0.93133513332999995</v>
      </c>
      <c r="BE18" s="687">
        <v>-1.5090528387</v>
      </c>
      <c r="BF18" s="687">
        <v>-0.9190116129</v>
      </c>
      <c r="BG18" s="687">
        <v>-1.6242729619</v>
      </c>
      <c r="BH18" s="687">
        <v>1.8214389862E-2</v>
      </c>
      <c r="BI18" s="391">
        <v>-0.89265969999999994</v>
      </c>
      <c r="BJ18" s="391">
        <v>-2.86608E-2</v>
      </c>
      <c r="BK18" s="391">
        <v>1.953716</v>
      </c>
      <c r="BL18" s="391">
        <v>-0.64161319999999999</v>
      </c>
      <c r="BM18" s="391">
        <v>-1.3544860000000001</v>
      </c>
      <c r="BN18" s="391">
        <v>-1.0686359999999999</v>
      </c>
      <c r="BO18" s="391">
        <v>-1.7286779999999999</v>
      </c>
      <c r="BP18" s="391">
        <v>-1.321672</v>
      </c>
      <c r="BQ18" s="391">
        <v>1.3871800000000001</v>
      </c>
      <c r="BR18" s="391">
        <v>1.6130500000000001</v>
      </c>
      <c r="BS18" s="391">
        <v>-1.4805680000000001</v>
      </c>
      <c r="BT18" s="391">
        <v>0.77093489999999998</v>
      </c>
      <c r="BU18" s="391">
        <v>-0.6483044</v>
      </c>
      <c r="BV18" s="391">
        <v>0.84782179999999996</v>
      </c>
    </row>
    <row r="19" spans="1:74" s="304" customFormat="1" ht="11.1" customHeight="1" x14ac:dyDescent="0.2">
      <c r="A19" s="647" t="s">
        <v>459</v>
      </c>
      <c r="B19" s="648" t="s">
        <v>1212</v>
      </c>
      <c r="C19" s="349">
        <v>108.26701719</v>
      </c>
      <c r="D19" s="349">
        <v>107.0269071</v>
      </c>
      <c r="E19" s="349">
        <v>87.987495194000005</v>
      </c>
      <c r="F19" s="349">
        <v>77.132724667000005</v>
      </c>
      <c r="G19" s="349">
        <v>66.640549160999996</v>
      </c>
      <c r="H19" s="349">
        <v>73.429806767000002</v>
      </c>
      <c r="I19" s="349">
        <v>80.720521452</v>
      </c>
      <c r="J19" s="349">
        <v>78.269391902999999</v>
      </c>
      <c r="K19" s="349">
        <v>73.133137667</v>
      </c>
      <c r="L19" s="349">
        <v>77.681157193999994</v>
      </c>
      <c r="M19" s="349">
        <v>81.906186766999994</v>
      </c>
      <c r="N19" s="349">
        <v>103.30993861</v>
      </c>
      <c r="O19" s="349">
        <v>106.99264281000001</v>
      </c>
      <c r="P19" s="349">
        <v>108.90443225</v>
      </c>
      <c r="Q19" s="349">
        <v>84.285197128999997</v>
      </c>
      <c r="R19" s="349">
        <v>76.616870266999996</v>
      </c>
      <c r="S19" s="349">
        <v>68.692003870999997</v>
      </c>
      <c r="T19" s="349">
        <v>74.545418166999994</v>
      </c>
      <c r="U19" s="349">
        <v>78.387304580999995</v>
      </c>
      <c r="V19" s="349">
        <v>78.865947839</v>
      </c>
      <c r="W19" s="349">
        <v>72.100414567000001</v>
      </c>
      <c r="X19" s="349">
        <v>75.313166676999998</v>
      </c>
      <c r="Y19" s="349">
        <v>92.562740099999999</v>
      </c>
      <c r="Z19" s="349">
        <v>98.096210773999999</v>
      </c>
      <c r="AA19" s="349">
        <v>118.96183003</v>
      </c>
      <c r="AB19" s="349">
        <v>109.87937779000001</v>
      </c>
      <c r="AC19" s="349">
        <v>91.083911774000001</v>
      </c>
      <c r="AD19" s="349">
        <v>79.763058599999994</v>
      </c>
      <c r="AE19" s="349">
        <v>73.561881451999994</v>
      </c>
      <c r="AF19" s="349">
        <v>77.652517232999998</v>
      </c>
      <c r="AG19" s="349">
        <v>84.796154000000001</v>
      </c>
      <c r="AH19" s="349">
        <v>83.825622547999998</v>
      </c>
      <c r="AI19" s="349">
        <v>77.945043267000003</v>
      </c>
      <c r="AJ19" s="349">
        <v>78.368978612999996</v>
      </c>
      <c r="AK19" s="349">
        <v>94.786518633</v>
      </c>
      <c r="AL19" s="349">
        <v>109.59117935</v>
      </c>
      <c r="AM19" s="349">
        <v>105.96617664999999</v>
      </c>
      <c r="AN19" s="349">
        <v>104.56807086000001</v>
      </c>
      <c r="AO19" s="349">
        <v>97.336859032000007</v>
      </c>
      <c r="AP19" s="349">
        <v>80.576127333000002</v>
      </c>
      <c r="AQ19" s="349">
        <v>75.483902903000001</v>
      </c>
      <c r="AR19" s="349">
        <v>79.413182667000001</v>
      </c>
      <c r="AS19" s="349">
        <v>86.969057742000004</v>
      </c>
      <c r="AT19" s="349">
        <v>87.881777225999997</v>
      </c>
      <c r="AU19" s="349">
        <v>80.659184499999995</v>
      </c>
      <c r="AV19" s="349">
        <v>80.507070451999994</v>
      </c>
      <c r="AW19" s="349">
        <v>94.802759233000003</v>
      </c>
      <c r="AX19" s="349">
        <v>101.66015313</v>
      </c>
      <c r="AY19" s="349">
        <v>119.92447171000001</v>
      </c>
      <c r="AZ19" s="349">
        <v>102.04714293000001</v>
      </c>
      <c r="BA19" s="349">
        <v>90.745228323000006</v>
      </c>
      <c r="BB19" s="349">
        <v>81.989407732999993</v>
      </c>
      <c r="BC19" s="349">
        <v>77.019813096999997</v>
      </c>
      <c r="BD19" s="715">
        <v>82.008345599999998</v>
      </c>
      <c r="BE19" s="715">
        <v>90.150639354999996</v>
      </c>
      <c r="BF19" s="715">
        <v>88.731382289999999</v>
      </c>
      <c r="BG19" s="715">
        <v>81.705171062000005</v>
      </c>
      <c r="BH19" s="715">
        <v>79.031328709999997</v>
      </c>
      <c r="BI19" s="478">
        <v>90.005210000000005</v>
      </c>
      <c r="BJ19" s="478">
        <v>106.6995</v>
      </c>
      <c r="BK19" s="478">
        <v>114.59310000000001</v>
      </c>
      <c r="BL19" s="478">
        <v>107.61320000000001</v>
      </c>
      <c r="BM19" s="478">
        <v>94.928730000000002</v>
      </c>
      <c r="BN19" s="478">
        <v>81.786959999999993</v>
      </c>
      <c r="BO19" s="478">
        <v>75.807850000000002</v>
      </c>
      <c r="BP19" s="478">
        <v>79.225080000000005</v>
      </c>
      <c r="BQ19" s="478">
        <v>84.759069999999994</v>
      </c>
      <c r="BR19" s="478">
        <v>84.909120000000001</v>
      </c>
      <c r="BS19" s="478">
        <v>79.303929999999994</v>
      </c>
      <c r="BT19" s="478">
        <v>79.789439999999999</v>
      </c>
      <c r="BU19" s="478">
        <v>91.157150000000001</v>
      </c>
      <c r="BV19" s="478">
        <v>104.2003</v>
      </c>
    </row>
    <row r="20" spans="1:74" ht="11.1" customHeight="1" x14ac:dyDescent="0.2">
      <c r="A20" s="288" t="s">
        <v>260</v>
      </c>
      <c r="B20" s="649" t="s">
        <v>1213</v>
      </c>
      <c r="C20" s="622">
        <v>97.369451612999995</v>
      </c>
      <c r="D20" s="622">
        <v>95.498275862</v>
      </c>
      <c r="E20" s="622">
        <v>95.251677419000004</v>
      </c>
      <c r="F20" s="622">
        <v>95.024733333</v>
      </c>
      <c r="G20" s="622">
        <v>87.865387096999996</v>
      </c>
      <c r="H20" s="622">
        <v>90.400933332999998</v>
      </c>
      <c r="I20" s="622">
        <v>90.343129031999993</v>
      </c>
      <c r="J20" s="622">
        <v>90.392741935000004</v>
      </c>
      <c r="K20" s="622">
        <v>91.293066667000005</v>
      </c>
      <c r="L20" s="622">
        <v>89.707580644999993</v>
      </c>
      <c r="M20" s="622">
        <v>92.499433332999999</v>
      </c>
      <c r="N20" s="622">
        <v>93.106387096999995</v>
      </c>
      <c r="O20" s="622">
        <v>92.644387097000006</v>
      </c>
      <c r="P20" s="622">
        <v>85.780857143000006</v>
      </c>
      <c r="Q20" s="622">
        <v>93.553870967999998</v>
      </c>
      <c r="R20" s="622">
        <v>94.286233332999998</v>
      </c>
      <c r="S20" s="622">
        <v>94.210677419000007</v>
      </c>
      <c r="T20" s="622">
        <v>93.873199999999997</v>
      </c>
      <c r="U20" s="622">
        <v>94.760225805999994</v>
      </c>
      <c r="V20" s="622">
        <v>95.041032258000001</v>
      </c>
      <c r="W20" s="622">
        <v>95.686233333000004</v>
      </c>
      <c r="X20" s="622">
        <v>97.205645161000007</v>
      </c>
      <c r="Y20" s="622">
        <v>98.302733333000006</v>
      </c>
      <c r="Z20" s="622">
        <v>99.131096774</v>
      </c>
      <c r="AA20" s="622">
        <v>96.223290323000001</v>
      </c>
      <c r="AB20" s="622">
        <v>95.969892857000005</v>
      </c>
      <c r="AC20" s="622">
        <v>97.626741934999998</v>
      </c>
      <c r="AD20" s="622">
        <v>98.322833333000005</v>
      </c>
      <c r="AE20" s="622">
        <v>99.101548386999994</v>
      </c>
      <c r="AF20" s="622">
        <v>99.340366666999998</v>
      </c>
      <c r="AG20" s="622">
        <v>100.38154839000001</v>
      </c>
      <c r="AH20" s="622">
        <v>100.89625805999999</v>
      </c>
      <c r="AI20" s="622">
        <v>102.35493332999999</v>
      </c>
      <c r="AJ20" s="622">
        <v>102.24535484</v>
      </c>
      <c r="AK20" s="622">
        <v>102.23686667</v>
      </c>
      <c r="AL20" s="622">
        <v>100.24170968</v>
      </c>
      <c r="AM20" s="622">
        <v>101.831</v>
      </c>
      <c r="AN20" s="622">
        <v>101.93346429</v>
      </c>
      <c r="AO20" s="622">
        <v>102.86148387</v>
      </c>
      <c r="AP20" s="622">
        <v>102.70313333</v>
      </c>
      <c r="AQ20" s="622">
        <v>103.55525806</v>
      </c>
      <c r="AR20" s="622">
        <v>103.23403333</v>
      </c>
      <c r="AS20" s="622">
        <v>103.31225806</v>
      </c>
      <c r="AT20" s="622">
        <v>104.48664515999999</v>
      </c>
      <c r="AU20" s="622">
        <v>104.43313333</v>
      </c>
      <c r="AV20" s="622">
        <v>104.30164516000001</v>
      </c>
      <c r="AW20" s="622">
        <v>105.86956667</v>
      </c>
      <c r="AX20" s="622">
        <v>106.34612903</v>
      </c>
      <c r="AY20" s="622">
        <v>103.53758065</v>
      </c>
      <c r="AZ20" s="622">
        <v>105.94668966</v>
      </c>
      <c r="BA20" s="622">
        <v>102.64958065</v>
      </c>
      <c r="BB20" s="622">
        <v>101.7069</v>
      </c>
      <c r="BC20" s="622">
        <v>101.54935484000001</v>
      </c>
      <c r="BD20" s="687">
        <v>102.81013333</v>
      </c>
      <c r="BE20" s="687">
        <v>104.26564516000001</v>
      </c>
      <c r="BF20" s="687">
        <v>103.33619355</v>
      </c>
      <c r="BG20" s="687">
        <v>102.9927</v>
      </c>
      <c r="BH20" s="687">
        <v>103.4918</v>
      </c>
      <c r="BI20" s="391">
        <v>103.8967</v>
      </c>
      <c r="BJ20" s="391">
        <v>104.0801</v>
      </c>
      <c r="BK20" s="391">
        <v>104.42359999999999</v>
      </c>
      <c r="BL20" s="391">
        <v>103.3554</v>
      </c>
      <c r="BM20" s="391">
        <v>104.7972</v>
      </c>
      <c r="BN20" s="391">
        <v>104.7718</v>
      </c>
      <c r="BO20" s="391">
        <v>104.7223</v>
      </c>
      <c r="BP20" s="391">
        <v>104.5749</v>
      </c>
      <c r="BQ20" s="391">
        <v>104.2443</v>
      </c>
      <c r="BR20" s="391">
        <v>104.30159999999999</v>
      </c>
      <c r="BS20" s="391">
        <v>104.30110000000001</v>
      </c>
      <c r="BT20" s="391">
        <v>104.28789999999999</v>
      </c>
      <c r="BU20" s="391">
        <v>104.5821</v>
      </c>
      <c r="BV20" s="391">
        <v>105.1159</v>
      </c>
    </row>
    <row r="21" spans="1:74" ht="11.1" customHeight="1" x14ac:dyDescent="0.2">
      <c r="A21" s="288" t="s">
        <v>6</v>
      </c>
      <c r="B21" s="649" t="s">
        <v>1214</v>
      </c>
      <c r="C21" s="622">
        <v>18.729580644999999</v>
      </c>
      <c r="D21" s="622">
        <v>18.794551724000002</v>
      </c>
      <c r="E21" s="622">
        <v>1.7239032258</v>
      </c>
      <c r="F21" s="622">
        <v>-10.376533332999999</v>
      </c>
      <c r="G21" s="622">
        <v>-14.649064515999999</v>
      </c>
      <c r="H21" s="622">
        <v>-12.104533332999999</v>
      </c>
      <c r="I21" s="622">
        <v>-5.3168387096999998</v>
      </c>
      <c r="J21" s="622">
        <v>-7.4902580644999999</v>
      </c>
      <c r="K21" s="622">
        <v>-10.956233333</v>
      </c>
      <c r="L21" s="622">
        <v>-3.0878387097000002</v>
      </c>
      <c r="M21" s="622">
        <v>-0.21206666666999999</v>
      </c>
      <c r="N21" s="622">
        <v>19.273580644999999</v>
      </c>
      <c r="O21" s="622">
        <v>23.185580645000002</v>
      </c>
      <c r="P21" s="622">
        <v>28.392607142999999</v>
      </c>
      <c r="Q21" s="622">
        <v>2.0584193547999998</v>
      </c>
      <c r="R21" s="622">
        <v>-5.9842333332999997</v>
      </c>
      <c r="S21" s="622">
        <v>-13.661225805999999</v>
      </c>
      <c r="T21" s="622">
        <v>-8.4638000000000009</v>
      </c>
      <c r="U21" s="622">
        <v>-5.6422903226000001</v>
      </c>
      <c r="V21" s="622">
        <v>-5.3048064516000002</v>
      </c>
      <c r="W21" s="622">
        <v>-13.256266667</v>
      </c>
      <c r="X21" s="622">
        <v>-11.857354838999999</v>
      </c>
      <c r="Y21" s="622">
        <v>4.5579333333000003</v>
      </c>
      <c r="Z21" s="622">
        <v>10.654903226</v>
      </c>
      <c r="AA21" s="622">
        <v>32.693032258000002</v>
      </c>
      <c r="AB21" s="622">
        <v>24.018285714000001</v>
      </c>
      <c r="AC21" s="622">
        <v>5.5051935484000003</v>
      </c>
      <c r="AD21" s="622">
        <v>-7.3445999999999998</v>
      </c>
      <c r="AE21" s="622">
        <v>-13.294903226000001</v>
      </c>
      <c r="AF21" s="622">
        <v>-11.058366667</v>
      </c>
      <c r="AG21" s="622">
        <v>-6.0245161290000002</v>
      </c>
      <c r="AH21" s="622">
        <v>-6.8817096773999999</v>
      </c>
      <c r="AI21" s="622">
        <v>-14.864466667</v>
      </c>
      <c r="AJ21" s="622">
        <v>-13.926451612999999</v>
      </c>
      <c r="AK21" s="622">
        <v>2.5964666667</v>
      </c>
      <c r="AL21" s="622">
        <v>18.966451613</v>
      </c>
      <c r="AM21" s="622">
        <v>14.661032258000001</v>
      </c>
      <c r="AN21" s="622">
        <v>14.238107143000001</v>
      </c>
      <c r="AO21" s="622">
        <v>7.1981612902999998</v>
      </c>
      <c r="AP21" s="622">
        <v>-8.9635666667000002</v>
      </c>
      <c r="AQ21" s="622">
        <v>-14.628451612999999</v>
      </c>
      <c r="AR21" s="622">
        <v>-11.442533333</v>
      </c>
      <c r="AS21" s="622">
        <v>-4.3457096774000004</v>
      </c>
      <c r="AT21" s="622">
        <v>-4.2445483871</v>
      </c>
      <c r="AU21" s="622">
        <v>-10.6934</v>
      </c>
      <c r="AV21" s="622">
        <v>-10.324548387</v>
      </c>
      <c r="AW21" s="622">
        <v>2.2090000000000001</v>
      </c>
      <c r="AX21" s="622">
        <v>9.0600645161000006</v>
      </c>
      <c r="AY21" s="622">
        <v>27.303870967999998</v>
      </c>
      <c r="AZ21" s="622">
        <v>9.0176896551999999</v>
      </c>
      <c r="BA21" s="622">
        <v>1.4377096774</v>
      </c>
      <c r="BB21" s="622">
        <v>-8.5540000000000003</v>
      </c>
      <c r="BC21" s="622">
        <v>-11.710741935</v>
      </c>
      <c r="BD21" s="687">
        <v>-8.452</v>
      </c>
      <c r="BE21" s="687">
        <v>-3.8691612903000001</v>
      </c>
      <c r="BF21" s="687">
        <v>-2.6276451612999998</v>
      </c>
      <c r="BG21" s="687">
        <v>-8.1754952380999999</v>
      </c>
      <c r="BH21" s="687">
        <v>-10.90221659</v>
      </c>
      <c r="BI21" s="391">
        <v>0.2218078</v>
      </c>
      <c r="BJ21" s="391">
        <v>17.339780000000001</v>
      </c>
      <c r="BK21" s="391">
        <v>23.770769999999999</v>
      </c>
      <c r="BL21" s="391">
        <v>17.876580000000001</v>
      </c>
      <c r="BM21" s="391">
        <v>5.657267</v>
      </c>
      <c r="BN21" s="391">
        <v>-8.197578</v>
      </c>
      <c r="BO21" s="391">
        <v>-13.5274</v>
      </c>
      <c r="BP21" s="391">
        <v>-10.137040000000001</v>
      </c>
      <c r="BQ21" s="391">
        <v>-4.5964559999999999</v>
      </c>
      <c r="BR21" s="391">
        <v>-4.4134130000000003</v>
      </c>
      <c r="BS21" s="391">
        <v>-9.9037089999999992</v>
      </c>
      <c r="BT21" s="391">
        <v>-8.6244370000000004</v>
      </c>
      <c r="BU21" s="391">
        <v>2.518011</v>
      </c>
      <c r="BV21" s="391">
        <v>16.082730000000002</v>
      </c>
    </row>
    <row r="22" spans="1:74" ht="11.1" customHeight="1" x14ac:dyDescent="0.2">
      <c r="A22" s="288" t="s">
        <v>264</v>
      </c>
      <c r="B22" s="649" t="s">
        <v>1215</v>
      </c>
      <c r="C22" s="622">
        <v>0.17970967741999999</v>
      </c>
      <c r="D22" s="622">
        <v>0.17948275861999999</v>
      </c>
      <c r="E22" s="622">
        <v>0.17983870967999999</v>
      </c>
      <c r="F22" s="622">
        <v>0.17510000000000001</v>
      </c>
      <c r="G22" s="622">
        <v>0.16467741934999999</v>
      </c>
      <c r="H22" s="622">
        <v>0.16703333333000001</v>
      </c>
      <c r="I22" s="622">
        <v>0.16996774194</v>
      </c>
      <c r="J22" s="622">
        <v>0.16941935484000001</v>
      </c>
      <c r="K22" s="622">
        <v>0.1696</v>
      </c>
      <c r="L22" s="622">
        <v>0.16832258065</v>
      </c>
      <c r="M22" s="622">
        <v>0.17349999999999999</v>
      </c>
      <c r="N22" s="622">
        <v>0.17377419355000001</v>
      </c>
      <c r="O22" s="622">
        <v>0.17719354839000001</v>
      </c>
      <c r="P22" s="622">
        <v>0.16407142857000001</v>
      </c>
      <c r="Q22" s="622">
        <v>0.17893548386999999</v>
      </c>
      <c r="R22" s="622">
        <v>0.18033333333000001</v>
      </c>
      <c r="S22" s="622">
        <v>0.18019354839000001</v>
      </c>
      <c r="T22" s="622">
        <v>0.17953333332999999</v>
      </c>
      <c r="U22" s="622">
        <v>0.18122580645</v>
      </c>
      <c r="V22" s="622">
        <v>0.18177419354999999</v>
      </c>
      <c r="W22" s="622">
        <v>0.183</v>
      </c>
      <c r="X22" s="622">
        <v>0.18590322580999999</v>
      </c>
      <c r="Y22" s="622">
        <v>0.188</v>
      </c>
      <c r="Z22" s="622">
        <v>0.18958064516000001</v>
      </c>
      <c r="AA22" s="622">
        <v>0.19348387097</v>
      </c>
      <c r="AB22" s="622">
        <v>0.193</v>
      </c>
      <c r="AC22" s="622">
        <v>0.19632258064999999</v>
      </c>
      <c r="AD22" s="622">
        <v>0.19773333333000001</v>
      </c>
      <c r="AE22" s="622">
        <v>0.19929032258000001</v>
      </c>
      <c r="AF22" s="622">
        <v>0.19976666667000001</v>
      </c>
      <c r="AG22" s="622">
        <v>0.20187096773999999</v>
      </c>
      <c r="AH22" s="622">
        <v>0.20290322581</v>
      </c>
      <c r="AI22" s="622">
        <v>0.20583333333000001</v>
      </c>
      <c r="AJ22" s="622">
        <v>0.20561290323</v>
      </c>
      <c r="AK22" s="622">
        <v>0.2056</v>
      </c>
      <c r="AL22" s="622">
        <v>0.20158064515999999</v>
      </c>
      <c r="AM22" s="622">
        <v>0.22819354839</v>
      </c>
      <c r="AN22" s="622">
        <v>0.21228571429000001</v>
      </c>
      <c r="AO22" s="622">
        <v>0.20835483870999999</v>
      </c>
      <c r="AP22" s="622">
        <v>0.1802</v>
      </c>
      <c r="AQ22" s="622">
        <v>0.17764516128999999</v>
      </c>
      <c r="AR22" s="622">
        <v>0.14676666666999999</v>
      </c>
      <c r="AS22" s="622">
        <v>0.20870967741999999</v>
      </c>
      <c r="AT22" s="622">
        <v>0.15787096774000001</v>
      </c>
      <c r="AU22" s="622">
        <v>0.10666666666999999</v>
      </c>
      <c r="AV22" s="622">
        <v>0.10532258065</v>
      </c>
      <c r="AW22" s="622">
        <v>0.1638</v>
      </c>
      <c r="AX22" s="622">
        <v>0.18764516129</v>
      </c>
      <c r="AY22" s="622">
        <v>0.38716129032000002</v>
      </c>
      <c r="AZ22" s="622">
        <v>0.34717241379000002</v>
      </c>
      <c r="BA22" s="622">
        <v>0.33309677419</v>
      </c>
      <c r="BB22" s="622">
        <v>0.32563333333</v>
      </c>
      <c r="BC22" s="622">
        <v>0.31874193548000002</v>
      </c>
      <c r="BD22" s="687">
        <v>0.29676666667000001</v>
      </c>
      <c r="BE22" s="687">
        <v>0.33954838710000002</v>
      </c>
      <c r="BF22" s="687">
        <v>0.32541935484000001</v>
      </c>
      <c r="BG22" s="687">
        <v>0.26809630000000001</v>
      </c>
      <c r="BH22" s="687">
        <v>0.2693953</v>
      </c>
      <c r="BI22" s="391">
        <v>0.2704493</v>
      </c>
      <c r="BJ22" s="391">
        <v>0.27092680000000002</v>
      </c>
      <c r="BK22" s="391">
        <v>0.27182079999999997</v>
      </c>
      <c r="BL22" s="391">
        <v>0.26904030000000001</v>
      </c>
      <c r="BM22" s="391">
        <v>0.27279330000000002</v>
      </c>
      <c r="BN22" s="391">
        <v>0.27272740000000001</v>
      </c>
      <c r="BO22" s="391">
        <v>0.27259840000000002</v>
      </c>
      <c r="BP22" s="391">
        <v>0.27221469999999998</v>
      </c>
      <c r="BQ22" s="391">
        <v>0.27135409999999999</v>
      </c>
      <c r="BR22" s="391">
        <v>0.27150340000000001</v>
      </c>
      <c r="BS22" s="391">
        <v>0.27150190000000002</v>
      </c>
      <c r="BT22" s="391">
        <v>0.27146759999999998</v>
      </c>
      <c r="BU22" s="391">
        <v>0.27223360000000002</v>
      </c>
      <c r="BV22" s="391">
        <v>0.27362300000000001</v>
      </c>
    </row>
    <row r="23" spans="1:74" ht="11.1" customHeight="1" x14ac:dyDescent="0.2">
      <c r="A23" s="288" t="s">
        <v>1216</v>
      </c>
      <c r="B23" s="649" t="s">
        <v>1217</v>
      </c>
      <c r="C23" s="622">
        <v>-8.0117247419000002</v>
      </c>
      <c r="D23" s="622">
        <v>-7.4454032414000002</v>
      </c>
      <c r="E23" s="622">
        <v>-9.1679241613000002</v>
      </c>
      <c r="F23" s="622">
        <v>-7.6905753333</v>
      </c>
      <c r="G23" s="622">
        <v>-6.7404508387000002</v>
      </c>
      <c r="H23" s="622">
        <v>-5.0336265666999997</v>
      </c>
      <c r="I23" s="622">
        <v>-4.4757366128999996</v>
      </c>
      <c r="J23" s="622">
        <v>-4.8025113226</v>
      </c>
      <c r="K23" s="622">
        <v>-7.3732956666999998</v>
      </c>
      <c r="L23" s="622">
        <v>-9.1069073225999997</v>
      </c>
      <c r="M23" s="622">
        <v>-10.5546799</v>
      </c>
      <c r="N23" s="622">
        <v>-9.2438033225999998</v>
      </c>
      <c r="O23" s="622">
        <v>-9.0145184838999999</v>
      </c>
      <c r="P23" s="622">
        <v>-5.4331034643000002</v>
      </c>
      <c r="Q23" s="622">
        <v>-11.506028677</v>
      </c>
      <c r="R23" s="622">
        <v>-11.865463067</v>
      </c>
      <c r="S23" s="622">
        <v>-12.03764129</v>
      </c>
      <c r="T23" s="622">
        <v>-11.043515167000001</v>
      </c>
      <c r="U23" s="622">
        <v>-10.91185671</v>
      </c>
      <c r="V23" s="622">
        <v>-11.052052161000001</v>
      </c>
      <c r="W23" s="622">
        <v>-10.512552100000001</v>
      </c>
      <c r="X23" s="622">
        <v>-10.221026870999999</v>
      </c>
      <c r="Y23" s="622">
        <v>-10.485926567</v>
      </c>
      <c r="Z23" s="622">
        <v>-11.879369871</v>
      </c>
      <c r="AA23" s="622">
        <v>-10.147976419000001</v>
      </c>
      <c r="AB23" s="622">
        <v>-10.301800785999999</v>
      </c>
      <c r="AC23" s="622">
        <v>-12.244346289999999</v>
      </c>
      <c r="AD23" s="622">
        <v>-11.412908067</v>
      </c>
      <c r="AE23" s="622">
        <v>-12.444054032</v>
      </c>
      <c r="AF23" s="622">
        <v>-10.829249432999999</v>
      </c>
      <c r="AG23" s="622">
        <v>-9.7627492258000004</v>
      </c>
      <c r="AH23" s="622">
        <v>-10.391829065</v>
      </c>
      <c r="AI23" s="622">
        <v>-9.7512567333</v>
      </c>
      <c r="AJ23" s="622">
        <v>-10.155537516000001</v>
      </c>
      <c r="AK23" s="622">
        <v>-10.252414699999999</v>
      </c>
      <c r="AL23" s="622">
        <v>-9.8185625806000001</v>
      </c>
      <c r="AM23" s="622">
        <v>-10.754049160999999</v>
      </c>
      <c r="AN23" s="622">
        <v>-11.815786286</v>
      </c>
      <c r="AO23" s="622">
        <v>-12.931140967999999</v>
      </c>
      <c r="AP23" s="622">
        <v>-13.343639333</v>
      </c>
      <c r="AQ23" s="622">
        <v>-13.62054871</v>
      </c>
      <c r="AR23" s="622">
        <v>-12.525084</v>
      </c>
      <c r="AS23" s="622">
        <v>-12.206200322999999</v>
      </c>
      <c r="AT23" s="622">
        <v>-12.518190516000001</v>
      </c>
      <c r="AU23" s="622">
        <v>-13.187215500000001</v>
      </c>
      <c r="AV23" s="622">
        <v>-13.575348903</v>
      </c>
      <c r="AW23" s="622">
        <v>-13.439607433000001</v>
      </c>
      <c r="AX23" s="622">
        <v>-13.933685581000001</v>
      </c>
      <c r="AY23" s="622">
        <v>-11.304141194</v>
      </c>
      <c r="AZ23" s="622">
        <v>-13.264408792999999</v>
      </c>
      <c r="BA23" s="622">
        <v>-13.675158774</v>
      </c>
      <c r="BB23" s="622">
        <v>-11.489125599999999</v>
      </c>
      <c r="BC23" s="622">
        <v>-13.137541742</v>
      </c>
      <c r="BD23" s="687">
        <v>-12.646554399999999</v>
      </c>
      <c r="BE23" s="687">
        <v>-10.585392903000001</v>
      </c>
      <c r="BF23" s="687">
        <v>-12.302585452000001</v>
      </c>
      <c r="BG23" s="687">
        <v>-13.380129999999999</v>
      </c>
      <c r="BH23" s="687">
        <v>-13.82765</v>
      </c>
      <c r="BI23" s="391">
        <v>-14.38372</v>
      </c>
      <c r="BJ23" s="391">
        <v>-14.99128</v>
      </c>
      <c r="BK23" s="391">
        <v>-13.87307</v>
      </c>
      <c r="BL23" s="391">
        <v>-13.88786</v>
      </c>
      <c r="BM23" s="391">
        <v>-15.798489999999999</v>
      </c>
      <c r="BN23" s="391">
        <v>-15.060029999999999</v>
      </c>
      <c r="BO23" s="391">
        <v>-15.65963</v>
      </c>
      <c r="BP23" s="391">
        <v>-15.484999999999999</v>
      </c>
      <c r="BQ23" s="391">
        <v>-15.160080000000001</v>
      </c>
      <c r="BR23" s="391">
        <v>-15.250590000000001</v>
      </c>
      <c r="BS23" s="391">
        <v>-15.364929999999999</v>
      </c>
      <c r="BT23" s="391">
        <v>-16.14545</v>
      </c>
      <c r="BU23" s="391">
        <v>-16.215219999999999</v>
      </c>
      <c r="BV23" s="391">
        <v>-17.271979999999999</v>
      </c>
    </row>
    <row r="24" spans="1:74" ht="11.1" customHeight="1" x14ac:dyDescent="0.2">
      <c r="A24" s="288" t="s">
        <v>263</v>
      </c>
      <c r="B24" s="650" t="s">
        <v>1218</v>
      </c>
      <c r="C24" s="622">
        <v>0.42639487097000001</v>
      </c>
      <c r="D24" s="622">
        <v>0.19618727586000001</v>
      </c>
      <c r="E24" s="622">
        <v>9.2252419355000004E-2</v>
      </c>
      <c r="F24" s="622">
        <v>0.10714873333</v>
      </c>
      <c r="G24" s="622">
        <v>9.0681387096999994E-2</v>
      </c>
      <c r="H24" s="622">
        <v>0.1623695</v>
      </c>
      <c r="I24" s="622">
        <v>0.13169354839</v>
      </c>
      <c r="J24" s="622">
        <v>9.2999870967999998E-2</v>
      </c>
      <c r="K24" s="622">
        <v>4.1354166667000002E-2</v>
      </c>
      <c r="L24" s="622">
        <v>2.6222580644999998E-4</v>
      </c>
      <c r="M24" s="622">
        <v>9.4856700000000002E-2</v>
      </c>
      <c r="N24" s="622">
        <v>0.17707838710000001</v>
      </c>
      <c r="O24" s="622">
        <v>0.20575835483999999</v>
      </c>
      <c r="P24" s="622">
        <v>0.20337485714</v>
      </c>
      <c r="Q24" s="622">
        <v>4.5444322581E-2</v>
      </c>
      <c r="R24" s="622">
        <v>2.7103333333E-4</v>
      </c>
      <c r="S24" s="622">
        <v>5.4031225805999998E-2</v>
      </c>
      <c r="T24" s="622">
        <v>3.7186666667000001E-4</v>
      </c>
      <c r="U24" s="622">
        <v>5.5981774194000002E-2</v>
      </c>
      <c r="V24" s="622">
        <v>6.9454838709999997E-4</v>
      </c>
      <c r="W24" s="622">
        <v>4.1527399999999999E-2</v>
      </c>
      <c r="X24" s="622">
        <v>7.7432258065000001E-4</v>
      </c>
      <c r="Y24" s="622">
        <v>5.8121266667000002E-2</v>
      </c>
      <c r="Z24" s="622">
        <v>5.2932741934999999E-2</v>
      </c>
      <c r="AA24" s="622">
        <v>0.20826609676999999</v>
      </c>
      <c r="AB24" s="622">
        <v>0.16081885713999999</v>
      </c>
      <c r="AC24" s="622">
        <v>8.5459612902999998E-2</v>
      </c>
      <c r="AD24" s="622">
        <v>5.0344999999999999E-3</v>
      </c>
      <c r="AE24" s="622">
        <v>2.0806870968000001E-2</v>
      </c>
      <c r="AF24" s="622">
        <v>5.9327333333000004E-3</v>
      </c>
      <c r="AG24" s="622">
        <v>9.3112E-2</v>
      </c>
      <c r="AH24" s="622">
        <v>9.8441838709999993E-2</v>
      </c>
      <c r="AI24" s="622">
        <v>5.3478333333000002E-3</v>
      </c>
      <c r="AJ24" s="622">
        <v>6.7019032257999997E-3</v>
      </c>
      <c r="AK24" s="622">
        <v>4.6510900000000001E-2</v>
      </c>
      <c r="AL24" s="622">
        <v>9.6239838709999997E-2</v>
      </c>
      <c r="AM24" s="622">
        <v>8.5911354839000004E-2</v>
      </c>
      <c r="AN24" s="622">
        <v>0.14487800000000001</v>
      </c>
      <c r="AO24" s="622">
        <v>4.3813935483999998E-2</v>
      </c>
      <c r="AP24" s="622">
        <v>6.6590333333000004E-3</v>
      </c>
      <c r="AQ24" s="622">
        <v>5.2297580645000001E-2</v>
      </c>
      <c r="AR24" s="622">
        <v>8.9040666666999994E-3</v>
      </c>
      <c r="AS24" s="622">
        <v>4.8428612902999997E-2</v>
      </c>
      <c r="AT24" s="622">
        <v>8.4130645160999992E-3</v>
      </c>
      <c r="AU24" s="622">
        <v>5.9294666667000003E-3</v>
      </c>
      <c r="AV24" s="622">
        <v>7.1173225806000001E-3</v>
      </c>
      <c r="AW24" s="622">
        <v>5.0585666667000003E-3</v>
      </c>
      <c r="AX24" s="622">
        <v>8.9055322581000004E-2</v>
      </c>
      <c r="AY24" s="622">
        <v>0.13997558064999999</v>
      </c>
      <c r="AZ24" s="622">
        <v>9.5281758620999996E-2</v>
      </c>
      <c r="BA24" s="622">
        <v>0.15135938709999999</v>
      </c>
      <c r="BB24" s="622">
        <v>1.5020000000000001E-3</v>
      </c>
      <c r="BC24" s="622">
        <v>9.3461290323000005E-4</v>
      </c>
      <c r="BD24" s="687">
        <v>9.278E-4</v>
      </c>
      <c r="BE24" s="687">
        <v>1.5922580645E-3</v>
      </c>
      <c r="BF24" s="687">
        <v>2.0852903226000002E-3</v>
      </c>
      <c r="BG24" s="687">
        <v>1.9159926415999999E-2</v>
      </c>
      <c r="BH24" s="687">
        <v>3.9129490353E-2</v>
      </c>
      <c r="BI24" s="391">
        <v>4.7738698460999998E-2</v>
      </c>
      <c r="BJ24" s="391">
        <v>0.10344488939</v>
      </c>
      <c r="BK24" s="391">
        <v>0.14804888301999999</v>
      </c>
      <c r="BL24" s="391">
        <v>8.7282685254E-2</v>
      </c>
      <c r="BM24" s="391">
        <v>5.1339731030000002E-2</v>
      </c>
      <c r="BN24" s="391">
        <v>4.0350593626999998E-2</v>
      </c>
      <c r="BO24" s="391">
        <v>3.0833917890999998E-2</v>
      </c>
      <c r="BP24" s="391">
        <v>4.2588160505E-2</v>
      </c>
      <c r="BQ24" s="391">
        <v>4.7606052490000002E-2</v>
      </c>
      <c r="BR24" s="391">
        <v>5.2531340426000002E-2</v>
      </c>
      <c r="BS24" s="391">
        <v>1.9159926415999999E-2</v>
      </c>
      <c r="BT24" s="391">
        <v>3.9129490353E-2</v>
      </c>
      <c r="BU24" s="391">
        <v>4.7738698460999998E-2</v>
      </c>
      <c r="BV24" s="391">
        <v>0.10344488939</v>
      </c>
    </row>
    <row r="25" spans="1:74" ht="11.1" customHeight="1" x14ac:dyDescent="0.2">
      <c r="A25" s="288" t="s">
        <v>536</v>
      </c>
      <c r="B25" s="650" t="s">
        <v>1219</v>
      </c>
      <c r="C25" s="622">
        <v>8.0743546774000006</v>
      </c>
      <c r="D25" s="622">
        <v>7.7857302413999996</v>
      </c>
      <c r="E25" s="622">
        <v>7.8796419676999996</v>
      </c>
      <c r="F25" s="622">
        <v>7.0155182332999999</v>
      </c>
      <c r="G25" s="622">
        <v>5.8851030323</v>
      </c>
      <c r="H25" s="622">
        <v>3.6333886667000002</v>
      </c>
      <c r="I25" s="622">
        <v>3.1032271613</v>
      </c>
      <c r="J25" s="622">
        <v>3.6277946773999998</v>
      </c>
      <c r="K25" s="622">
        <v>5.0376011667</v>
      </c>
      <c r="L25" s="622">
        <v>7.1923437419000003</v>
      </c>
      <c r="M25" s="622">
        <v>9.3560802333000002</v>
      </c>
      <c r="N25" s="622">
        <v>9.8149261289999998</v>
      </c>
      <c r="O25" s="622">
        <v>9.8450243547999996</v>
      </c>
      <c r="P25" s="622">
        <v>7.4426269999999999</v>
      </c>
      <c r="Q25" s="622">
        <v>10.355585194</v>
      </c>
      <c r="R25" s="622">
        <v>10.227275799999999</v>
      </c>
      <c r="S25" s="622">
        <v>10.158760097</v>
      </c>
      <c r="T25" s="622">
        <v>9.0456053999999995</v>
      </c>
      <c r="U25" s="622">
        <v>9.6820432581000002</v>
      </c>
      <c r="V25" s="622">
        <v>9.6213580967999999</v>
      </c>
      <c r="W25" s="622">
        <v>9.4937819000000001</v>
      </c>
      <c r="X25" s="622">
        <v>9.6167383870999998</v>
      </c>
      <c r="Y25" s="622">
        <v>10.2132348</v>
      </c>
      <c r="Z25" s="622">
        <v>11.140731871</v>
      </c>
      <c r="AA25" s="622">
        <v>11.412610935</v>
      </c>
      <c r="AB25" s="622">
        <v>11.313065785999999</v>
      </c>
      <c r="AC25" s="622">
        <v>11.745664935000001</v>
      </c>
      <c r="AD25" s="622">
        <v>11.015428967</v>
      </c>
      <c r="AE25" s="622">
        <v>11.33703029</v>
      </c>
      <c r="AF25" s="622">
        <v>10.021977232999999</v>
      </c>
      <c r="AG25" s="622">
        <v>9.6908051613000001</v>
      </c>
      <c r="AH25" s="622">
        <v>9.6843560644999993</v>
      </c>
      <c r="AI25" s="622">
        <v>9.8459686666999993</v>
      </c>
      <c r="AJ25" s="622">
        <v>9.9942913871000005</v>
      </c>
      <c r="AK25" s="622">
        <v>10.086944799999999</v>
      </c>
      <c r="AL25" s="622">
        <v>10.966464452</v>
      </c>
      <c r="AM25" s="622">
        <v>10.875970161</v>
      </c>
      <c r="AN25" s="622">
        <v>11.652665036</v>
      </c>
      <c r="AO25" s="622">
        <v>11.824260774000001</v>
      </c>
      <c r="AP25" s="622">
        <v>12.528115133</v>
      </c>
      <c r="AQ25" s="622">
        <v>11.831429452</v>
      </c>
      <c r="AR25" s="622">
        <v>10.929080633</v>
      </c>
      <c r="AS25" s="622">
        <v>11.267489774</v>
      </c>
      <c r="AT25" s="622">
        <v>11.388993580999999</v>
      </c>
      <c r="AU25" s="622">
        <v>11.5534509</v>
      </c>
      <c r="AV25" s="622">
        <v>12.400103516</v>
      </c>
      <c r="AW25" s="622">
        <v>12.8753989</v>
      </c>
      <c r="AX25" s="622">
        <v>13.643065194</v>
      </c>
      <c r="AY25" s="622">
        <v>12.782593774</v>
      </c>
      <c r="AZ25" s="622">
        <v>12.398711172000001</v>
      </c>
      <c r="BA25" s="622">
        <v>11.932180355</v>
      </c>
      <c r="BB25" s="622">
        <v>10.125862933000001</v>
      </c>
      <c r="BC25" s="622">
        <v>11.862035323000001</v>
      </c>
      <c r="BD25" s="687">
        <v>11.8807531</v>
      </c>
      <c r="BE25" s="687">
        <v>10.447505871000001</v>
      </c>
      <c r="BF25" s="687">
        <v>11.728194096999999</v>
      </c>
      <c r="BG25" s="687">
        <v>12.1</v>
      </c>
      <c r="BH25" s="687">
        <v>12.5</v>
      </c>
      <c r="BI25" s="391">
        <v>12.9</v>
      </c>
      <c r="BJ25" s="391">
        <v>14.3</v>
      </c>
      <c r="BK25" s="391">
        <v>13.8</v>
      </c>
      <c r="BL25" s="391">
        <v>13.4</v>
      </c>
      <c r="BM25" s="391">
        <v>14.2</v>
      </c>
      <c r="BN25" s="391">
        <v>13.6</v>
      </c>
      <c r="BO25" s="391">
        <v>13.4</v>
      </c>
      <c r="BP25" s="391">
        <v>12.9</v>
      </c>
      <c r="BQ25" s="391">
        <v>13.1</v>
      </c>
      <c r="BR25" s="391">
        <v>13.1</v>
      </c>
      <c r="BS25" s="391">
        <v>12.9</v>
      </c>
      <c r="BT25" s="391">
        <v>14.1</v>
      </c>
      <c r="BU25" s="391">
        <v>14.3</v>
      </c>
      <c r="BV25" s="391">
        <v>16.2</v>
      </c>
    </row>
    <row r="26" spans="1:74" ht="11.1" customHeight="1" x14ac:dyDescent="0.2">
      <c r="A26" s="288" t="s">
        <v>262</v>
      </c>
      <c r="B26" s="650" t="s">
        <v>1220</v>
      </c>
      <c r="C26" s="622">
        <v>8.0265798709999991</v>
      </c>
      <c r="D26" s="622">
        <v>8.0215104137999997</v>
      </c>
      <c r="E26" s="622">
        <v>6.7850676128999998</v>
      </c>
      <c r="F26" s="622">
        <v>6.2270590666999999</v>
      </c>
      <c r="G26" s="622">
        <v>5.9251954838999996</v>
      </c>
      <c r="H26" s="622">
        <v>6.0856844667000001</v>
      </c>
      <c r="I26" s="622">
        <v>6.6553102903000001</v>
      </c>
      <c r="J26" s="622">
        <v>6.7240330000000004</v>
      </c>
      <c r="K26" s="622">
        <v>5.7655893000000003</v>
      </c>
      <c r="L26" s="622">
        <v>6.4281642580999998</v>
      </c>
      <c r="M26" s="622">
        <v>6.9568074332999998</v>
      </c>
      <c r="N26" s="622">
        <v>8.4228526773999999</v>
      </c>
      <c r="O26" s="622">
        <v>8.9569485806000007</v>
      </c>
      <c r="P26" s="622">
        <v>9.5057082143000002</v>
      </c>
      <c r="Q26" s="622">
        <v>7.6545735806000001</v>
      </c>
      <c r="R26" s="622">
        <v>6.9447321666999997</v>
      </c>
      <c r="S26" s="622">
        <v>6.5546419677000003</v>
      </c>
      <c r="T26" s="622">
        <v>6.9278436333000002</v>
      </c>
      <c r="U26" s="622">
        <v>7.2913991935000002</v>
      </c>
      <c r="V26" s="622">
        <v>7.1267339031999999</v>
      </c>
      <c r="W26" s="622">
        <v>7.2982389999999997</v>
      </c>
      <c r="X26" s="622">
        <v>7.3598816451999998</v>
      </c>
      <c r="Y26" s="622">
        <v>8.0212966666999996</v>
      </c>
      <c r="Z26" s="622">
        <v>8.0955897418999996</v>
      </c>
      <c r="AA26" s="622">
        <v>9.3470130000000005</v>
      </c>
      <c r="AB26" s="622">
        <v>9.0512807500000001</v>
      </c>
      <c r="AC26" s="622">
        <v>8.2843733871000005</v>
      </c>
      <c r="AD26" s="622">
        <v>8.1605300333000006</v>
      </c>
      <c r="AE26" s="622">
        <v>7.4263955484000004</v>
      </c>
      <c r="AF26" s="622">
        <v>7.6225831667000001</v>
      </c>
      <c r="AG26" s="622">
        <v>8.2026819677000002</v>
      </c>
      <c r="AH26" s="622">
        <v>7.5099342903000004</v>
      </c>
      <c r="AI26" s="622">
        <v>7.7912675</v>
      </c>
      <c r="AJ26" s="622">
        <v>7.7181611290000003</v>
      </c>
      <c r="AK26" s="622">
        <v>8.1586572667000006</v>
      </c>
      <c r="AL26" s="622">
        <v>9.3524510967999994</v>
      </c>
      <c r="AM26" s="622">
        <v>8.7911647097000003</v>
      </c>
      <c r="AN26" s="622">
        <v>8.5656576428999998</v>
      </c>
      <c r="AO26" s="622">
        <v>8.0038359032000006</v>
      </c>
      <c r="AP26" s="622">
        <v>7.3382883666999996</v>
      </c>
      <c r="AQ26" s="622">
        <v>6.9190337096999999</v>
      </c>
      <c r="AR26" s="622">
        <v>7.7088121999999997</v>
      </c>
      <c r="AS26" s="622">
        <v>8.2119898710000001</v>
      </c>
      <c r="AT26" s="622">
        <v>7.9406514516</v>
      </c>
      <c r="AU26" s="622">
        <v>7.6602561332999999</v>
      </c>
      <c r="AV26" s="622">
        <v>7.4426820644999996</v>
      </c>
      <c r="AW26" s="622">
        <v>8.3623148</v>
      </c>
      <c r="AX26" s="622">
        <v>8.8410052580999992</v>
      </c>
      <c r="AY26" s="622">
        <v>10.27803171</v>
      </c>
      <c r="AZ26" s="622">
        <v>8.8100624138000008</v>
      </c>
      <c r="BA26" s="622">
        <v>7.6997171934999997</v>
      </c>
      <c r="BB26" s="622">
        <v>7.3945232333000002</v>
      </c>
      <c r="BC26" s="622">
        <v>7.6908277096999997</v>
      </c>
      <c r="BD26" s="687">
        <v>8.2233396666999994</v>
      </c>
      <c r="BE26" s="687">
        <v>8.7539868065000004</v>
      </c>
      <c r="BF26" s="687">
        <v>8.4136972903</v>
      </c>
      <c r="BG26" s="687">
        <v>7.8465610000000003</v>
      </c>
      <c r="BH26" s="687">
        <v>7.5653009999999998</v>
      </c>
      <c r="BI26" s="391">
        <v>7.8127060000000004</v>
      </c>
      <c r="BJ26" s="391">
        <v>8.459911</v>
      </c>
      <c r="BK26" s="391">
        <v>9.0910609999999998</v>
      </c>
      <c r="BL26" s="391">
        <v>8.6271810000000002</v>
      </c>
      <c r="BM26" s="391">
        <v>8.0022470000000006</v>
      </c>
      <c r="BN26" s="391">
        <v>7.4859790000000004</v>
      </c>
      <c r="BO26" s="391">
        <v>7.2270469999999998</v>
      </c>
      <c r="BP26" s="391">
        <v>7.4395449999999999</v>
      </c>
      <c r="BQ26" s="391">
        <v>7.8735710000000001</v>
      </c>
      <c r="BR26" s="391">
        <v>7.6124289999999997</v>
      </c>
      <c r="BS26" s="391">
        <v>7.3843379999999996</v>
      </c>
      <c r="BT26" s="391">
        <v>7.3304280000000004</v>
      </c>
      <c r="BU26" s="391">
        <v>7.7929000000000004</v>
      </c>
      <c r="BV26" s="391">
        <v>8.4515709999999995</v>
      </c>
    </row>
    <row r="27" spans="1:74" ht="11.1" customHeight="1" x14ac:dyDescent="0.2">
      <c r="A27" s="288" t="s">
        <v>537</v>
      </c>
      <c r="B27" s="650" t="s">
        <v>1221</v>
      </c>
      <c r="C27" s="622">
        <v>8.3915735484000002</v>
      </c>
      <c r="D27" s="622">
        <v>7.8778925172000003</v>
      </c>
      <c r="E27" s="622">
        <v>8.1667052902999995</v>
      </c>
      <c r="F27" s="622">
        <v>7.0100360000000004</v>
      </c>
      <c r="G27" s="622">
        <v>6.8720506128999999</v>
      </c>
      <c r="H27" s="622">
        <v>7.6494903000000001</v>
      </c>
      <c r="I27" s="622">
        <v>8.1602113226000004</v>
      </c>
      <c r="J27" s="622">
        <v>7.9925194193999998</v>
      </c>
      <c r="K27" s="622">
        <v>8.1432062333000008</v>
      </c>
      <c r="L27" s="622">
        <v>8.3438034515999995</v>
      </c>
      <c r="M27" s="622">
        <v>8.2509293333000002</v>
      </c>
      <c r="N27" s="622">
        <v>8.0294680323000005</v>
      </c>
      <c r="O27" s="622">
        <v>8.3328895160999998</v>
      </c>
      <c r="P27" s="622">
        <v>7.7003808213999996</v>
      </c>
      <c r="Q27" s="622">
        <v>8.8512142902999997</v>
      </c>
      <c r="R27" s="622">
        <v>8.5838079332999992</v>
      </c>
      <c r="S27" s="622">
        <v>8.4882218065000004</v>
      </c>
      <c r="T27" s="622">
        <v>8.9265471999999999</v>
      </c>
      <c r="U27" s="622">
        <v>8.5775157418999992</v>
      </c>
      <c r="V27" s="622">
        <v>8.5583995484000006</v>
      </c>
      <c r="W27" s="622">
        <v>8.3589710667000006</v>
      </c>
      <c r="X27" s="622">
        <v>7.9656754194000001</v>
      </c>
      <c r="Y27" s="622">
        <v>8.3528429667000008</v>
      </c>
      <c r="Z27" s="622">
        <v>8.8878600968000008</v>
      </c>
      <c r="AA27" s="622">
        <v>8.2917610968000002</v>
      </c>
      <c r="AB27" s="622">
        <v>8.2022080000000006</v>
      </c>
      <c r="AC27" s="622">
        <v>8.8696254194000002</v>
      </c>
      <c r="AD27" s="622">
        <v>8.5640821667000004</v>
      </c>
      <c r="AE27" s="622">
        <v>8.5553847742000002</v>
      </c>
      <c r="AF27" s="622">
        <v>8.4366778667000002</v>
      </c>
      <c r="AG27" s="622">
        <v>8.3686093548000002</v>
      </c>
      <c r="AH27" s="622">
        <v>8.3166361612999999</v>
      </c>
      <c r="AI27" s="622">
        <v>7.7028572332999996</v>
      </c>
      <c r="AJ27" s="622">
        <v>7.8872658065000003</v>
      </c>
      <c r="AK27" s="622">
        <v>8.3721795666999999</v>
      </c>
      <c r="AL27" s="622">
        <v>8.3017834516000004</v>
      </c>
      <c r="AM27" s="622">
        <v>8.7564508065000002</v>
      </c>
      <c r="AN27" s="622">
        <v>8.8749392142999994</v>
      </c>
      <c r="AO27" s="622">
        <v>9.1558717096999995</v>
      </c>
      <c r="AP27" s="622">
        <v>8.1617736667000003</v>
      </c>
      <c r="AQ27" s="622">
        <v>8.7615337097000001</v>
      </c>
      <c r="AR27" s="622">
        <v>9.3144950333000001</v>
      </c>
      <c r="AS27" s="622">
        <v>9.1997672580999996</v>
      </c>
      <c r="AT27" s="622">
        <v>9.0787232902999992</v>
      </c>
      <c r="AU27" s="622">
        <v>9.3007085332999999</v>
      </c>
      <c r="AV27" s="622">
        <v>8.6258731935000004</v>
      </c>
      <c r="AW27" s="622">
        <v>8.9322838332999996</v>
      </c>
      <c r="AX27" s="622">
        <v>9.2215967097</v>
      </c>
      <c r="AY27" s="622">
        <v>8.9408160323000008</v>
      </c>
      <c r="AZ27" s="622">
        <v>9.7722584483000006</v>
      </c>
      <c r="BA27" s="622">
        <v>9.5950102257999994</v>
      </c>
      <c r="BB27" s="622">
        <v>8.7603409666999994</v>
      </c>
      <c r="BC27" s="622">
        <v>8.9681000968000006</v>
      </c>
      <c r="BD27" s="687">
        <v>8.9907015999999995</v>
      </c>
      <c r="BE27" s="687">
        <v>8.8941310644999998</v>
      </c>
      <c r="BF27" s="687">
        <v>8.9905150000000003</v>
      </c>
      <c r="BG27" s="687">
        <v>9.1458480000000009</v>
      </c>
      <c r="BH27" s="687">
        <v>8.9320769999999996</v>
      </c>
      <c r="BI27" s="391">
        <v>9.3441609999999997</v>
      </c>
      <c r="BJ27" s="391">
        <v>9.2546379999999999</v>
      </c>
      <c r="BK27" s="391">
        <v>9.3121829999999992</v>
      </c>
      <c r="BL27" s="391">
        <v>9.2023229999999998</v>
      </c>
      <c r="BM27" s="391">
        <v>9.6520790000000005</v>
      </c>
      <c r="BN27" s="391">
        <v>8.9863619999999997</v>
      </c>
      <c r="BO27" s="391">
        <v>9.5175070000000002</v>
      </c>
      <c r="BP27" s="391">
        <v>10.067130000000001</v>
      </c>
      <c r="BQ27" s="391">
        <v>9.9812589999999997</v>
      </c>
      <c r="BR27" s="391">
        <v>9.8155459999999994</v>
      </c>
      <c r="BS27" s="391">
        <v>9.8684270000000005</v>
      </c>
      <c r="BT27" s="391">
        <v>9.4150069999999992</v>
      </c>
      <c r="BU27" s="391">
        <v>9.7558629999999997</v>
      </c>
      <c r="BV27" s="391">
        <v>9.6270000000000007</v>
      </c>
    </row>
    <row r="28" spans="1:74" ht="11.1" customHeight="1" x14ac:dyDescent="0.2">
      <c r="A28" s="288"/>
      <c r="B28" s="595"/>
      <c r="C28" s="622"/>
      <c r="D28" s="622"/>
      <c r="E28" s="622"/>
      <c r="F28" s="622"/>
      <c r="G28" s="622"/>
      <c r="H28" s="622"/>
      <c r="I28" s="622"/>
      <c r="J28" s="622"/>
      <c r="K28" s="622"/>
      <c r="L28" s="622"/>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22"/>
      <c r="AL28" s="622"/>
      <c r="AM28" s="622"/>
      <c r="AN28" s="622"/>
      <c r="AO28" s="622"/>
      <c r="AP28" s="622"/>
      <c r="AQ28" s="622"/>
      <c r="AR28" s="622"/>
      <c r="AS28" s="622"/>
      <c r="AT28" s="622"/>
      <c r="AU28" s="622"/>
      <c r="AV28" s="622"/>
      <c r="AW28" s="622"/>
      <c r="AX28" s="622"/>
      <c r="AY28" s="622"/>
      <c r="AZ28" s="622"/>
      <c r="BA28" s="622"/>
      <c r="BB28" s="622"/>
      <c r="BC28" s="622"/>
      <c r="BD28" s="687"/>
      <c r="BE28" s="687"/>
      <c r="BF28" s="687"/>
      <c r="BG28" s="687"/>
      <c r="BH28" s="687"/>
      <c r="BI28" s="391"/>
      <c r="BJ28" s="391"/>
      <c r="BK28" s="391"/>
      <c r="BL28" s="391"/>
      <c r="BM28" s="391"/>
      <c r="BN28" s="391"/>
      <c r="BO28" s="391"/>
      <c r="BP28" s="391"/>
      <c r="BQ28" s="391"/>
      <c r="BR28" s="391"/>
      <c r="BS28" s="391"/>
      <c r="BT28" s="391"/>
      <c r="BU28" s="391"/>
      <c r="BV28" s="391"/>
    </row>
    <row r="29" spans="1:74" ht="11.1" customHeight="1" x14ac:dyDescent="0.2">
      <c r="A29" s="651"/>
      <c r="B29" s="37" t="s">
        <v>468</v>
      </c>
      <c r="C29" s="622"/>
      <c r="D29" s="622"/>
      <c r="E29" s="622"/>
      <c r="F29" s="622"/>
      <c r="G29" s="622"/>
      <c r="H29" s="622"/>
      <c r="I29" s="622"/>
      <c r="J29" s="622"/>
      <c r="K29" s="622"/>
      <c r="L29" s="622"/>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22"/>
      <c r="AO29" s="622"/>
      <c r="AP29" s="622"/>
      <c r="AQ29" s="622"/>
      <c r="AR29" s="622"/>
      <c r="AS29" s="622"/>
      <c r="AT29" s="622"/>
      <c r="AU29" s="622"/>
      <c r="AV29" s="622"/>
      <c r="AW29" s="622"/>
      <c r="AX29" s="622"/>
      <c r="AY29" s="622"/>
      <c r="AZ29" s="622"/>
      <c r="BA29" s="622"/>
      <c r="BB29" s="622"/>
      <c r="BC29" s="622"/>
      <c r="BD29" s="687"/>
      <c r="BE29" s="687"/>
      <c r="BF29" s="687"/>
      <c r="BG29" s="687"/>
      <c r="BH29" s="687"/>
      <c r="BI29" s="391"/>
      <c r="BJ29" s="391"/>
      <c r="BK29" s="391"/>
      <c r="BL29" s="391"/>
      <c r="BM29" s="391"/>
      <c r="BN29" s="391"/>
      <c r="BO29" s="391"/>
      <c r="BP29" s="391"/>
      <c r="BQ29" s="391"/>
      <c r="BR29" s="391"/>
      <c r="BS29" s="391"/>
      <c r="BT29" s="391"/>
      <c r="BU29" s="391"/>
      <c r="BV29" s="391"/>
    </row>
    <row r="30" spans="1:74" s="304" customFormat="1" ht="11.1" customHeight="1" x14ac:dyDescent="0.2">
      <c r="A30" s="644" t="s">
        <v>272</v>
      </c>
      <c r="B30" s="645" t="s">
        <v>1222</v>
      </c>
      <c r="C30" s="349">
        <v>107.33048386999999</v>
      </c>
      <c r="D30" s="349">
        <v>105.59651724</v>
      </c>
      <c r="E30" s="349">
        <v>87.919419355000002</v>
      </c>
      <c r="F30" s="349">
        <v>75.452299999999994</v>
      </c>
      <c r="G30" s="349">
        <v>66.989387097000005</v>
      </c>
      <c r="H30" s="349">
        <v>71.140766666999994</v>
      </c>
      <c r="I30" s="349">
        <v>79.622548386999995</v>
      </c>
      <c r="J30" s="349">
        <v>77.557483871000002</v>
      </c>
      <c r="K30" s="349">
        <v>71.898266667000001</v>
      </c>
      <c r="L30" s="349">
        <v>74.855000000000004</v>
      </c>
      <c r="M30" s="349">
        <v>81.551533332999995</v>
      </c>
      <c r="N30" s="349">
        <v>102.8436129</v>
      </c>
      <c r="O30" s="349">
        <v>107.58770968</v>
      </c>
      <c r="P30" s="349">
        <v>110.56132143000001</v>
      </c>
      <c r="Q30" s="349">
        <v>85.164580645000001</v>
      </c>
      <c r="R30" s="349">
        <v>75.720699999999994</v>
      </c>
      <c r="S30" s="349">
        <v>68.271612903000005</v>
      </c>
      <c r="T30" s="349">
        <v>74.734366667000003</v>
      </c>
      <c r="U30" s="349">
        <v>77.986774194000006</v>
      </c>
      <c r="V30" s="349">
        <v>78.589225806000002</v>
      </c>
      <c r="W30" s="349">
        <v>71.273700000000005</v>
      </c>
      <c r="X30" s="349">
        <v>72.881516129000005</v>
      </c>
      <c r="Y30" s="349">
        <v>89.499233333000006</v>
      </c>
      <c r="Z30" s="349">
        <v>97.039387097000002</v>
      </c>
      <c r="AA30" s="349">
        <v>115.91280645000001</v>
      </c>
      <c r="AB30" s="349">
        <v>109.255</v>
      </c>
      <c r="AC30" s="349">
        <v>89.695580645000007</v>
      </c>
      <c r="AD30" s="349">
        <v>78.679466667</v>
      </c>
      <c r="AE30" s="349">
        <v>72.303193547999996</v>
      </c>
      <c r="AF30" s="349">
        <v>77.226066666999998</v>
      </c>
      <c r="AG30" s="349">
        <v>83.316903225999994</v>
      </c>
      <c r="AH30" s="349">
        <v>82.559096773999997</v>
      </c>
      <c r="AI30" s="349">
        <v>76.266033332999996</v>
      </c>
      <c r="AJ30" s="349">
        <v>76.248548387</v>
      </c>
      <c r="AK30" s="349">
        <v>92.231733332999994</v>
      </c>
      <c r="AL30" s="349">
        <v>108.89893548000001</v>
      </c>
      <c r="AM30" s="349">
        <v>106.44444187000001</v>
      </c>
      <c r="AN30" s="349">
        <v>105.15574654</v>
      </c>
      <c r="AO30" s="349">
        <v>97.362099322999995</v>
      </c>
      <c r="AP30" s="349">
        <v>80.503303333000005</v>
      </c>
      <c r="AQ30" s="349">
        <v>74.468665999999999</v>
      </c>
      <c r="AR30" s="349">
        <v>78.812543732999998</v>
      </c>
      <c r="AS30" s="349">
        <v>86.073199677000005</v>
      </c>
      <c r="AT30" s="349">
        <v>86.497701547999995</v>
      </c>
      <c r="AU30" s="349">
        <v>79.350018567000006</v>
      </c>
      <c r="AV30" s="349">
        <v>78.616688323000005</v>
      </c>
      <c r="AW30" s="349">
        <v>93.994209733000005</v>
      </c>
      <c r="AX30" s="349">
        <v>102.82153981</v>
      </c>
      <c r="AY30" s="349">
        <v>119.44679948</v>
      </c>
      <c r="AZ30" s="349">
        <v>102.49137803000001</v>
      </c>
      <c r="BA30" s="349">
        <v>90.347098129000003</v>
      </c>
      <c r="BB30" s="349">
        <v>79.876162132999994</v>
      </c>
      <c r="BC30" s="349">
        <v>75.343561773999994</v>
      </c>
      <c r="BD30" s="715">
        <v>81.077010466999994</v>
      </c>
      <c r="BE30" s="715">
        <v>88.641586516000004</v>
      </c>
      <c r="BF30" s="715">
        <v>87.812370677000004</v>
      </c>
      <c r="BG30" s="715">
        <v>80.080898099999999</v>
      </c>
      <c r="BH30" s="715">
        <v>79.049543099999994</v>
      </c>
      <c r="BI30" s="478">
        <v>89.112549999999999</v>
      </c>
      <c r="BJ30" s="478">
        <v>106.6709</v>
      </c>
      <c r="BK30" s="478">
        <v>116.5468</v>
      </c>
      <c r="BL30" s="478">
        <v>106.97150000000001</v>
      </c>
      <c r="BM30" s="478">
        <v>93.574250000000006</v>
      </c>
      <c r="BN30" s="478">
        <v>80.718329999999995</v>
      </c>
      <c r="BO30" s="478">
        <v>74.079170000000005</v>
      </c>
      <c r="BP30" s="478">
        <v>77.903400000000005</v>
      </c>
      <c r="BQ30" s="478">
        <v>86.146249999999995</v>
      </c>
      <c r="BR30" s="478">
        <v>86.522170000000003</v>
      </c>
      <c r="BS30" s="478">
        <v>77.823359999999994</v>
      </c>
      <c r="BT30" s="478">
        <v>80.560379999999995</v>
      </c>
      <c r="BU30" s="478">
        <v>90.508840000000006</v>
      </c>
      <c r="BV30" s="478">
        <v>105.04810000000001</v>
      </c>
    </row>
    <row r="31" spans="1:74" ht="11.1" customHeight="1" x14ac:dyDescent="0.2">
      <c r="A31" s="288" t="s">
        <v>267</v>
      </c>
      <c r="B31" s="646" t="s">
        <v>1223</v>
      </c>
      <c r="C31" s="622">
        <v>26.609161289999999</v>
      </c>
      <c r="D31" s="622">
        <v>25.418931034</v>
      </c>
      <c r="E31" s="622">
        <v>16.994903226000002</v>
      </c>
      <c r="F31" s="622">
        <v>12.602233332999999</v>
      </c>
      <c r="G31" s="622">
        <v>7.6319677418999996</v>
      </c>
      <c r="H31" s="622">
        <v>4.5375333332999999</v>
      </c>
      <c r="I31" s="622">
        <v>3.8109999999999999</v>
      </c>
      <c r="J31" s="622">
        <v>3.5105483871000001</v>
      </c>
      <c r="K31" s="622">
        <v>4.2177333333</v>
      </c>
      <c r="L31" s="622">
        <v>7.7998709677000004</v>
      </c>
      <c r="M31" s="622">
        <v>14.661899999999999</v>
      </c>
      <c r="N31" s="622">
        <v>25.794806452</v>
      </c>
      <c r="O31" s="622">
        <v>28.879483871000001</v>
      </c>
      <c r="P31" s="622">
        <v>31.28</v>
      </c>
      <c r="Q31" s="622">
        <v>18.521387097000002</v>
      </c>
      <c r="R31" s="622">
        <v>11.403533333</v>
      </c>
      <c r="S31" s="622">
        <v>7.0301612902999997</v>
      </c>
      <c r="T31" s="622">
        <v>4.3185666666999998</v>
      </c>
      <c r="U31" s="622">
        <v>3.6412258065000001</v>
      </c>
      <c r="V31" s="622">
        <v>3.4335806452000002</v>
      </c>
      <c r="W31" s="622">
        <v>3.9506000000000001</v>
      </c>
      <c r="X31" s="622">
        <v>6.2142580645000001</v>
      </c>
      <c r="Y31" s="622">
        <v>16.068766666999998</v>
      </c>
      <c r="Z31" s="622">
        <v>21.588548386999999</v>
      </c>
      <c r="AA31" s="622">
        <v>30.906677419000001</v>
      </c>
      <c r="AB31" s="622">
        <v>28.250214285999999</v>
      </c>
      <c r="AC31" s="622">
        <v>18.977387097000001</v>
      </c>
      <c r="AD31" s="622">
        <v>12.814500000000001</v>
      </c>
      <c r="AE31" s="622">
        <v>6.4935806451999998</v>
      </c>
      <c r="AF31" s="622">
        <v>4.1302333332999996</v>
      </c>
      <c r="AG31" s="622">
        <v>3.5536451613</v>
      </c>
      <c r="AH31" s="622">
        <v>3.3188709677000001</v>
      </c>
      <c r="AI31" s="622">
        <v>3.8017666666999999</v>
      </c>
      <c r="AJ31" s="622">
        <v>7.8025806451999999</v>
      </c>
      <c r="AK31" s="622">
        <v>17.110700000000001</v>
      </c>
      <c r="AL31" s="622">
        <v>26.929129031999999</v>
      </c>
      <c r="AM31" s="622">
        <v>25.780677419</v>
      </c>
      <c r="AN31" s="622">
        <v>24.419428571000001</v>
      </c>
      <c r="AO31" s="622">
        <v>20.411064516</v>
      </c>
      <c r="AP31" s="622">
        <v>11.2552</v>
      </c>
      <c r="AQ31" s="622">
        <v>6.3456451613000002</v>
      </c>
      <c r="AR31" s="622">
        <v>4.2877999999999998</v>
      </c>
      <c r="AS31" s="622">
        <v>3.5897419355000002</v>
      </c>
      <c r="AT31" s="622">
        <v>3.3600322580999999</v>
      </c>
      <c r="AU31" s="622">
        <v>3.7784333333000002</v>
      </c>
      <c r="AV31" s="622">
        <v>7.3149354839000003</v>
      </c>
      <c r="AW31" s="622">
        <v>16.434699999999999</v>
      </c>
      <c r="AX31" s="622">
        <v>21.154709677</v>
      </c>
      <c r="AY31" s="622">
        <v>29.636935483999999</v>
      </c>
      <c r="AZ31" s="622">
        <v>22.279586207000001</v>
      </c>
      <c r="BA31" s="622">
        <v>16.427516129000001</v>
      </c>
      <c r="BB31" s="622">
        <v>10.597899999999999</v>
      </c>
      <c r="BC31" s="622">
        <v>5.5438064516000001</v>
      </c>
      <c r="BD31" s="687">
        <v>4.0913000000000004</v>
      </c>
      <c r="BE31" s="687">
        <v>3.4527096774000001</v>
      </c>
      <c r="BF31" s="687">
        <v>3.3990967741999998</v>
      </c>
      <c r="BG31" s="687">
        <v>3.5629599999999999</v>
      </c>
      <c r="BH31" s="687">
        <v>6.3244059999999998</v>
      </c>
      <c r="BI31" s="391">
        <v>13.66653</v>
      </c>
      <c r="BJ31" s="391">
        <v>24.22974</v>
      </c>
      <c r="BK31" s="391">
        <v>28.487860000000001</v>
      </c>
      <c r="BL31" s="391">
        <v>25.495259999999998</v>
      </c>
      <c r="BM31" s="391">
        <v>18.65277</v>
      </c>
      <c r="BN31" s="391">
        <v>11.17516</v>
      </c>
      <c r="BO31" s="391">
        <v>6.3951130000000003</v>
      </c>
      <c r="BP31" s="391">
        <v>4.3799270000000003</v>
      </c>
      <c r="BQ31" s="391">
        <v>3.688374</v>
      </c>
      <c r="BR31" s="391">
        <v>3.4625119999999998</v>
      </c>
      <c r="BS31" s="391">
        <v>4.3262499999999999</v>
      </c>
      <c r="BT31" s="391">
        <v>7.8160119999999997</v>
      </c>
      <c r="BU31" s="391">
        <v>16.007819999999999</v>
      </c>
      <c r="BV31" s="391">
        <v>24.529710000000001</v>
      </c>
    </row>
    <row r="32" spans="1:74" ht="11.1" customHeight="1" x14ac:dyDescent="0.2">
      <c r="A32" s="288" t="s">
        <v>268</v>
      </c>
      <c r="B32" s="646" t="s">
        <v>1224</v>
      </c>
      <c r="C32" s="622">
        <v>15.793064515999999</v>
      </c>
      <c r="D32" s="622">
        <v>15.40037931</v>
      </c>
      <c r="E32" s="622">
        <v>10.914387097000001</v>
      </c>
      <c r="F32" s="622">
        <v>7.9175000000000004</v>
      </c>
      <c r="G32" s="622">
        <v>5.2339032257999998</v>
      </c>
      <c r="H32" s="622">
        <v>4.3815666667000004</v>
      </c>
      <c r="I32" s="622">
        <v>4.1529999999999996</v>
      </c>
      <c r="J32" s="622">
        <v>4.2202903226000004</v>
      </c>
      <c r="K32" s="622">
        <v>4.7767666667000004</v>
      </c>
      <c r="L32" s="622">
        <v>6.7177741935000004</v>
      </c>
      <c r="M32" s="622">
        <v>9.7629999999999999</v>
      </c>
      <c r="N32" s="622">
        <v>14.608967742000001</v>
      </c>
      <c r="O32" s="622">
        <v>16.014709676999999</v>
      </c>
      <c r="P32" s="622">
        <v>17.720071429000001</v>
      </c>
      <c r="Q32" s="622">
        <v>11.523</v>
      </c>
      <c r="R32" s="622">
        <v>8.2424333332999993</v>
      </c>
      <c r="S32" s="622">
        <v>5.8760645160999996</v>
      </c>
      <c r="T32" s="622">
        <v>4.7786666667000004</v>
      </c>
      <c r="U32" s="622">
        <v>4.6074193548000002</v>
      </c>
      <c r="V32" s="622">
        <v>4.5474516128999998</v>
      </c>
      <c r="W32" s="622">
        <v>4.9851666666999996</v>
      </c>
      <c r="X32" s="622">
        <v>6.3043225806000001</v>
      </c>
      <c r="Y32" s="622">
        <v>11.220433333000001</v>
      </c>
      <c r="Z32" s="622">
        <v>12.936903226</v>
      </c>
      <c r="AA32" s="622">
        <v>17.765096774</v>
      </c>
      <c r="AB32" s="622">
        <v>16.563785714000002</v>
      </c>
      <c r="AC32" s="622">
        <v>12.429032257999999</v>
      </c>
      <c r="AD32" s="622">
        <v>9.1918000000000006</v>
      </c>
      <c r="AE32" s="622">
        <v>5.9079032258000002</v>
      </c>
      <c r="AF32" s="622">
        <v>4.8784666666999996</v>
      </c>
      <c r="AG32" s="622">
        <v>4.6576129032000004</v>
      </c>
      <c r="AH32" s="622">
        <v>4.5638064515999996</v>
      </c>
      <c r="AI32" s="622">
        <v>4.9964333332999997</v>
      </c>
      <c r="AJ32" s="622">
        <v>7.2009677419000004</v>
      </c>
      <c r="AK32" s="622">
        <v>11.763266667</v>
      </c>
      <c r="AL32" s="622">
        <v>15.875032257999999</v>
      </c>
      <c r="AM32" s="622">
        <v>15.334516129000001</v>
      </c>
      <c r="AN32" s="622">
        <v>15.138428571</v>
      </c>
      <c r="AO32" s="622">
        <v>13.162548386999999</v>
      </c>
      <c r="AP32" s="622">
        <v>8.4372333333</v>
      </c>
      <c r="AQ32" s="622">
        <v>5.8990322581000001</v>
      </c>
      <c r="AR32" s="622">
        <v>4.9688333333000001</v>
      </c>
      <c r="AS32" s="622">
        <v>4.6070645161000003</v>
      </c>
      <c r="AT32" s="622">
        <v>4.6815161290000002</v>
      </c>
      <c r="AU32" s="622">
        <v>4.8832666667</v>
      </c>
      <c r="AV32" s="622">
        <v>7.2130967742000003</v>
      </c>
      <c r="AW32" s="622">
        <v>11.549133333</v>
      </c>
      <c r="AX32" s="622">
        <v>13.329645161</v>
      </c>
      <c r="AY32" s="622">
        <v>17.271000000000001</v>
      </c>
      <c r="AZ32" s="622">
        <v>14.327862069</v>
      </c>
      <c r="BA32" s="622">
        <v>11.172354839</v>
      </c>
      <c r="BB32" s="622">
        <v>8.2465666666999997</v>
      </c>
      <c r="BC32" s="622">
        <v>5.6790000000000003</v>
      </c>
      <c r="BD32" s="687">
        <v>5.1390666666999998</v>
      </c>
      <c r="BE32" s="687">
        <v>4.7763548386999997</v>
      </c>
      <c r="BF32" s="687">
        <v>4.9182903225999999</v>
      </c>
      <c r="BG32" s="687">
        <v>5.1850019999999999</v>
      </c>
      <c r="BH32" s="687">
        <v>6.8934800000000003</v>
      </c>
      <c r="BI32" s="391">
        <v>10.324809999999999</v>
      </c>
      <c r="BJ32" s="391">
        <v>14.904920000000001</v>
      </c>
      <c r="BK32" s="391">
        <v>16.977180000000001</v>
      </c>
      <c r="BL32" s="391">
        <v>15.87631</v>
      </c>
      <c r="BM32" s="391">
        <v>12.51993</v>
      </c>
      <c r="BN32" s="391">
        <v>8.7056740000000001</v>
      </c>
      <c r="BO32" s="391">
        <v>6.2234629999999997</v>
      </c>
      <c r="BP32" s="391">
        <v>5.3785179999999997</v>
      </c>
      <c r="BQ32" s="391">
        <v>5.0883000000000003</v>
      </c>
      <c r="BR32" s="391">
        <v>5.1227109999999998</v>
      </c>
      <c r="BS32" s="391">
        <v>5.635167</v>
      </c>
      <c r="BT32" s="391">
        <v>7.6679589999999997</v>
      </c>
      <c r="BU32" s="391">
        <v>11.54461</v>
      </c>
      <c r="BV32" s="391">
        <v>15.12092</v>
      </c>
    </row>
    <row r="33" spans="1:75" ht="11.1" customHeight="1" x14ac:dyDescent="0.2">
      <c r="A33" s="288" t="s">
        <v>270</v>
      </c>
      <c r="B33" s="646" t="s">
        <v>1225</v>
      </c>
      <c r="C33" s="622">
        <v>25.315193548</v>
      </c>
      <c r="D33" s="622">
        <v>25.132448276000002</v>
      </c>
      <c r="E33" s="622">
        <v>23.063258064999999</v>
      </c>
      <c r="F33" s="622">
        <v>21.256566667000001</v>
      </c>
      <c r="G33" s="622">
        <v>20.037774194000001</v>
      </c>
      <c r="H33" s="622">
        <v>20.161733333000001</v>
      </c>
      <c r="I33" s="622">
        <v>20.585322581</v>
      </c>
      <c r="J33" s="622">
        <v>21.075354838999999</v>
      </c>
      <c r="K33" s="622">
        <v>21.608566667000002</v>
      </c>
      <c r="L33" s="622">
        <v>22.289967742000002</v>
      </c>
      <c r="M33" s="622">
        <v>23.551333332999999</v>
      </c>
      <c r="N33" s="622">
        <v>25.271354839000001</v>
      </c>
      <c r="O33" s="622">
        <v>25.674258065</v>
      </c>
      <c r="P33" s="622">
        <v>24.630892856999999</v>
      </c>
      <c r="Q33" s="622">
        <v>22.872129032</v>
      </c>
      <c r="R33" s="622">
        <v>22.718900000000001</v>
      </c>
      <c r="S33" s="622">
        <v>21.429967741999999</v>
      </c>
      <c r="T33" s="622">
        <v>21.481133332999999</v>
      </c>
      <c r="U33" s="622">
        <v>21.695032258000001</v>
      </c>
      <c r="V33" s="622">
        <v>21.756483871</v>
      </c>
      <c r="W33" s="622">
        <v>21.503066666999999</v>
      </c>
      <c r="X33" s="622">
        <v>22.052129032</v>
      </c>
      <c r="Y33" s="622">
        <v>24.537299999999998</v>
      </c>
      <c r="Z33" s="622">
        <v>25.093870968000001</v>
      </c>
      <c r="AA33" s="622">
        <v>26.647612902999999</v>
      </c>
      <c r="AB33" s="622">
        <v>26.039071429</v>
      </c>
      <c r="AC33" s="622">
        <v>24.543064516000001</v>
      </c>
      <c r="AD33" s="622">
        <v>23.524133333000002</v>
      </c>
      <c r="AE33" s="622">
        <v>22.058741935</v>
      </c>
      <c r="AF33" s="622">
        <v>21.823433333000001</v>
      </c>
      <c r="AG33" s="622">
        <v>21.452129031999998</v>
      </c>
      <c r="AH33" s="622">
        <v>21.826193547999999</v>
      </c>
      <c r="AI33" s="622">
        <v>21.769233332999999</v>
      </c>
      <c r="AJ33" s="622">
        <v>22.307838709999999</v>
      </c>
      <c r="AK33" s="622">
        <v>24.314499999999999</v>
      </c>
      <c r="AL33" s="622">
        <v>24.546483871</v>
      </c>
      <c r="AM33" s="622">
        <v>24.825258065</v>
      </c>
      <c r="AN33" s="622">
        <v>25.268535713999999</v>
      </c>
      <c r="AO33" s="622">
        <v>24.428709677000001</v>
      </c>
      <c r="AP33" s="622">
        <v>23.528566667</v>
      </c>
      <c r="AQ33" s="622">
        <v>21.964064516000001</v>
      </c>
      <c r="AR33" s="622">
        <v>21.831233333</v>
      </c>
      <c r="AS33" s="622">
        <v>21.574741934999999</v>
      </c>
      <c r="AT33" s="622">
        <v>22.188354838999999</v>
      </c>
      <c r="AU33" s="622">
        <v>22.174733332999999</v>
      </c>
      <c r="AV33" s="622">
        <v>22.784096774000002</v>
      </c>
      <c r="AW33" s="622">
        <v>24.722533333000001</v>
      </c>
      <c r="AX33" s="622">
        <v>25.516354839000002</v>
      </c>
      <c r="AY33" s="622">
        <v>25.824741934999999</v>
      </c>
      <c r="AZ33" s="622">
        <v>24.712241379000002</v>
      </c>
      <c r="BA33" s="622">
        <v>24.05283871</v>
      </c>
      <c r="BB33" s="622">
        <v>23.116800000000001</v>
      </c>
      <c r="BC33" s="622">
        <v>22.047451613</v>
      </c>
      <c r="BD33" s="687">
        <v>21.769366667</v>
      </c>
      <c r="BE33" s="687">
        <v>21.953258065</v>
      </c>
      <c r="BF33" s="687">
        <v>22.421580644999999</v>
      </c>
      <c r="BG33" s="687">
        <v>22.271629999999998</v>
      </c>
      <c r="BH33" s="687">
        <v>22.415790000000001</v>
      </c>
      <c r="BI33" s="391">
        <v>24.170470000000002</v>
      </c>
      <c r="BJ33" s="391">
        <v>25.052160000000001</v>
      </c>
      <c r="BK33" s="391">
        <v>25.565940000000001</v>
      </c>
      <c r="BL33" s="391">
        <v>25.202970000000001</v>
      </c>
      <c r="BM33" s="391">
        <v>23.828720000000001</v>
      </c>
      <c r="BN33" s="391">
        <v>22.933330000000002</v>
      </c>
      <c r="BO33" s="391">
        <v>21.732880000000002</v>
      </c>
      <c r="BP33" s="391">
        <v>21.559719999999999</v>
      </c>
      <c r="BQ33" s="391">
        <v>21.47551</v>
      </c>
      <c r="BR33" s="391">
        <v>21.835460000000001</v>
      </c>
      <c r="BS33" s="391">
        <v>21.923349999999999</v>
      </c>
      <c r="BT33" s="391">
        <v>22.426200000000001</v>
      </c>
      <c r="BU33" s="391">
        <v>24.438389999999998</v>
      </c>
      <c r="BV33" s="391">
        <v>25.301459999999999</v>
      </c>
    </row>
    <row r="34" spans="1:75" ht="11.1" customHeight="1" x14ac:dyDescent="0.2">
      <c r="A34" s="288" t="s">
        <v>271</v>
      </c>
      <c r="B34" s="646" t="s">
        <v>1226</v>
      </c>
      <c r="C34" s="622">
        <v>30.610675870000001</v>
      </c>
      <c r="D34" s="622">
        <v>30.79463621</v>
      </c>
      <c r="E34" s="622">
        <v>28.734965769999999</v>
      </c>
      <c r="F34" s="622">
        <v>25.926789400000001</v>
      </c>
      <c r="G34" s="622">
        <v>27.003484740000001</v>
      </c>
      <c r="H34" s="622">
        <v>34.703374529999998</v>
      </c>
      <c r="I34" s="622">
        <v>43.412800740000002</v>
      </c>
      <c r="J34" s="622">
        <v>41.162834740000001</v>
      </c>
      <c r="K34" s="622">
        <v>33.863578269999998</v>
      </c>
      <c r="L34" s="622">
        <v>30.59008665</v>
      </c>
      <c r="M34" s="622">
        <v>25.73531307</v>
      </c>
      <c r="N34" s="622">
        <v>28.543452970000001</v>
      </c>
      <c r="O34" s="622">
        <v>27.87178274</v>
      </c>
      <c r="P34" s="622">
        <v>28.019485209999999</v>
      </c>
      <c r="Q34" s="622">
        <v>23.93483681</v>
      </c>
      <c r="R34" s="622">
        <v>25.376018299999998</v>
      </c>
      <c r="S34" s="622">
        <v>26.252197389999999</v>
      </c>
      <c r="T34" s="622">
        <v>36.236205830000003</v>
      </c>
      <c r="U34" s="622">
        <v>39.949802579999997</v>
      </c>
      <c r="V34" s="622">
        <v>40.720301130000003</v>
      </c>
      <c r="W34" s="622">
        <v>32.95772247</v>
      </c>
      <c r="X34" s="622">
        <v>30.292222580000001</v>
      </c>
      <c r="Y34" s="622">
        <v>28.944711399999999</v>
      </c>
      <c r="Z34" s="622">
        <v>28.353089579999999</v>
      </c>
      <c r="AA34" s="622">
        <v>30.619830189999998</v>
      </c>
      <c r="AB34" s="622">
        <v>28.714266930000001</v>
      </c>
      <c r="AC34" s="622">
        <v>25.059587000000001</v>
      </c>
      <c r="AD34" s="622">
        <v>24.769173070000001</v>
      </c>
      <c r="AE34" s="622">
        <v>29.764088709999999</v>
      </c>
      <c r="AF34" s="622">
        <v>38.150875429999999</v>
      </c>
      <c r="AG34" s="622">
        <v>45.321610229999997</v>
      </c>
      <c r="AH34" s="622">
        <v>44.52079165</v>
      </c>
      <c r="AI34" s="622">
        <v>37.504624030000002</v>
      </c>
      <c r="AJ34" s="622">
        <v>30.530112259999999</v>
      </c>
      <c r="AK34" s="622">
        <v>30.07022907</v>
      </c>
      <c r="AL34" s="622">
        <v>32.012954550000003</v>
      </c>
      <c r="AM34" s="622">
        <v>31.050828968000001</v>
      </c>
      <c r="AN34" s="622">
        <v>30.913675107</v>
      </c>
      <c r="AO34" s="622">
        <v>30.186615452000002</v>
      </c>
      <c r="AP34" s="622">
        <v>28.730536666999999</v>
      </c>
      <c r="AQ34" s="622">
        <v>31.894795032000001</v>
      </c>
      <c r="AR34" s="622">
        <v>39.223677066999997</v>
      </c>
      <c r="AS34" s="622">
        <v>47.519264194000002</v>
      </c>
      <c r="AT34" s="622">
        <v>47.416378967999997</v>
      </c>
      <c r="AU34" s="622">
        <v>39.919651899999998</v>
      </c>
      <c r="AV34" s="622">
        <v>32.733494774</v>
      </c>
      <c r="AW34" s="622">
        <v>32.064076399999998</v>
      </c>
      <c r="AX34" s="622">
        <v>33.278797871000002</v>
      </c>
      <c r="AY34" s="622">
        <v>36.688380129000002</v>
      </c>
      <c r="AZ34" s="622">
        <v>31.628300448000001</v>
      </c>
      <c r="BA34" s="622">
        <v>29.749452968</v>
      </c>
      <c r="BB34" s="622">
        <v>29.397928799999999</v>
      </c>
      <c r="BC34" s="622">
        <v>33.730045644999997</v>
      </c>
      <c r="BD34" s="687">
        <v>41.461777132999998</v>
      </c>
      <c r="BE34" s="687">
        <v>49.498199419000002</v>
      </c>
      <c r="BF34" s="687">
        <v>48.181693258000003</v>
      </c>
      <c r="BG34" s="687">
        <v>40.485390000000002</v>
      </c>
      <c r="BH34" s="687">
        <v>34.862920000000003</v>
      </c>
      <c r="BI34" s="391">
        <v>31.98293</v>
      </c>
      <c r="BJ34" s="391">
        <v>32.81559</v>
      </c>
      <c r="BK34" s="391">
        <v>35.454940000000001</v>
      </c>
      <c r="BL34" s="391">
        <v>30.762180000000001</v>
      </c>
      <c r="BM34" s="391">
        <v>29.38261</v>
      </c>
      <c r="BN34" s="391">
        <v>29.218920000000001</v>
      </c>
      <c r="BO34" s="391">
        <v>31.302340000000001</v>
      </c>
      <c r="BP34" s="391">
        <v>38.024819999999998</v>
      </c>
      <c r="BQ34" s="391">
        <v>47.027520000000003</v>
      </c>
      <c r="BR34" s="391">
        <v>47.215290000000003</v>
      </c>
      <c r="BS34" s="391">
        <v>37.392890000000001</v>
      </c>
      <c r="BT34" s="391">
        <v>33.986139999999999</v>
      </c>
      <c r="BU34" s="391">
        <v>29.449639999999999</v>
      </c>
      <c r="BV34" s="391">
        <v>30.42689</v>
      </c>
    </row>
    <row r="35" spans="1:75" ht="11.1" customHeight="1" x14ac:dyDescent="0.2">
      <c r="A35" s="288" t="s">
        <v>269</v>
      </c>
      <c r="B35" s="646" t="s">
        <v>1227</v>
      </c>
      <c r="C35" s="622">
        <v>5.2521612903000001</v>
      </c>
      <c r="D35" s="622">
        <v>5.1582068966000003</v>
      </c>
      <c r="E35" s="622">
        <v>5.1465806452000002</v>
      </c>
      <c r="F35" s="622">
        <v>5.1250999999999998</v>
      </c>
      <c r="G35" s="622">
        <v>4.7449032257999999</v>
      </c>
      <c r="H35" s="622">
        <v>4.8766666667000003</v>
      </c>
      <c r="I35" s="622">
        <v>4.8801290323000002</v>
      </c>
      <c r="J35" s="622">
        <v>4.8814193548000002</v>
      </c>
      <c r="K35" s="622">
        <v>4.9268000000000001</v>
      </c>
      <c r="L35" s="622">
        <v>4.8448064516000002</v>
      </c>
      <c r="M35" s="622">
        <v>4.9954666666999996</v>
      </c>
      <c r="N35" s="622">
        <v>5.0263548386999997</v>
      </c>
      <c r="O35" s="622">
        <v>4.9656451613000003</v>
      </c>
      <c r="P35" s="622">
        <v>4.5977857142999996</v>
      </c>
      <c r="Q35" s="622">
        <v>5.0143870968000002</v>
      </c>
      <c r="R35" s="622">
        <v>5.0536666666999999</v>
      </c>
      <c r="S35" s="622">
        <v>5.0496129031999999</v>
      </c>
      <c r="T35" s="622">
        <v>5.0315000000000003</v>
      </c>
      <c r="U35" s="622">
        <v>5.0790645160999999</v>
      </c>
      <c r="V35" s="622">
        <v>5.0940967741999996</v>
      </c>
      <c r="W35" s="622">
        <v>5.1287000000000003</v>
      </c>
      <c r="X35" s="622">
        <v>5.2101290323000002</v>
      </c>
      <c r="Y35" s="622">
        <v>5.2689333332999997</v>
      </c>
      <c r="Z35" s="622">
        <v>5.3133225806000004</v>
      </c>
      <c r="AA35" s="622">
        <v>4.9836129032000001</v>
      </c>
      <c r="AB35" s="622">
        <v>4.9704642857000003</v>
      </c>
      <c r="AC35" s="622">
        <v>5.0562903225999998</v>
      </c>
      <c r="AD35" s="622">
        <v>5.0923333333</v>
      </c>
      <c r="AE35" s="622">
        <v>5.1326774194000002</v>
      </c>
      <c r="AF35" s="622">
        <v>5.1450333332999998</v>
      </c>
      <c r="AG35" s="622">
        <v>5.1989677418999998</v>
      </c>
      <c r="AH35" s="622">
        <v>5.2256129032</v>
      </c>
      <c r="AI35" s="622">
        <v>5.3011666667000004</v>
      </c>
      <c r="AJ35" s="622">
        <v>5.2954838710000001</v>
      </c>
      <c r="AK35" s="622">
        <v>5.2950666667000004</v>
      </c>
      <c r="AL35" s="622">
        <v>5.1917096773999996</v>
      </c>
      <c r="AM35" s="622">
        <v>5.2816774194000002</v>
      </c>
      <c r="AN35" s="622">
        <v>5.2916071429000002</v>
      </c>
      <c r="AO35" s="622">
        <v>5.3527741935000002</v>
      </c>
      <c r="AP35" s="622">
        <v>5.3514666667000004</v>
      </c>
      <c r="AQ35" s="622">
        <v>5.3912580644999997</v>
      </c>
      <c r="AR35" s="622">
        <v>5.3728666667000002</v>
      </c>
      <c r="AS35" s="622">
        <v>5.3833870967999999</v>
      </c>
      <c r="AT35" s="622">
        <v>5.4433548387000004</v>
      </c>
      <c r="AU35" s="622">
        <v>5.4533333332999998</v>
      </c>
      <c r="AV35" s="622">
        <v>5.4479032258000002</v>
      </c>
      <c r="AW35" s="622">
        <v>5.5213999999999999</v>
      </c>
      <c r="AX35" s="622">
        <v>5.5335161289999997</v>
      </c>
      <c r="AY35" s="622">
        <v>5.3570645161000003</v>
      </c>
      <c r="AZ35" s="622">
        <v>5.5113448276000003</v>
      </c>
      <c r="BA35" s="622">
        <v>5.3688709677000004</v>
      </c>
      <c r="BB35" s="622">
        <v>5.3341000000000003</v>
      </c>
      <c r="BC35" s="622">
        <v>5.3305483871000003</v>
      </c>
      <c r="BD35" s="687">
        <v>5.3875333333000004</v>
      </c>
      <c r="BE35" s="687">
        <v>5.4491290323000001</v>
      </c>
      <c r="BF35" s="687">
        <v>5.4108387097000001</v>
      </c>
      <c r="BG35" s="687">
        <v>5.3949309999999997</v>
      </c>
      <c r="BH35" s="687">
        <v>5.4104210000000004</v>
      </c>
      <c r="BI35" s="391">
        <v>5.4292499999999997</v>
      </c>
      <c r="BJ35" s="391">
        <v>5.433306</v>
      </c>
      <c r="BK35" s="391">
        <v>5.4453719999999999</v>
      </c>
      <c r="BL35" s="391">
        <v>5.3950009999999997</v>
      </c>
      <c r="BM35" s="391">
        <v>5.4731899999999998</v>
      </c>
      <c r="BN35" s="391">
        <v>5.4757740000000004</v>
      </c>
      <c r="BO35" s="391">
        <v>5.4773199999999997</v>
      </c>
      <c r="BP35" s="391">
        <v>5.4652789999999998</v>
      </c>
      <c r="BQ35" s="391">
        <v>5.4464709999999998</v>
      </c>
      <c r="BR35" s="391">
        <v>5.4516010000000001</v>
      </c>
      <c r="BS35" s="391">
        <v>5.4532239999999996</v>
      </c>
      <c r="BT35" s="391">
        <v>5.456855</v>
      </c>
      <c r="BU35" s="391">
        <v>5.4707080000000001</v>
      </c>
      <c r="BV35" s="391">
        <v>5.4905140000000001</v>
      </c>
    </row>
    <row r="36" spans="1:75" ht="11.1" customHeight="1" x14ac:dyDescent="0.2">
      <c r="A36" s="288" t="s">
        <v>273</v>
      </c>
      <c r="B36" s="646" t="s">
        <v>1228</v>
      </c>
      <c r="C36" s="622">
        <v>3.6158709676999998</v>
      </c>
      <c r="D36" s="622">
        <v>3.5576206896999998</v>
      </c>
      <c r="E36" s="622">
        <v>2.9310322581000001</v>
      </c>
      <c r="F36" s="622">
        <v>2.4897999999999998</v>
      </c>
      <c r="G36" s="622">
        <v>2.2030645161</v>
      </c>
      <c r="H36" s="622">
        <v>2.3456000000000001</v>
      </c>
      <c r="I36" s="622">
        <v>2.6459999999999999</v>
      </c>
      <c r="J36" s="622">
        <v>2.5727096773999998</v>
      </c>
      <c r="K36" s="622">
        <v>2.3704666667000001</v>
      </c>
      <c r="L36" s="622">
        <v>2.4781612903000001</v>
      </c>
      <c r="M36" s="622">
        <v>2.7101999999999999</v>
      </c>
      <c r="N36" s="622">
        <v>3.4643548386999998</v>
      </c>
      <c r="O36" s="622">
        <v>4.0324193548</v>
      </c>
      <c r="P36" s="622">
        <v>4.1637142857000002</v>
      </c>
      <c r="Q36" s="622">
        <v>3.1494193548</v>
      </c>
      <c r="R36" s="622">
        <v>2.7768000000000002</v>
      </c>
      <c r="S36" s="622">
        <v>2.4842258065</v>
      </c>
      <c r="T36" s="622">
        <v>2.7389000000000001</v>
      </c>
      <c r="U36" s="622">
        <v>2.8648387096999999</v>
      </c>
      <c r="V36" s="622">
        <v>2.8879032258000001</v>
      </c>
      <c r="W36" s="622">
        <v>2.5991</v>
      </c>
      <c r="X36" s="622">
        <v>2.6590645160999999</v>
      </c>
      <c r="Y36" s="622">
        <v>3.3097333333000001</v>
      </c>
      <c r="Z36" s="622">
        <v>3.6042903225999998</v>
      </c>
      <c r="AA36" s="622">
        <v>4.423</v>
      </c>
      <c r="AB36" s="622">
        <v>4.1580714285999996</v>
      </c>
      <c r="AC36" s="622">
        <v>3.3747741935</v>
      </c>
      <c r="AD36" s="622">
        <v>2.9340666667000002</v>
      </c>
      <c r="AE36" s="622">
        <v>2.6782258065</v>
      </c>
      <c r="AF36" s="622">
        <v>2.8740333332999999</v>
      </c>
      <c r="AG36" s="622">
        <v>3.1147419355000001</v>
      </c>
      <c r="AH36" s="622">
        <v>3.0834516128999998</v>
      </c>
      <c r="AI36" s="622">
        <v>2.8295333333000001</v>
      </c>
      <c r="AJ36" s="622">
        <v>2.8290645160999999</v>
      </c>
      <c r="AK36" s="622">
        <v>3.4663666666999999</v>
      </c>
      <c r="AL36" s="622">
        <v>4.1350322580999999</v>
      </c>
      <c r="AM36" s="622">
        <v>4.0012258064999999</v>
      </c>
      <c r="AN36" s="622">
        <v>3.9538214286</v>
      </c>
      <c r="AO36" s="622">
        <v>3.6501290323000002</v>
      </c>
      <c r="AP36" s="622">
        <v>3.0300666666999998</v>
      </c>
      <c r="AQ36" s="622">
        <v>2.8036129031999999</v>
      </c>
      <c r="AR36" s="622">
        <v>2.9579</v>
      </c>
      <c r="AS36" s="622">
        <v>3.2287419355</v>
      </c>
      <c r="AT36" s="622">
        <v>3.2378064516</v>
      </c>
      <c r="AU36" s="622">
        <v>2.9703666666999999</v>
      </c>
      <c r="AV36" s="622">
        <v>2.9529032258000001</v>
      </c>
      <c r="AW36" s="622">
        <v>3.5321333333</v>
      </c>
      <c r="AX36" s="622">
        <v>3.8382580645000002</v>
      </c>
      <c r="AY36" s="622">
        <v>4.4834193547999996</v>
      </c>
      <c r="AZ36" s="622">
        <v>3.8467931034</v>
      </c>
      <c r="BA36" s="622">
        <v>3.3908064516</v>
      </c>
      <c r="BB36" s="622">
        <v>2.9976333333</v>
      </c>
      <c r="BC36" s="622">
        <v>2.8274516129</v>
      </c>
      <c r="BD36" s="687">
        <v>3.0427333333000002</v>
      </c>
      <c r="BE36" s="687">
        <v>3.3267741934999999</v>
      </c>
      <c r="BF36" s="687">
        <v>3.2956129031999999</v>
      </c>
      <c r="BG36" s="687">
        <v>2.995727</v>
      </c>
      <c r="BH36" s="687">
        <v>2.957268</v>
      </c>
      <c r="BI36" s="391">
        <v>3.3532989999999998</v>
      </c>
      <c r="BJ36" s="391">
        <v>4.0499150000000004</v>
      </c>
      <c r="BK36" s="391">
        <v>4.4332599999999998</v>
      </c>
      <c r="BL36" s="391">
        <v>4.0575720000000004</v>
      </c>
      <c r="BM36" s="391">
        <v>3.5347729999999999</v>
      </c>
      <c r="BN36" s="391">
        <v>3.027215</v>
      </c>
      <c r="BO36" s="391">
        <v>2.76579</v>
      </c>
      <c r="BP36" s="391">
        <v>2.912887</v>
      </c>
      <c r="BQ36" s="391">
        <v>3.2378130000000001</v>
      </c>
      <c r="BR36" s="391">
        <v>3.2523390000000001</v>
      </c>
      <c r="BS36" s="391">
        <v>2.9102239999999999</v>
      </c>
      <c r="BT36" s="391">
        <v>3.0249570000000001</v>
      </c>
      <c r="BU36" s="391">
        <v>3.4154209999999998</v>
      </c>
      <c r="BV36" s="391">
        <v>3.9963359999999999</v>
      </c>
    </row>
    <row r="37" spans="1:75" ht="11.1" customHeight="1" x14ac:dyDescent="0.2">
      <c r="A37" s="288" t="s">
        <v>276</v>
      </c>
      <c r="B37" s="646" t="s">
        <v>1229</v>
      </c>
      <c r="C37" s="622">
        <v>0.13425806452</v>
      </c>
      <c r="D37" s="622">
        <v>0.13424137930999999</v>
      </c>
      <c r="E37" s="622">
        <v>0.13425806452</v>
      </c>
      <c r="F37" s="622">
        <v>0.13423333333000001</v>
      </c>
      <c r="G37" s="622">
        <v>0.13425806452</v>
      </c>
      <c r="H37" s="622">
        <v>0.13423333333000001</v>
      </c>
      <c r="I37" s="622">
        <v>0.13425806452</v>
      </c>
      <c r="J37" s="622">
        <v>0.13425806452</v>
      </c>
      <c r="K37" s="622">
        <v>0.13423333333000001</v>
      </c>
      <c r="L37" s="622">
        <v>0.13425806452</v>
      </c>
      <c r="M37" s="622">
        <v>0.13423333333000001</v>
      </c>
      <c r="N37" s="622">
        <v>0.13425806452</v>
      </c>
      <c r="O37" s="622">
        <v>0.14929032258</v>
      </c>
      <c r="P37" s="622">
        <v>0.14928571429000001</v>
      </c>
      <c r="Q37" s="622">
        <v>0.14929032258</v>
      </c>
      <c r="R37" s="622">
        <v>0.14929999999999999</v>
      </c>
      <c r="S37" s="622">
        <v>0.14929032258</v>
      </c>
      <c r="T37" s="622">
        <v>0.14929999999999999</v>
      </c>
      <c r="U37" s="622">
        <v>0.14929032258</v>
      </c>
      <c r="V37" s="622">
        <v>0.14929032258</v>
      </c>
      <c r="W37" s="622">
        <v>0.14929999999999999</v>
      </c>
      <c r="X37" s="622">
        <v>0.14929032258</v>
      </c>
      <c r="Y37" s="622">
        <v>0.14929999999999999</v>
      </c>
      <c r="Z37" s="622">
        <v>0.14929032258</v>
      </c>
      <c r="AA37" s="622">
        <v>0.17825806452000001</v>
      </c>
      <c r="AB37" s="622">
        <v>0.17824999999999999</v>
      </c>
      <c r="AC37" s="622">
        <v>0.17825806452000001</v>
      </c>
      <c r="AD37" s="622">
        <v>0.17823333332999999</v>
      </c>
      <c r="AE37" s="622">
        <v>0.17825806452000001</v>
      </c>
      <c r="AF37" s="622">
        <v>0.17823333332999999</v>
      </c>
      <c r="AG37" s="622">
        <v>0.17825806452000001</v>
      </c>
      <c r="AH37" s="622">
        <v>0.17825806452000001</v>
      </c>
      <c r="AI37" s="622">
        <v>0.17823333332999999</v>
      </c>
      <c r="AJ37" s="622">
        <v>0.17825806452000001</v>
      </c>
      <c r="AK37" s="622">
        <v>0.17823333332999999</v>
      </c>
      <c r="AL37" s="622">
        <v>0.17825806452000001</v>
      </c>
      <c r="AM37" s="622">
        <v>0.17025806452</v>
      </c>
      <c r="AN37" s="622">
        <v>0.17025000000000001</v>
      </c>
      <c r="AO37" s="622">
        <v>0.17025806452</v>
      </c>
      <c r="AP37" s="622">
        <v>0.17023333332999999</v>
      </c>
      <c r="AQ37" s="622">
        <v>0.17025806452</v>
      </c>
      <c r="AR37" s="622">
        <v>0.17023333332999999</v>
      </c>
      <c r="AS37" s="622">
        <v>0.17025806452</v>
      </c>
      <c r="AT37" s="622">
        <v>0.17025806452</v>
      </c>
      <c r="AU37" s="622">
        <v>0.17023333332999999</v>
      </c>
      <c r="AV37" s="622">
        <v>0.17025806452</v>
      </c>
      <c r="AW37" s="622">
        <v>0.17023333332999999</v>
      </c>
      <c r="AX37" s="622">
        <v>0.17025806452</v>
      </c>
      <c r="AY37" s="622">
        <v>0.18525806451999999</v>
      </c>
      <c r="AZ37" s="622">
        <v>0.18525</v>
      </c>
      <c r="BA37" s="622">
        <v>0.18525806451999999</v>
      </c>
      <c r="BB37" s="622">
        <v>0.18523333333</v>
      </c>
      <c r="BC37" s="622">
        <v>0.18525806451999999</v>
      </c>
      <c r="BD37" s="687">
        <v>0.18523333333</v>
      </c>
      <c r="BE37" s="687">
        <v>0.18516129032</v>
      </c>
      <c r="BF37" s="687">
        <v>0.18525806451999999</v>
      </c>
      <c r="BG37" s="687">
        <v>0.18525810000000001</v>
      </c>
      <c r="BH37" s="687">
        <v>0.18525810000000001</v>
      </c>
      <c r="BI37" s="391">
        <v>0.18525810000000001</v>
      </c>
      <c r="BJ37" s="391">
        <v>0.18525810000000001</v>
      </c>
      <c r="BK37" s="391">
        <v>0.18225810000000001</v>
      </c>
      <c r="BL37" s="391">
        <v>0.18225810000000001</v>
      </c>
      <c r="BM37" s="391">
        <v>0.18225810000000001</v>
      </c>
      <c r="BN37" s="391">
        <v>0.18225810000000001</v>
      </c>
      <c r="BO37" s="391">
        <v>0.18225810000000001</v>
      </c>
      <c r="BP37" s="391">
        <v>0.18225810000000001</v>
      </c>
      <c r="BQ37" s="391">
        <v>0.18225810000000001</v>
      </c>
      <c r="BR37" s="391">
        <v>0.18225810000000001</v>
      </c>
      <c r="BS37" s="391">
        <v>0.18225810000000001</v>
      </c>
      <c r="BT37" s="391">
        <v>0.18225810000000001</v>
      </c>
      <c r="BU37" s="391">
        <v>0.18225810000000001</v>
      </c>
      <c r="BV37" s="391">
        <v>0.18225810000000001</v>
      </c>
    </row>
    <row r="38" spans="1:75" ht="11.1" customHeight="1" x14ac:dyDescent="0.2">
      <c r="A38" s="288"/>
      <c r="B38" s="289"/>
      <c r="C38" s="468"/>
      <c r="D38" s="468"/>
      <c r="E38" s="468"/>
      <c r="F38" s="468"/>
      <c r="G38" s="468"/>
      <c r="H38" s="468"/>
      <c r="I38" s="468"/>
      <c r="J38" s="468"/>
      <c r="K38" s="468"/>
      <c r="L38" s="468"/>
      <c r="M38" s="468"/>
      <c r="N38" s="468"/>
      <c r="O38" s="468"/>
      <c r="P38" s="468"/>
      <c r="Q38" s="468"/>
      <c r="R38" s="468"/>
      <c r="S38" s="468"/>
      <c r="T38" s="468"/>
      <c r="U38" s="468"/>
      <c r="V38" s="468"/>
      <c r="W38" s="468"/>
      <c r="X38" s="468"/>
      <c r="Y38" s="468"/>
      <c r="Z38" s="468"/>
      <c r="AA38" s="468"/>
      <c r="AB38" s="468"/>
      <c r="AC38" s="468"/>
      <c r="AD38" s="468"/>
      <c r="AE38" s="468"/>
      <c r="AF38" s="468"/>
      <c r="AG38" s="468"/>
      <c r="AH38" s="468"/>
      <c r="AI38" s="468"/>
      <c r="AJ38" s="468"/>
      <c r="AK38" s="468"/>
      <c r="AL38" s="468"/>
      <c r="AM38" s="468"/>
      <c r="AN38" s="468"/>
      <c r="AO38" s="468"/>
      <c r="AP38" s="468"/>
      <c r="AQ38" s="468"/>
      <c r="AR38" s="468"/>
      <c r="AS38" s="468"/>
      <c r="AT38" s="468"/>
      <c r="AU38" s="468"/>
      <c r="AV38" s="468"/>
      <c r="AW38" s="468"/>
      <c r="AX38" s="468"/>
      <c r="AY38" s="468"/>
      <c r="AZ38" s="468"/>
      <c r="BA38" s="468"/>
      <c r="BB38" s="468"/>
      <c r="BC38" s="468"/>
      <c r="BD38" s="685"/>
      <c r="BE38" s="685"/>
      <c r="BF38" s="685"/>
      <c r="BG38" s="685"/>
      <c r="BH38" s="685"/>
      <c r="BI38" s="389"/>
      <c r="BJ38" s="607"/>
      <c r="BK38" s="607"/>
      <c r="BL38" s="607"/>
      <c r="BM38" s="607"/>
      <c r="BN38" s="607"/>
      <c r="BO38" s="607"/>
      <c r="BP38" s="607"/>
      <c r="BQ38" s="607"/>
      <c r="BR38" s="607"/>
      <c r="BS38" s="607"/>
      <c r="BT38" s="607"/>
      <c r="BU38" s="607"/>
      <c r="BV38" s="607"/>
    </row>
    <row r="39" spans="1:75" ht="11.1" customHeight="1" x14ac:dyDescent="0.2">
      <c r="A39" s="651"/>
      <c r="B39" s="39" t="s">
        <v>1230</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44"/>
      <c r="BE39" s="744"/>
      <c r="BF39" s="744"/>
      <c r="BG39" s="744"/>
      <c r="BH39" s="744"/>
      <c r="BI39" s="745"/>
      <c r="BJ39" s="745"/>
      <c r="BK39" s="745"/>
      <c r="BL39" s="745"/>
      <c r="BM39" s="745"/>
      <c r="BN39" s="745"/>
      <c r="BO39" s="745"/>
      <c r="BP39" s="745"/>
      <c r="BQ39" s="745"/>
      <c r="BR39" s="745"/>
      <c r="BS39" s="745"/>
      <c r="BT39" s="745"/>
      <c r="BU39" s="745"/>
      <c r="BV39" s="745"/>
    </row>
    <row r="40" spans="1:75" ht="11.1" customHeight="1" x14ac:dyDescent="0.2">
      <c r="A40" s="644" t="s">
        <v>265</v>
      </c>
      <c r="B40" s="645" t="s">
        <v>1231</v>
      </c>
      <c r="C40" s="384">
        <v>2616.1750000000002</v>
      </c>
      <c r="D40" s="384">
        <v>2080.8829999999998</v>
      </c>
      <c r="E40" s="384">
        <v>2029.3589999999999</v>
      </c>
      <c r="F40" s="384">
        <v>2332.4929999999999</v>
      </c>
      <c r="G40" s="384">
        <v>2777.5839999999998</v>
      </c>
      <c r="H40" s="384">
        <v>3133.0949999999998</v>
      </c>
      <c r="I40" s="384">
        <v>3293.549</v>
      </c>
      <c r="J40" s="384">
        <v>3522.2159999999999</v>
      </c>
      <c r="K40" s="384">
        <v>3839.8359999999998</v>
      </c>
      <c r="L40" s="384">
        <v>3928.5030000000002</v>
      </c>
      <c r="M40" s="384">
        <v>3931.616</v>
      </c>
      <c r="N40" s="384">
        <v>3340.9810000000002</v>
      </c>
      <c r="O40" s="384">
        <v>2634.9670000000001</v>
      </c>
      <c r="P40" s="384">
        <v>1859.2180000000001</v>
      </c>
      <c r="Q40" s="384">
        <v>1801.2249999999999</v>
      </c>
      <c r="R40" s="384">
        <v>1975.0329999999999</v>
      </c>
      <c r="S40" s="384">
        <v>2389.8910000000001</v>
      </c>
      <c r="T40" s="384">
        <v>2585.1260000000002</v>
      </c>
      <c r="U40" s="384">
        <v>2754.7139999999999</v>
      </c>
      <c r="V40" s="384">
        <v>2917.268</v>
      </c>
      <c r="W40" s="384">
        <v>3305.982</v>
      </c>
      <c r="X40" s="384">
        <v>3665.3850000000002</v>
      </c>
      <c r="Y40" s="384">
        <v>3532.7750000000001</v>
      </c>
      <c r="Z40" s="384">
        <v>3209.982</v>
      </c>
      <c r="AA40" s="384">
        <v>2215.9409999999998</v>
      </c>
      <c r="AB40" s="384">
        <v>1562.018</v>
      </c>
      <c r="AC40" s="384">
        <v>1401.4649999999999</v>
      </c>
      <c r="AD40" s="384">
        <v>1611.7650000000001</v>
      </c>
      <c r="AE40" s="384">
        <v>2001.915</v>
      </c>
      <c r="AF40" s="384">
        <v>2325.3209999999999</v>
      </c>
      <c r="AG40" s="384">
        <v>2505.1219999999998</v>
      </c>
      <c r="AH40" s="384">
        <v>2709.422</v>
      </c>
      <c r="AI40" s="384">
        <v>3145.643</v>
      </c>
      <c r="AJ40" s="384">
        <v>3569.384</v>
      </c>
      <c r="AK40" s="384">
        <v>3501.05</v>
      </c>
      <c r="AL40" s="384">
        <v>2925.38</v>
      </c>
      <c r="AM40" s="384">
        <v>2470.0149999999999</v>
      </c>
      <c r="AN40" s="384">
        <v>2072.183</v>
      </c>
      <c r="AO40" s="384">
        <v>1849.895</v>
      </c>
      <c r="AP40" s="384">
        <v>2116.4609999999998</v>
      </c>
      <c r="AQ40" s="384">
        <v>2556.48</v>
      </c>
      <c r="AR40" s="384">
        <v>2901.6610000000001</v>
      </c>
      <c r="AS40" s="384">
        <v>3035.1959999999999</v>
      </c>
      <c r="AT40" s="384">
        <v>3167.9470000000001</v>
      </c>
      <c r="AU40" s="384">
        <v>3489.8319999999999</v>
      </c>
      <c r="AV40" s="384">
        <v>3809.3820000000001</v>
      </c>
      <c r="AW40" s="384">
        <v>3742.2449999999999</v>
      </c>
      <c r="AX40" s="384">
        <v>3457.4810000000002</v>
      </c>
      <c r="AY40" s="384">
        <v>2611.364</v>
      </c>
      <c r="AZ40" s="384">
        <v>2349.6779999999999</v>
      </c>
      <c r="BA40" s="384">
        <v>2306.0540000000001</v>
      </c>
      <c r="BB40" s="384">
        <v>2562.4470000000001</v>
      </c>
      <c r="BC40" s="384">
        <v>2923.1750000000002</v>
      </c>
      <c r="BD40" s="691">
        <v>3174.9569999999999</v>
      </c>
      <c r="BE40" s="691">
        <v>3293.578</v>
      </c>
      <c r="BF40" s="691">
        <v>3370.22</v>
      </c>
      <c r="BG40" s="691">
        <v>3615.4848571000002</v>
      </c>
      <c r="BH40" s="691">
        <v>3953.4535713999999</v>
      </c>
      <c r="BI40" s="395">
        <v>3946.799</v>
      </c>
      <c r="BJ40" s="395">
        <v>3409.2660000000001</v>
      </c>
      <c r="BK40" s="395">
        <v>2672.3719999999998</v>
      </c>
      <c r="BL40" s="395">
        <v>2171.828</v>
      </c>
      <c r="BM40" s="395">
        <v>1996.453</v>
      </c>
      <c r="BN40" s="395">
        <v>2242.38</v>
      </c>
      <c r="BO40" s="395">
        <v>2661.7289999999998</v>
      </c>
      <c r="BP40" s="395">
        <v>2965.8409999999999</v>
      </c>
      <c r="BQ40" s="395">
        <v>3108.3310000000001</v>
      </c>
      <c r="BR40" s="395">
        <v>3245.1469999999999</v>
      </c>
      <c r="BS40" s="395">
        <v>3542.2579999999998</v>
      </c>
      <c r="BT40" s="395">
        <v>3809.616</v>
      </c>
      <c r="BU40" s="395">
        <v>3734.0749999999998</v>
      </c>
      <c r="BV40" s="395">
        <v>3235.511</v>
      </c>
    </row>
    <row r="41" spans="1:75" ht="11.1" customHeight="1" x14ac:dyDescent="0.2">
      <c r="A41" s="288" t="s">
        <v>552</v>
      </c>
      <c r="B41" s="646" t="s">
        <v>1232</v>
      </c>
      <c r="C41" s="384">
        <v>591.51300000000003</v>
      </c>
      <c r="D41" s="384">
        <v>437.649</v>
      </c>
      <c r="E41" s="384">
        <v>385.30200000000002</v>
      </c>
      <c r="F41" s="384">
        <v>427.642</v>
      </c>
      <c r="G41" s="384">
        <v>553.024</v>
      </c>
      <c r="H41" s="384">
        <v>654.83199999999999</v>
      </c>
      <c r="I41" s="384">
        <v>721.28499999999997</v>
      </c>
      <c r="J41" s="384">
        <v>803.30200000000002</v>
      </c>
      <c r="K41" s="384">
        <v>889.8</v>
      </c>
      <c r="L41" s="384">
        <v>943.726</v>
      </c>
      <c r="M41" s="384">
        <v>929.1</v>
      </c>
      <c r="N41" s="384">
        <v>762.65899999999999</v>
      </c>
      <c r="O41" s="384">
        <v>557.01900000000001</v>
      </c>
      <c r="P41" s="384">
        <v>377.28300000000002</v>
      </c>
      <c r="Q41" s="384">
        <v>312.65199999999999</v>
      </c>
      <c r="R41" s="384">
        <v>333.59699999999998</v>
      </c>
      <c r="S41" s="384">
        <v>425.51</v>
      </c>
      <c r="T41" s="384">
        <v>514.76300000000003</v>
      </c>
      <c r="U41" s="384">
        <v>604.83100000000002</v>
      </c>
      <c r="V41" s="384">
        <v>688.31500000000005</v>
      </c>
      <c r="W41" s="384">
        <v>804.37800000000004</v>
      </c>
      <c r="X41" s="384">
        <v>904.35299999999995</v>
      </c>
      <c r="Y41" s="384">
        <v>841.98699999999997</v>
      </c>
      <c r="Z41" s="384">
        <v>765.726</v>
      </c>
      <c r="AA41" s="384">
        <v>503.01</v>
      </c>
      <c r="AB41" s="384">
        <v>331.68299999999999</v>
      </c>
      <c r="AC41" s="384">
        <v>242.15100000000001</v>
      </c>
      <c r="AD41" s="384">
        <v>259.29899999999998</v>
      </c>
      <c r="AE41" s="384">
        <v>370.637</v>
      </c>
      <c r="AF41" s="384">
        <v>481.84500000000003</v>
      </c>
      <c r="AG41" s="384">
        <v>557.35299999999995</v>
      </c>
      <c r="AH41" s="384">
        <v>629.06200000000001</v>
      </c>
      <c r="AI41" s="384">
        <v>759.00300000000004</v>
      </c>
      <c r="AJ41" s="384">
        <v>857.32299999999998</v>
      </c>
      <c r="AK41" s="384">
        <v>841.90499999999997</v>
      </c>
      <c r="AL41" s="384">
        <v>698.23500000000001</v>
      </c>
      <c r="AM41" s="384">
        <v>547.44799999999998</v>
      </c>
      <c r="AN41" s="384">
        <v>422.834</v>
      </c>
      <c r="AO41" s="384">
        <v>334.17899999999997</v>
      </c>
      <c r="AP41" s="384">
        <v>418.238</v>
      </c>
      <c r="AQ41" s="384">
        <v>551.75</v>
      </c>
      <c r="AR41" s="384">
        <v>646.41</v>
      </c>
      <c r="AS41" s="384">
        <v>692.00599999999997</v>
      </c>
      <c r="AT41" s="384">
        <v>764.74699999999996</v>
      </c>
      <c r="AU41" s="384">
        <v>852.88599999999997</v>
      </c>
      <c r="AV41" s="384">
        <v>932.17499999999995</v>
      </c>
      <c r="AW41" s="384">
        <v>875.81299999999999</v>
      </c>
      <c r="AX41" s="384">
        <v>786.59500000000003</v>
      </c>
      <c r="AY41" s="384">
        <v>571.32100000000003</v>
      </c>
      <c r="AZ41" s="384">
        <v>421.95600000000002</v>
      </c>
      <c r="BA41" s="384">
        <v>368.798</v>
      </c>
      <c r="BB41" s="384">
        <v>448.67</v>
      </c>
      <c r="BC41" s="384">
        <v>579.13599999999997</v>
      </c>
      <c r="BD41" s="691">
        <v>670.03899999999999</v>
      </c>
      <c r="BE41" s="691">
        <v>719.99099999999999</v>
      </c>
      <c r="BF41" s="691">
        <v>763.95500000000004</v>
      </c>
      <c r="BG41" s="691">
        <v>857.57142856999997</v>
      </c>
      <c r="BH41" s="691">
        <v>931.85714285999995</v>
      </c>
      <c r="BI41" s="395">
        <v>912.23329999999999</v>
      </c>
      <c r="BJ41" s="395">
        <v>789.94060000000002</v>
      </c>
      <c r="BK41" s="395">
        <v>585.20619999999997</v>
      </c>
      <c r="BL41" s="395">
        <v>428.16359999999997</v>
      </c>
      <c r="BM41" s="395">
        <v>341.0446</v>
      </c>
      <c r="BN41" s="395">
        <v>395.99520000000001</v>
      </c>
      <c r="BO41" s="395">
        <v>511.26839999999999</v>
      </c>
      <c r="BP41" s="395">
        <v>609.87879999999996</v>
      </c>
      <c r="BQ41" s="395">
        <v>676.62940000000003</v>
      </c>
      <c r="BR41" s="395">
        <v>738.82169999999996</v>
      </c>
      <c r="BS41" s="395">
        <v>835.18830000000003</v>
      </c>
      <c r="BT41" s="395">
        <v>893.51570000000004</v>
      </c>
      <c r="BU41" s="395">
        <v>864.26819999999998</v>
      </c>
      <c r="BV41" s="395">
        <v>747.83150000000001</v>
      </c>
    </row>
    <row r="42" spans="1:75" ht="11.1" customHeight="1" x14ac:dyDescent="0.2">
      <c r="A42" s="288" t="s">
        <v>553</v>
      </c>
      <c r="B42" s="646" t="s">
        <v>1233</v>
      </c>
      <c r="C42" s="384">
        <v>717.08199999999999</v>
      </c>
      <c r="D42" s="384">
        <v>541.07500000000005</v>
      </c>
      <c r="E42" s="384">
        <v>471.33600000000001</v>
      </c>
      <c r="F42" s="384">
        <v>523.28800000000001</v>
      </c>
      <c r="G42" s="384">
        <v>640.524</v>
      </c>
      <c r="H42" s="384">
        <v>746.98599999999999</v>
      </c>
      <c r="I42" s="384">
        <v>827.11599999999999</v>
      </c>
      <c r="J42" s="384">
        <v>934.70100000000002</v>
      </c>
      <c r="K42" s="384">
        <v>1052.6420000000001</v>
      </c>
      <c r="L42" s="384">
        <v>1113.2</v>
      </c>
      <c r="M42" s="384">
        <v>1107.643</v>
      </c>
      <c r="N42" s="384">
        <v>917.51599999999996</v>
      </c>
      <c r="O42" s="384">
        <v>692.38099999999997</v>
      </c>
      <c r="P42" s="384">
        <v>453.46300000000002</v>
      </c>
      <c r="Q42" s="384">
        <v>395.23099999999999</v>
      </c>
      <c r="R42" s="384">
        <v>437.99299999999999</v>
      </c>
      <c r="S42" s="384">
        <v>531.67999999999995</v>
      </c>
      <c r="T42" s="384">
        <v>629.53800000000001</v>
      </c>
      <c r="U42" s="384">
        <v>720.101</v>
      </c>
      <c r="V42" s="384">
        <v>827.45600000000002</v>
      </c>
      <c r="W42" s="384">
        <v>965.71500000000003</v>
      </c>
      <c r="X42" s="384">
        <v>1075.3610000000001</v>
      </c>
      <c r="Y42" s="384">
        <v>1022.811</v>
      </c>
      <c r="Z42" s="384">
        <v>886.6</v>
      </c>
      <c r="AA42" s="384">
        <v>574.95299999999997</v>
      </c>
      <c r="AB42" s="384">
        <v>372.28699999999998</v>
      </c>
      <c r="AC42" s="384">
        <v>296.10599999999999</v>
      </c>
      <c r="AD42" s="384">
        <v>330.20800000000003</v>
      </c>
      <c r="AE42" s="384">
        <v>444.25799999999998</v>
      </c>
      <c r="AF42" s="384">
        <v>557.01099999999997</v>
      </c>
      <c r="AG42" s="384">
        <v>648.32299999999998</v>
      </c>
      <c r="AH42" s="384">
        <v>767.01400000000001</v>
      </c>
      <c r="AI42" s="384">
        <v>916.58699999999999</v>
      </c>
      <c r="AJ42" s="384">
        <v>1053.441</v>
      </c>
      <c r="AK42" s="384">
        <v>1030.375</v>
      </c>
      <c r="AL42" s="384">
        <v>831.31100000000004</v>
      </c>
      <c r="AM42" s="384">
        <v>660.15</v>
      </c>
      <c r="AN42" s="384">
        <v>518.22699999999998</v>
      </c>
      <c r="AO42" s="384">
        <v>416.673</v>
      </c>
      <c r="AP42" s="384">
        <v>485.03300000000002</v>
      </c>
      <c r="AQ42" s="384">
        <v>595.16899999999998</v>
      </c>
      <c r="AR42" s="384">
        <v>700.62599999999998</v>
      </c>
      <c r="AS42" s="384">
        <v>779.96100000000001</v>
      </c>
      <c r="AT42" s="384">
        <v>870.601</v>
      </c>
      <c r="AU42" s="384">
        <v>992.84299999999996</v>
      </c>
      <c r="AV42" s="384">
        <v>1099.3240000000001</v>
      </c>
      <c r="AW42" s="384">
        <v>1078.2449999999999</v>
      </c>
      <c r="AX42" s="384">
        <v>950.48199999999997</v>
      </c>
      <c r="AY42" s="384">
        <v>689.48299999999995</v>
      </c>
      <c r="AZ42" s="384">
        <v>572.15</v>
      </c>
      <c r="BA42" s="384">
        <v>507.346</v>
      </c>
      <c r="BB42" s="384">
        <v>578.56200000000001</v>
      </c>
      <c r="BC42" s="384">
        <v>685.50400000000002</v>
      </c>
      <c r="BD42" s="691">
        <v>781.08500000000004</v>
      </c>
      <c r="BE42" s="691">
        <v>844.38199999999995</v>
      </c>
      <c r="BF42" s="691">
        <v>920.68799999999999</v>
      </c>
      <c r="BG42" s="691">
        <v>1025</v>
      </c>
      <c r="BH42" s="691">
        <v>1127</v>
      </c>
      <c r="BI42" s="395">
        <v>1105.5340000000001</v>
      </c>
      <c r="BJ42" s="395">
        <v>918.75919999999996</v>
      </c>
      <c r="BK42" s="395">
        <v>678.05229999999995</v>
      </c>
      <c r="BL42" s="395">
        <v>507.66230000000002</v>
      </c>
      <c r="BM42" s="395">
        <v>419.54899999999998</v>
      </c>
      <c r="BN42" s="395">
        <v>474.23129999999998</v>
      </c>
      <c r="BO42" s="395">
        <v>586.70439999999996</v>
      </c>
      <c r="BP42" s="395">
        <v>695.54129999999998</v>
      </c>
      <c r="BQ42" s="395">
        <v>775.90549999999996</v>
      </c>
      <c r="BR42" s="395">
        <v>877.55899999999997</v>
      </c>
      <c r="BS42" s="395">
        <v>992.97900000000004</v>
      </c>
      <c r="BT42" s="395">
        <v>1093.6489999999999</v>
      </c>
      <c r="BU42" s="395">
        <v>1061.0550000000001</v>
      </c>
      <c r="BV42" s="395">
        <v>887.74850000000004</v>
      </c>
    </row>
    <row r="43" spans="1:75" ht="11.1" customHeight="1" x14ac:dyDescent="0.2">
      <c r="A43" s="288" t="s">
        <v>554</v>
      </c>
      <c r="B43" s="646" t="s">
        <v>1234</v>
      </c>
      <c r="C43" s="384">
        <v>934.55100000000004</v>
      </c>
      <c r="D43" s="384">
        <v>777.98900000000003</v>
      </c>
      <c r="E43" s="384">
        <v>856.99599999999998</v>
      </c>
      <c r="F43" s="384">
        <v>1021.981</v>
      </c>
      <c r="G43" s="384">
        <v>1140.3</v>
      </c>
      <c r="H43" s="384">
        <v>1221.2280000000001</v>
      </c>
      <c r="I43" s="384">
        <v>1206.979</v>
      </c>
      <c r="J43" s="384">
        <v>1233.355</v>
      </c>
      <c r="K43" s="384">
        <v>1312.67</v>
      </c>
      <c r="L43" s="384">
        <v>1280.971</v>
      </c>
      <c r="M43" s="384">
        <v>1312.672</v>
      </c>
      <c r="N43" s="384">
        <v>1155.134</v>
      </c>
      <c r="O43" s="384">
        <v>944.577</v>
      </c>
      <c r="P43" s="384">
        <v>679.43299999999999</v>
      </c>
      <c r="Q43" s="384">
        <v>760.14800000000002</v>
      </c>
      <c r="R43" s="384">
        <v>832.26900000000001</v>
      </c>
      <c r="S43" s="384">
        <v>978.79600000000005</v>
      </c>
      <c r="T43" s="384">
        <v>993.36500000000001</v>
      </c>
      <c r="U43" s="384">
        <v>973.06899999999996</v>
      </c>
      <c r="V43" s="384">
        <v>939.52200000000005</v>
      </c>
      <c r="W43" s="384">
        <v>1052.7349999999999</v>
      </c>
      <c r="X43" s="384">
        <v>1184.701</v>
      </c>
      <c r="Y43" s="384">
        <v>1169.171</v>
      </c>
      <c r="Z43" s="384">
        <v>1142.665</v>
      </c>
      <c r="AA43" s="384">
        <v>793.52800000000002</v>
      </c>
      <c r="AB43" s="384">
        <v>580.62400000000002</v>
      </c>
      <c r="AC43" s="384">
        <v>587.35799999999995</v>
      </c>
      <c r="AD43" s="384">
        <v>731.01900000000001</v>
      </c>
      <c r="AE43" s="384">
        <v>840.63300000000004</v>
      </c>
      <c r="AF43" s="384">
        <v>884.80700000000002</v>
      </c>
      <c r="AG43" s="384">
        <v>871.65099999999995</v>
      </c>
      <c r="AH43" s="384">
        <v>883.95500000000004</v>
      </c>
      <c r="AI43" s="384">
        <v>1006.276</v>
      </c>
      <c r="AJ43" s="384">
        <v>1170.046</v>
      </c>
      <c r="AK43" s="384">
        <v>1178.8140000000001</v>
      </c>
      <c r="AL43" s="384">
        <v>1041.9649999999999</v>
      </c>
      <c r="AM43" s="384">
        <v>980.09100000000001</v>
      </c>
      <c r="AN43" s="384">
        <v>919.721</v>
      </c>
      <c r="AO43" s="384">
        <v>918.90499999999997</v>
      </c>
      <c r="AP43" s="384">
        <v>983.15899999999999</v>
      </c>
      <c r="AQ43" s="384">
        <v>1083.886</v>
      </c>
      <c r="AR43" s="384">
        <v>1137.69</v>
      </c>
      <c r="AS43" s="384">
        <v>1107.895</v>
      </c>
      <c r="AT43" s="384">
        <v>1031.222</v>
      </c>
      <c r="AU43" s="384">
        <v>1091.6469999999999</v>
      </c>
      <c r="AV43" s="384">
        <v>1209.2539999999999</v>
      </c>
      <c r="AW43" s="384">
        <v>1219.4449999999999</v>
      </c>
      <c r="AX43" s="384">
        <v>1182.5409999999999</v>
      </c>
      <c r="AY43" s="384">
        <v>911.76300000000003</v>
      </c>
      <c r="AZ43" s="384">
        <v>942.87900000000002</v>
      </c>
      <c r="BA43" s="384">
        <v>1007.371</v>
      </c>
      <c r="BB43" s="384">
        <v>1077.588</v>
      </c>
      <c r="BC43" s="384">
        <v>1143.3330000000001</v>
      </c>
      <c r="BD43" s="691">
        <v>1171.884</v>
      </c>
      <c r="BE43" s="691">
        <v>1154.673</v>
      </c>
      <c r="BF43" s="691">
        <v>1096.1030000000001</v>
      </c>
      <c r="BG43" s="691">
        <v>1123.2857143000001</v>
      </c>
      <c r="BH43" s="691">
        <v>1263.1428570999999</v>
      </c>
      <c r="BI43" s="395">
        <v>1318.8810000000001</v>
      </c>
      <c r="BJ43" s="395">
        <v>1182.2070000000001</v>
      </c>
      <c r="BK43" s="395">
        <v>979.6146</v>
      </c>
      <c r="BL43" s="395">
        <v>860.33100000000002</v>
      </c>
      <c r="BM43" s="395">
        <v>864.36419999999998</v>
      </c>
      <c r="BN43" s="395">
        <v>972.12800000000004</v>
      </c>
      <c r="BO43" s="395">
        <v>1082.4659999999999</v>
      </c>
      <c r="BP43" s="395">
        <v>1131.2460000000001</v>
      </c>
      <c r="BQ43" s="395">
        <v>1108.0039999999999</v>
      </c>
      <c r="BR43" s="395">
        <v>1079.3920000000001</v>
      </c>
      <c r="BS43" s="395">
        <v>1145.04</v>
      </c>
      <c r="BT43" s="395">
        <v>1242.9549999999999</v>
      </c>
      <c r="BU43" s="395">
        <v>1249.8119999999999</v>
      </c>
      <c r="BV43" s="395">
        <v>1123.1880000000001</v>
      </c>
    </row>
    <row r="44" spans="1:75" ht="11.1" customHeight="1" x14ac:dyDescent="0.2">
      <c r="A44" s="288" t="s">
        <v>555</v>
      </c>
      <c r="B44" s="646" t="s">
        <v>1235</v>
      </c>
      <c r="C44" s="384">
        <v>134.99700000000001</v>
      </c>
      <c r="D44" s="384">
        <v>99.387</v>
      </c>
      <c r="E44" s="384">
        <v>91.873000000000005</v>
      </c>
      <c r="F44" s="384">
        <v>109.496</v>
      </c>
      <c r="G44" s="384">
        <v>143.38399999999999</v>
      </c>
      <c r="H44" s="384">
        <v>177.05500000000001</v>
      </c>
      <c r="I44" s="384">
        <v>200.209</v>
      </c>
      <c r="J44" s="384">
        <v>214.78200000000001</v>
      </c>
      <c r="K44" s="384">
        <v>235.09399999999999</v>
      </c>
      <c r="L44" s="384">
        <v>239.428</v>
      </c>
      <c r="M44" s="384">
        <v>236.36199999999999</v>
      </c>
      <c r="N44" s="384">
        <v>195.131</v>
      </c>
      <c r="O44" s="384">
        <v>154.86199999999999</v>
      </c>
      <c r="P44" s="384">
        <v>115.10599999999999</v>
      </c>
      <c r="Q44" s="384">
        <v>113.42700000000001</v>
      </c>
      <c r="R44" s="384">
        <v>123.884</v>
      </c>
      <c r="S44" s="384">
        <v>154.82900000000001</v>
      </c>
      <c r="T44" s="384">
        <v>175.06200000000001</v>
      </c>
      <c r="U44" s="384">
        <v>184.54599999999999</v>
      </c>
      <c r="V44" s="384">
        <v>190.40700000000001</v>
      </c>
      <c r="W44" s="384">
        <v>205.22200000000001</v>
      </c>
      <c r="X44" s="384">
        <v>213.31800000000001</v>
      </c>
      <c r="Y44" s="384">
        <v>204.40299999999999</v>
      </c>
      <c r="Z44" s="384">
        <v>171.28200000000001</v>
      </c>
      <c r="AA44" s="384">
        <v>127.863</v>
      </c>
      <c r="AB44" s="384">
        <v>92.822999999999993</v>
      </c>
      <c r="AC44" s="384">
        <v>90.370999999999995</v>
      </c>
      <c r="AD44" s="384">
        <v>92.991</v>
      </c>
      <c r="AE44" s="384">
        <v>116.554</v>
      </c>
      <c r="AF44" s="384">
        <v>137.01300000000001</v>
      </c>
      <c r="AG44" s="384">
        <v>147.446</v>
      </c>
      <c r="AH44" s="384">
        <v>159.45599999999999</v>
      </c>
      <c r="AI44" s="384">
        <v>184.27699999999999</v>
      </c>
      <c r="AJ44" s="384">
        <v>206.03299999999999</v>
      </c>
      <c r="AK44" s="384">
        <v>194.33500000000001</v>
      </c>
      <c r="AL44" s="384">
        <v>157.53299999999999</v>
      </c>
      <c r="AM44" s="384">
        <v>122.78</v>
      </c>
      <c r="AN44" s="384">
        <v>93.683000000000007</v>
      </c>
      <c r="AO44" s="384">
        <v>79.253</v>
      </c>
      <c r="AP44" s="384">
        <v>98.120999999999995</v>
      </c>
      <c r="AQ44" s="384">
        <v>136.36099999999999</v>
      </c>
      <c r="AR44" s="384">
        <v>171.48599999999999</v>
      </c>
      <c r="AS44" s="384">
        <v>192.15600000000001</v>
      </c>
      <c r="AT44" s="384">
        <v>216.44900000000001</v>
      </c>
      <c r="AU44" s="384">
        <v>239.483</v>
      </c>
      <c r="AV44" s="384">
        <v>251.86699999999999</v>
      </c>
      <c r="AW44" s="384">
        <v>246.535</v>
      </c>
      <c r="AX44" s="384">
        <v>227.577</v>
      </c>
      <c r="AY44" s="384">
        <v>185.01599999999999</v>
      </c>
      <c r="AZ44" s="384">
        <v>168.74</v>
      </c>
      <c r="BA44" s="384">
        <v>167.81299999999999</v>
      </c>
      <c r="BB44" s="384">
        <v>187.05199999999999</v>
      </c>
      <c r="BC44" s="384">
        <v>215.5</v>
      </c>
      <c r="BD44" s="691">
        <v>237.971</v>
      </c>
      <c r="BE44" s="691">
        <v>253.45599999999999</v>
      </c>
      <c r="BF44" s="691">
        <v>268.15899999999999</v>
      </c>
      <c r="BG44" s="691">
        <v>284.28571428999999</v>
      </c>
      <c r="BH44" s="691">
        <v>290.14285713999999</v>
      </c>
      <c r="BI44" s="395">
        <v>272.9624</v>
      </c>
      <c r="BJ44" s="395">
        <v>229.1113</v>
      </c>
      <c r="BK44" s="395">
        <v>184.79140000000001</v>
      </c>
      <c r="BL44" s="395">
        <v>158.6591</v>
      </c>
      <c r="BM44" s="395">
        <v>152.0343</v>
      </c>
      <c r="BN44" s="395">
        <v>161.535</v>
      </c>
      <c r="BO44" s="395">
        <v>192.29839999999999</v>
      </c>
      <c r="BP44" s="395">
        <v>221.56809999999999</v>
      </c>
      <c r="BQ44" s="395">
        <v>237.38460000000001</v>
      </c>
      <c r="BR44" s="395">
        <v>243.31360000000001</v>
      </c>
      <c r="BS44" s="395">
        <v>255.3759</v>
      </c>
      <c r="BT44" s="395">
        <v>266.19299999999998</v>
      </c>
      <c r="BU44" s="395">
        <v>257.32369999999997</v>
      </c>
      <c r="BV44" s="395">
        <v>220.2003</v>
      </c>
    </row>
    <row r="45" spans="1:75" ht="11.1" customHeight="1" x14ac:dyDescent="0.2">
      <c r="A45" s="288" t="s">
        <v>556</v>
      </c>
      <c r="B45" s="646" t="s">
        <v>1236</v>
      </c>
      <c r="C45" s="384">
        <v>209.90100000000001</v>
      </c>
      <c r="D45" s="384">
        <v>199.06700000000001</v>
      </c>
      <c r="E45" s="384">
        <v>200.44800000000001</v>
      </c>
      <c r="F45" s="384">
        <v>227.10300000000001</v>
      </c>
      <c r="G45" s="384">
        <v>276.32100000000003</v>
      </c>
      <c r="H45" s="384">
        <v>307.63900000000001</v>
      </c>
      <c r="I45" s="384">
        <v>310.85300000000001</v>
      </c>
      <c r="J45" s="384">
        <v>306.63600000000002</v>
      </c>
      <c r="K45" s="384">
        <v>318.45600000000002</v>
      </c>
      <c r="L45" s="384">
        <v>319.786</v>
      </c>
      <c r="M45" s="384">
        <v>315.94</v>
      </c>
      <c r="N45" s="384">
        <v>282.24299999999999</v>
      </c>
      <c r="O45" s="384">
        <v>259.44099999999997</v>
      </c>
      <c r="P45" s="384">
        <v>209.17400000000001</v>
      </c>
      <c r="Q45" s="384">
        <v>196.5</v>
      </c>
      <c r="R45" s="384">
        <v>224.02099999999999</v>
      </c>
      <c r="S45" s="384">
        <v>274.25599999999997</v>
      </c>
      <c r="T45" s="384">
        <v>245.655</v>
      </c>
      <c r="U45" s="384">
        <v>243.90199999999999</v>
      </c>
      <c r="V45" s="384">
        <v>242.07</v>
      </c>
      <c r="W45" s="384">
        <v>247.595</v>
      </c>
      <c r="X45" s="384">
        <v>257.26499999999999</v>
      </c>
      <c r="Y45" s="384">
        <v>266.36399999999998</v>
      </c>
      <c r="Z45" s="384">
        <v>218.285</v>
      </c>
      <c r="AA45" s="384">
        <v>193.77</v>
      </c>
      <c r="AB45" s="384">
        <v>163.19200000000001</v>
      </c>
      <c r="AC45" s="384">
        <v>164.84899999999999</v>
      </c>
      <c r="AD45" s="384">
        <v>177.39500000000001</v>
      </c>
      <c r="AE45" s="384">
        <v>207.28</v>
      </c>
      <c r="AF45" s="384">
        <v>239.541</v>
      </c>
      <c r="AG45" s="384">
        <v>252.923</v>
      </c>
      <c r="AH45" s="384">
        <v>240.18</v>
      </c>
      <c r="AI45" s="384">
        <v>247.42699999999999</v>
      </c>
      <c r="AJ45" s="384">
        <v>249.994</v>
      </c>
      <c r="AK45" s="384">
        <v>224.244</v>
      </c>
      <c r="AL45" s="384">
        <v>166.82599999999999</v>
      </c>
      <c r="AM45" s="384">
        <v>130.893</v>
      </c>
      <c r="AN45" s="384">
        <v>90.224999999999994</v>
      </c>
      <c r="AO45" s="384">
        <v>74.186000000000007</v>
      </c>
      <c r="AP45" s="384">
        <v>105.01300000000001</v>
      </c>
      <c r="AQ45" s="384">
        <v>161.29900000000001</v>
      </c>
      <c r="AR45" s="384">
        <v>215.55699999999999</v>
      </c>
      <c r="AS45" s="384">
        <v>231.31399999999999</v>
      </c>
      <c r="AT45" s="384">
        <v>251.30500000000001</v>
      </c>
      <c r="AU45" s="384">
        <v>278.26400000000001</v>
      </c>
      <c r="AV45" s="384">
        <v>282.36900000000003</v>
      </c>
      <c r="AW45" s="384">
        <v>289.61599999999999</v>
      </c>
      <c r="AX45" s="384">
        <v>280.34300000000002</v>
      </c>
      <c r="AY45" s="384">
        <v>226.72</v>
      </c>
      <c r="AZ45" s="384">
        <v>218.702</v>
      </c>
      <c r="BA45" s="384">
        <v>230.55099999999999</v>
      </c>
      <c r="BB45" s="384">
        <v>246.31800000000001</v>
      </c>
      <c r="BC45" s="384">
        <v>274.10599999999999</v>
      </c>
      <c r="BD45" s="691">
        <v>286.40199999999999</v>
      </c>
      <c r="BE45" s="691">
        <v>291.45299999999997</v>
      </c>
      <c r="BF45" s="691">
        <v>290.05900000000003</v>
      </c>
      <c r="BG45" s="691">
        <v>293</v>
      </c>
      <c r="BH45" s="691">
        <v>309.28571428999999</v>
      </c>
      <c r="BI45" s="395">
        <v>305.79340000000002</v>
      </c>
      <c r="BJ45" s="395">
        <v>260.08609999999999</v>
      </c>
      <c r="BK45" s="395">
        <v>218.03800000000001</v>
      </c>
      <c r="BL45" s="395">
        <v>192.0864</v>
      </c>
      <c r="BM45" s="395">
        <v>195.8253</v>
      </c>
      <c r="BN45" s="395">
        <v>214.83840000000001</v>
      </c>
      <c r="BO45" s="395">
        <v>263.98910000000001</v>
      </c>
      <c r="BP45" s="395">
        <v>280.67239999999998</v>
      </c>
      <c r="BQ45" s="395">
        <v>281.54919999999998</v>
      </c>
      <c r="BR45" s="395">
        <v>275.34620000000001</v>
      </c>
      <c r="BS45" s="395">
        <v>281.5478</v>
      </c>
      <c r="BT45" s="395">
        <v>281.15370000000001</v>
      </c>
      <c r="BU45" s="395">
        <v>270.95530000000002</v>
      </c>
      <c r="BV45" s="395">
        <v>228.07429999999999</v>
      </c>
    </row>
    <row r="46" spans="1:75" ht="11.1" customHeight="1" x14ac:dyDescent="0.2">
      <c r="A46" s="288" t="s">
        <v>557</v>
      </c>
      <c r="B46" s="652" t="s">
        <v>1104</v>
      </c>
      <c r="C46" s="425">
        <v>28.131</v>
      </c>
      <c r="D46" s="425">
        <v>25.716000000000001</v>
      </c>
      <c r="E46" s="425">
        <v>23.402999999999999</v>
      </c>
      <c r="F46" s="425">
        <v>22.981999999999999</v>
      </c>
      <c r="G46" s="425">
        <v>24.030999999999999</v>
      </c>
      <c r="H46" s="425">
        <v>25.356000000000002</v>
      </c>
      <c r="I46" s="425">
        <v>27.109000000000002</v>
      </c>
      <c r="J46" s="425">
        <v>29.44</v>
      </c>
      <c r="K46" s="425">
        <v>31.172999999999998</v>
      </c>
      <c r="L46" s="425">
        <v>31.393000000000001</v>
      </c>
      <c r="M46" s="425">
        <v>29.899000000000001</v>
      </c>
      <c r="N46" s="425">
        <v>28.298999999999999</v>
      </c>
      <c r="O46" s="425">
        <v>26.687999999999999</v>
      </c>
      <c r="P46" s="425">
        <v>24.759</v>
      </c>
      <c r="Q46" s="425">
        <v>23.266999999999999</v>
      </c>
      <c r="R46" s="425">
        <v>23.27</v>
      </c>
      <c r="S46" s="425">
        <v>24.82</v>
      </c>
      <c r="T46" s="425">
        <v>26.742999999999999</v>
      </c>
      <c r="U46" s="425">
        <v>28.265999999999998</v>
      </c>
      <c r="V46" s="425">
        <v>29.498999999999999</v>
      </c>
      <c r="W46" s="425">
        <v>30.337</v>
      </c>
      <c r="X46" s="425">
        <v>30.388000000000002</v>
      </c>
      <c r="Y46" s="425">
        <v>28.04</v>
      </c>
      <c r="Z46" s="425">
        <v>25.425999999999998</v>
      </c>
      <c r="AA46" s="425">
        <v>22.815999999999999</v>
      </c>
      <c r="AB46" s="425">
        <v>21.408999999999999</v>
      </c>
      <c r="AC46" s="425">
        <v>20.631</v>
      </c>
      <c r="AD46" s="425">
        <v>20.853000000000002</v>
      </c>
      <c r="AE46" s="425">
        <v>22.553000000000001</v>
      </c>
      <c r="AF46" s="425">
        <v>25.105</v>
      </c>
      <c r="AG46" s="425">
        <v>27.427</v>
      </c>
      <c r="AH46" s="425">
        <v>29.754999999999999</v>
      </c>
      <c r="AI46" s="425">
        <v>32.075000000000003</v>
      </c>
      <c r="AJ46" s="425">
        <v>32.548000000000002</v>
      </c>
      <c r="AK46" s="425">
        <v>31.376999999999999</v>
      </c>
      <c r="AL46" s="425">
        <v>29.510999999999999</v>
      </c>
      <c r="AM46" s="425">
        <v>28.652999999999999</v>
      </c>
      <c r="AN46" s="425">
        <v>27.492999999999999</v>
      </c>
      <c r="AO46" s="425">
        <v>26.7</v>
      </c>
      <c r="AP46" s="425">
        <v>26.898</v>
      </c>
      <c r="AQ46" s="425">
        <v>28.015000000000001</v>
      </c>
      <c r="AR46" s="425">
        <v>29.890999999999998</v>
      </c>
      <c r="AS46" s="425">
        <v>31.864999999999998</v>
      </c>
      <c r="AT46" s="425">
        <v>33.622999999999998</v>
      </c>
      <c r="AU46" s="425">
        <v>34.71</v>
      </c>
      <c r="AV46" s="425">
        <v>34.393000000000001</v>
      </c>
      <c r="AW46" s="425">
        <v>32.591000000000001</v>
      </c>
      <c r="AX46" s="425">
        <v>29.943000000000001</v>
      </c>
      <c r="AY46" s="425">
        <v>27.061</v>
      </c>
      <c r="AZ46" s="425">
        <v>25.251000000000001</v>
      </c>
      <c r="BA46" s="425">
        <v>24.175999999999998</v>
      </c>
      <c r="BB46" s="425">
        <v>24.257999999999999</v>
      </c>
      <c r="BC46" s="425">
        <v>25.596</v>
      </c>
      <c r="BD46" s="693">
        <v>27.577000000000002</v>
      </c>
      <c r="BE46" s="693">
        <v>29.623000000000001</v>
      </c>
      <c r="BF46" s="693">
        <v>31.254999999999999</v>
      </c>
      <c r="BG46" s="693">
        <v>32.341999999999999</v>
      </c>
      <c r="BH46" s="693">
        <v>32.024999999999999</v>
      </c>
      <c r="BI46" s="397">
        <v>31.3948</v>
      </c>
      <c r="BJ46" s="397">
        <v>29.1614</v>
      </c>
      <c r="BK46" s="397">
        <v>26.669799999999999</v>
      </c>
      <c r="BL46" s="397">
        <v>24.925599999999999</v>
      </c>
      <c r="BM46" s="397">
        <v>23.635400000000001</v>
      </c>
      <c r="BN46" s="397">
        <v>23.652200000000001</v>
      </c>
      <c r="BO46" s="397">
        <v>25.003</v>
      </c>
      <c r="BP46" s="397">
        <v>26.9344</v>
      </c>
      <c r="BQ46" s="397">
        <v>28.858000000000001</v>
      </c>
      <c r="BR46" s="397">
        <v>30.714400000000001</v>
      </c>
      <c r="BS46" s="397">
        <v>32.127400000000002</v>
      </c>
      <c r="BT46" s="397">
        <v>32.1494</v>
      </c>
      <c r="BU46" s="397">
        <v>30.660360000000001</v>
      </c>
      <c r="BV46" s="397">
        <v>28.46808</v>
      </c>
    </row>
    <row r="47" spans="1:75" s="184" customFormat="1" ht="12" customHeight="1" x14ac:dyDescent="0.2">
      <c r="A47" s="183"/>
      <c r="B47" s="1053" t="s">
        <v>1248</v>
      </c>
      <c r="C47" s="1059"/>
      <c r="D47" s="1059"/>
      <c r="E47" s="1059"/>
      <c r="F47" s="1059"/>
      <c r="G47" s="1059"/>
      <c r="H47" s="1059"/>
      <c r="I47" s="1059"/>
      <c r="J47" s="1059"/>
      <c r="K47" s="1059"/>
      <c r="L47" s="1059"/>
      <c r="M47" s="1059"/>
      <c r="N47" s="1059"/>
      <c r="O47" s="1059"/>
      <c r="P47" s="1059"/>
      <c r="Q47" s="1054"/>
      <c r="R47" s="668"/>
      <c r="AY47" s="230"/>
      <c r="AZ47" s="230"/>
      <c r="BA47" s="230"/>
      <c r="BB47" s="294"/>
      <c r="BC47" s="668"/>
      <c r="BD47" s="746"/>
      <c r="BE47" s="746"/>
      <c r="BF47" s="746"/>
      <c r="BG47" s="746"/>
      <c r="BH47" s="746"/>
      <c r="BI47" s="668"/>
      <c r="BJ47" s="668"/>
      <c r="BK47" s="668"/>
      <c r="BL47" s="668"/>
      <c r="BM47" s="668"/>
      <c r="BN47" s="668"/>
      <c r="BO47" s="668"/>
      <c r="BP47" s="668"/>
      <c r="BQ47" s="668"/>
      <c r="BR47" s="668"/>
      <c r="BS47" s="668"/>
      <c r="BT47" s="668"/>
      <c r="BU47" s="668"/>
      <c r="BV47" s="668"/>
      <c r="BW47" s="668"/>
    </row>
    <row r="48" spans="1:75" s="184" customFormat="1" ht="12" customHeight="1" x14ac:dyDescent="0.2">
      <c r="A48" s="183"/>
      <c r="B48" s="1068" t="s">
        <v>1249</v>
      </c>
      <c r="C48" s="1059"/>
      <c r="D48" s="1059"/>
      <c r="E48" s="1059"/>
      <c r="F48" s="1059"/>
      <c r="G48" s="1059"/>
      <c r="H48" s="1059"/>
      <c r="I48" s="1059"/>
      <c r="J48" s="1059"/>
      <c r="K48" s="1059"/>
      <c r="L48" s="1059"/>
      <c r="M48" s="1059"/>
      <c r="N48" s="1059"/>
      <c r="O48" s="1059"/>
      <c r="P48" s="1059"/>
      <c r="Q48" s="1054"/>
      <c r="R48" s="668"/>
      <c r="Y48" s="321"/>
      <c r="Z48" s="321"/>
      <c r="AA48" s="321"/>
      <c r="AB48" s="321"/>
      <c r="AY48" s="230"/>
      <c r="AZ48" s="230"/>
      <c r="BA48" s="230"/>
      <c r="BB48" s="230"/>
      <c r="BC48" s="668"/>
      <c r="BD48" s="746"/>
      <c r="BE48" s="668"/>
      <c r="BF48" s="746"/>
      <c r="BG48" s="746"/>
      <c r="BH48" s="746"/>
      <c r="BI48" s="668"/>
      <c r="BJ48" s="668"/>
      <c r="BK48" s="668"/>
      <c r="BL48" s="668"/>
      <c r="BM48" s="668"/>
      <c r="BN48" s="668"/>
      <c r="BO48" s="668"/>
      <c r="BP48" s="668"/>
      <c r="BQ48" s="668"/>
      <c r="BR48" s="668"/>
      <c r="BS48" s="668"/>
      <c r="BT48" s="668"/>
      <c r="BU48" s="668"/>
      <c r="BV48" s="668"/>
      <c r="BW48" s="668"/>
    </row>
    <row r="49" spans="1:75" s="184" customFormat="1" ht="12" customHeight="1" x14ac:dyDescent="0.2">
      <c r="A49" s="183"/>
      <c r="B49" s="1068" t="s">
        <v>1250</v>
      </c>
      <c r="C49" s="1059"/>
      <c r="D49" s="1059"/>
      <c r="E49" s="1059"/>
      <c r="F49" s="1059"/>
      <c r="G49" s="1059"/>
      <c r="H49" s="1059"/>
      <c r="I49" s="1059"/>
      <c r="J49" s="1059"/>
      <c r="K49" s="1059"/>
      <c r="L49" s="1059"/>
      <c r="M49" s="1059"/>
      <c r="N49" s="1059"/>
      <c r="O49" s="1059"/>
      <c r="P49" s="1059"/>
      <c r="Q49" s="1054"/>
      <c r="R49" s="669"/>
      <c r="AY49" s="230"/>
      <c r="AZ49" s="230"/>
      <c r="BA49" s="230"/>
      <c r="BB49" s="230"/>
      <c r="BC49" s="668"/>
      <c r="BD49" s="746"/>
      <c r="BE49" s="668"/>
      <c r="BF49" s="746"/>
      <c r="BG49" s="746"/>
      <c r="BH49" s="746"/>
      <c r="BI49" s="668"/>
      <c r="BJ49" s="668"/>
      <c r="BK49" s="668"/>
      <c r="BL49" s="668"/>
      <c r="BM49" s="668"/>
      <c r="BN49" s="668"/>
      <c r="BO49" s="668"/>
      <c r="BP49" s="668"/>
      <c r="BQ49" s="668"/>
      <c r="BR49" s="668"/>
      <c r="BS49" s="668"/>
      <c r="BT49" s="668"/>
      <c r="BU49" s="668"/>
      <c r="BV49" s="668"/>
      <c r="BW49" s="668"/>
    </row>
    <row r="50" spans="1:75" s="184" customFormat="1" ht="12" customHeight="1" x14ac:dyDescent="0.2">
      <c r="A50" s="183"/>
      <c r="B50" s="1068" t="s">
        <v>1251</v>
      </c>
      <c r="C50" s="1059"/>
      <c r="D50" s="1059"/>
      <c r="E50" s="1059"/>
      <c r="F50" s="1059"/>
      <c r="G50" s="1059"/>
      <c r="H50" s="1059"/>
      <c r="I50" s="1059"/>
      <c r="J50" s="1059"/>
      <c r="K50" s="1059"/>
      <c r="L50" s="1059"/>
      <c r="M50" s="1059"/>
      <c r="N50" s="1059"/>
      <c r="O50" s="1059"/>
      <c r="P50" s="1059"/>
      <c r="Q50" s="1054"/>
      <c r="R50" s="669"/>
      <c r="AY50" s="230"/>
      <c r="AZ50" s="230"/>
      <c r="BA50" s="230"/>
      <c r="BB50" s="230"/>
      <c r="BC50" s="668"/>
      <c r="BD50" s="746"/>
      <c r="BE50" s="668"/>
      <c r="BF50" s="746"/>
      <c r="BG50" s="746"/>
      <c r="BH50" s="746"/>
      <c r="BI50" s="668"/>
      <c r="BJ50" s="668"/>
      <c r="BK50" s="668"/>
      <c r="BL50" s="668"/>
      <c r="BM50" s="668"/>
      <c r="BN50" s="668"/>
      <c r="BO50" s="668"/>
      <c r="BP50" s="668"/>
      <c r="BQ50" s="668"/>
      <c r="BR50" s="668"/>
      <c r="BS50" s="668"/>
      <c r="BT50" s="668"/>
      <c r="BU50" s="668"/>
      <c r="BV50" s="668"/>
      <c r="BW50" s="668"/>
    </row>
    <row r="51" spans="1:75" s="373" customFormat="1" ht="12" customHeight="1" x14ac:dyDescent="0.2">
      <c r="A51" s="372"/>
      <c r="B51" s="1068" t="s">
        <v>1252</v>
      </c>
      <c r="C51" s="1059"/>
      <c r="D51" s="1059"/>
      <c r="E51" s="1059"/>
      <c r="F51" s="1059"/>
      <c r="G51" s="1059"/>
      <c r="H51" s="1059"/>
      <c r="I51" s="1059"/>
      <c r="J51" s="1059"/>
      <c r="K51" s="1059"/>
      <c r="L51" s="1059"/>
      <c r="M51" s="1059"/>
      <c r="N51" s="1059"/>
      <c r="O51" s="1059"/>
      <c r="P51" s="1059"/>
      <c r="Q51" s="1054"/>
      <c r="R51" s="669"/>
      <c r="BD51" s="376"/>
      <c r="BF51" s="376"/>
      <c r="BG51" s="376"/>
      <c r="BH51" s="376"/>
    </row>
    <row r="52" spans="1:75" s="115" customFormat="1" ht="12" customHeight="1" x14ac:dyDescent="0.2">
      <c r="A52" s="38"/>
      <c r="B52" s="1068" t="s">
        <v>1253</v>
      </c>
      <c r="C52" s="1054"/>
      <c r="D52" s="1054"/>
      <c r="E52" s="1054"/>
      <c r="F52" s="1054"/>
      <c r="G52" s="1054"/>
      <c r="H52" s="1054"/>
      <c r="I52" s="1054"/>
      <c r="J52" s="1054"/>
      <c r="K52" s="1054"/>
      <c r="L52" s="1054"/>
      <c r="M52" s="1054"/>
      <c r="N52" s="1054"/>
      <c r="O52" s="1054"/>
      <c r="P52" s="1054"/>
      <c r="Q52" s="1054"/>
      <c r="R52" s="669"/>
      <c r="AY52" s="229"/>
      <c r="AZ52" s="229"/>
      <c r="BA52" s="229"/>
      <c r="BB52" s="229"/>
      <c r="BC52" s="669"/>
      <c r="BD52" s="747"/>
      <c r="BE52" s="669"/>
      <c r="BF52" s="747"/>
      <c r="BG52" s="747"/>
      <c r="BH52" s="747"/>
      <c r="BI52" s="669"/>
      <c r="BJ52" s="669"/>
      <c r="BK52" s="669"/>
      <c r="BL52" s="669"/>
      <c r="BM52" s="669"/>
      <c r="BN52" s="669"/>
      <c r="BO52" s="669"/>
      <c r="BP52" s="669"/>
      <c r="BQ52" s="669"/>
      <c r="BR52" s="669"/>
      <c r="BS52" s="669"/>
      <c r="BT52" s="669"/>
      <c r="BU52" s="669"/>
      <c r="BV52" s="669"/>
      <c r="BW52" s="669"/>
    </row>
    <row r="53" spans="1:75" s="184" customFormat="1" ht="12" customHeight="1" x14ac:dyDescent="0.2">
      <c r="A53" s="183"/>
      <c r="B53" s="902" t="s">
        <v>830</v>
      </c>
      <c r="C53" s="902"/>
      <c r="D53" s="902"/>
      <c r="E53" s="902"/>
      <c r="F53" s="902"/>
      <c r="G53" s="902"/>
      <c r="H53" s="902"/>
      <c r="I53" s="902"/>
      <c r="J53" s="902"/>
      <c r="K53" s="902"/>
      <c r="L53" s="902"/>
      <c r="M53" s="902"/>
      <c r="N53" s="902"/>
      <c r="O53" s="902"/>
      <c r="P53" s="902"/>
      <c r="Q53" s="902"/>
      <c r="R53" s="669"/>
      <c r="AY53" s="230"/>
      <c r="AZ53" s="230"/>
      <c r="BA53" s="230"/>
      <c r="BB53" s="230"/>
      <c r="BC53" s="668"/>
      <c r="BD53" s="746"/>
      <c r="BE53" s="668"/>
      <c r="BF53" s="746"/>
      <c r="BG53" s="746"/>
      <c r="BH53" s="746"/>
      <c r="BI53" s="668"/>
      <c r="BJ53" s="668"/>
      <c r="BK53" s="668"/>
      <c r="BL53" s="668"/>
      <c r="BM53" s="668"/>
      <c r="BN53" s="668"/>
      <c r="BO53" s="668"/>
      <c r="BP53" s="668"/>
      <c r="BQ53" s="668"/>
      <c r="BR53" s="668"/>
      <c r="BS53" s="668"/>
      <c r="BT53" s="668"/>
      <c r="BU53" s="668"/>
      <c r="BV53" s="668"/>
      <c r="BW53" s="668"/>
    </row>
    <row r="54" spans="1:75" s="184" customFormat="1" ht="12" customHeight="1" x14ac:dyDescent="0.2">
      <c r="A54" s="183"/>
      <c r="B54" s="1004" t="str">
        <f>Dates!$G$2</f>
        <v>EIA completed modeling and analysis for this report on Thursday, November 7, 2024.</v>
      </c>
      <c r="C54" s="991"/>
      <c r="D54" s="991"/>
      <c r="E54" s="991"/>
      <c r="F54" s="991"/>
      <c r="G54" s="991"/>
      <c r="H54" s="991"/>
      <c r="I54" s="991"/>
      <c r="J54" s="991"/>
      <c r="K54" s="991"/>
      <c r="L54" s="991"/>
      <c r="M54" s="991"/>
      <c r="N54" s="991"/>
      <c r="O54" s="991"/>
      <c r="P54" s="991"/>
      <c r="Q54" s="991"/>
      <c r="R54" s="669"/>
      <c r="AY54" s="230"/>
      <c r="AZ54" s="230"/>
      <c r="BA54" s="230"/>
      <c r="BB54" s="230"/>
      <c r="BC54" s="668"/>
      <c r="BD54" s="746"/>
      <c r="BE54" s="668"/>
      <c r="BF54" s="746"/>
      <c r="BG54" s="746"/>
      <c r="BH54" s="746"/>
      <c r="BI54" s="668"/>
      <c r="BJ54" s="668"/>
      <c r="BK54" s="668"/>
      <c r="BL54" s="668"/>
      <c r="BM54" s="668"/>
      <c r="BN54" s="668"/>
      <c r="BO54" s="668"/>
      <c r="BP54" s="668"/>
      <c r="BQ54" s="668"/>
      <c r="BR54" s="668"/>
      <c r="BS54" s="668"/>
      <c r="BT54" s="668"/>
      <c r="BU54" s="668"/>
      <c r="BV54" s="668"/>
      <c r="BW54" s="668"/>
    </row>
    <row r="55" spans="1:75" s="184" customFormat="1" ht="12" customHeight="1" x14ac:dyDescent="0.2">
      <c r="A55" s="183"/>
      <c r="B55" s="999" t="s">
        <v>483</v>
      </c>
      <c r="C55" s="991"/>
      <c r="D55" s="991"/>
      <c r="E55" s="991"/>
      <c r="F55" s="991"/>
      <c r="G55" s="991"/>
      <c r="H55" s="991"/>
      <c r="I55" s="991"/>
      <c r="J55" s="991"/>
      <c r="K55" s="991"/>
      <c r="L55" s="991"/>
      <c r="M55" s="991"/>
      <c r="N55" s="991"/>
      <c r="O55" s="991"/>
      <c r="P55" s="991"/>
      <c r="Q55" s="991"/>
      <c r="R55" s="669"/>
      <c r="AY55" s="230"/>
      <c r="AZ55" s="230"/>
      <c r="BA55" s="230"/>
      <c r="BB55" s="230"/>
      <c r="BC55" s="668"/>
      <c r="BD55" s="746"/>
      <c r="BE55" s="668"/>
      <c r="BF55" s="746"/>
      <c r="BG55" s="746"/>
      <c r="BH55" s="746"/>
      <c r="BI55" s="668"/>
      <c r="BJ55" s="668"/>
      <c r="BK55" s="668"/>
      <c r="BL55" s="668"/>
      <c r="BM55" s="668"/>
      <c r="BN55" s="668"/>
      <c r="BO55" s="668"/>
      <c r="BP55" s="668"/>
      <c r="BQ55" s="668"/>
      <c r="BR55" s="668"/>
      <c r="BS55" s="668"/>
      <c r="BT55" s="668"/>
      <c r="BU55" s="668"/>
      <c r="BV55" s="668"/>
      <c r="BW55" s="668"/>
    </row>
    <row r="56" spans="1:75" s="184" customFormat="1" ht="12" customHeight="1" x14ac:dyDescent="0.2">
      <c r="A56" s="183"/>
      <c r="B56" s="1013" t="s">
        <v>1451</v>
      </c>
      <c r="C56" s="1000"/>
      <c r="D56" s="1000"/>
      <c r="E56" s="1000"/>
      <c r="F56" s="1000"/>
      <c r="G56" s="1000"/>
      <c r="H56" s="1000"/>
      <c r="I56" s="1000"/>
      <c r="J56" s="1000"/>
      <c r="K56" s="1000"/>
      <c r="L56" s="1000"/>
      <c r="M56" s="1000"/>
      <c r="N56" s="1000"/>
      <c r="O56" s="1000"/>
      <c r="P56" s="1000"/>
      <c r="Q56" s="1000"/>
      <c r="R56" s="669"/>
      <c r="AY56" s="230"/>
      <c r="AZ56" s="230"/>
      <c r="BA56" s="230"/>
      <c r="BB56" s="230"/>
      <c r="BC56" s="668"/>
      <c r="BD56" s="746"/>
      <c r="BE56" s="668"/>
      <c r="BF56" s="746"/>
      <c r="BG56" s="746"/>
      <c r="BH56" s="746"/>
      <c r="BI56" s="668"/>
      <c r="BJ56" s="668"/>
      <c r="BK56" s="668"/>
      <c r="BL56" s="668"/>
      <c r="BM56" s="668"/>
      <c r="BN56" s="668"/>
      <c r="BO56" s="668"/>
      <c r="BP56" s="668"/>
      <c r="BQ56" s="668"/>
      <c r="BR56" s="668"/>
      <c r="BS56" s="668"/>
      <c r="BT56" s="668"/>
      <c r="BU56" s="668"/>
      <c r="BV56" s="668"/>
      <c r="BW56" s="668"/>
    </row>
    <row r="57" spans="1:75" s="184" customFormat="1" ht="12" customHeight="1" x14ac:dyDescent="0.2">
      <c r="A57" s="183"/>
      <c r="B57" s="1008" t="s">
        <v>494</v>
      </c>
      <c r="C57" s="1010"/>
      <c r="D57" s="1010"/>
      <c r="E57" s="1010"/>
      <c r="F57" s="1010"/>
      <c r="G57" s="1010"/>
      <c r="H57" s="1010"/>
      <c r="I57" s="1010"/>
      <c r="J57" s="1010"/>
      <c r="K57" s="1010"/>
      <c r="L57" s="1010"/>
      <c r="M57" s="1010"/>
      <c r="N57" s="1010"/>
      <c r="O57" s="1010"/>
      <c r="P57" s="1010"/>
      <c r="Q57" s="1054"/>
      <c r="R57" s="669"/>
      <c r="AY57" s="230"/>
      <c r="AZ57" s="230"/>
      <c r="BA57" s="230"/>
      <c r="BB57" s="230"/>
      <c r="BC57" s="668"/>
      <c r="BD57" s="736"/>
      <c r="BE57" s="305"/>
      <c r="BF57" s="736"/>
      <c r="BG57" s="746"/>
      <c r="BH57" s="746"/>
      <c r="BI57" s="668"/>
      <c r="BJ57" s="668"/>
      <c r="BK57" s="668"/>
      <c r="BL57" s="668"/>
      <c r="BM57" s="668"/>
      <c r="BN57" s="668"/>
      <c r="BO57" s="668"/>
      <c r="BP57" s="668"/>
      <c r="BQ57" s="668"/>
      <c r="BR57" s="668"/>
      <c r="BS57" s="668"/>
      <c r="BT57" s="668"/>
      <c r="BU57" s="668"/>
      <c r="BV57" s="668"/>
      <c r="BW57" s="668"/>
    </row>
    <row r="58" spans="1:75" s="185" customFormat="1" ht="12" customHeight="1" x14ac:dyDescent="0.2">
      <c r="A58" s="172"/>
      <c r="B58" s="1005" t="s">
        <v>844</v>
      </c>
      <c r="C58" s="1005"/>
      <c r="D58" s="1005"/>
      <c r="E58" s="1005"/>
      <c r="F58" s="1005"/>
      <c r="G58" s="1005"/>
      <c r="H58" s="1005"/>
      <c r="I58" s="1005"/>
      <c r="J58" s="1005"/>
      <c r="K58" s="1005"/>
      <c r="L58" s="1005"/>
      <c r="M58" s="1005"/>
      <c r="N58" s="1005"/>
      <c r="O58" s="1005"/>
      <c r="P58" s="1005"/>
      <c r="Q58" s="1005"/>
      <c r="R58" s="1005"/>
      <c r="AY58" s="231"/>
      <c r="AZ58" s="231"/>
      <c r="BA58" s="231"/>
      <c r="BB58" s="231"/>
      <c r="BC58" s="748"/>
      <c r="BD58" s="736"/>
      <c r="BE58" s="306"/>
      <c r="BF58" s="736"/>
      <c r="BG58" s="746"/>
      <c r="BH58" s="746"/>
      <c r="BI58" s="748"/>
      <c r="BJ58" s="748"/>
      <c r="BK58" s="748"/>
      <c r="BL58" s="748"/>
      <c r="BM58" s="748"/>
      <c r="BN58" s="748"/>
      <c r="BO58" s="748"/>
      <c r="BP58" s="748"/>
      <c r="BQ58" s="748"/>
      <c r="BR58" s="748"/>
      <c r="BS58" s="748"/>
      <c r="BT58" s="748"/>
      <c r="BU58" s="748"/>
      <c r="BV58" s="748"/>
      <c r="BW58" s="748"/>
    </row>
    <row r="59" spans="1:75" ht="12.75" x14ac:dyDescent="0.2">
      <c r="A59" s="172"/>
      <c r="B59" s="1008" t="s">
        <v>1254</v>
      </c>
      <c r="C59" s="1059"/>
      <c r="D59" s="1059"/>
      <c r="E59" s="1059"/>
      <c r="F59" s="1059"/>
      <c r="G59" s="1059"/>
      <c r="H59" s="1059"/>
      <c r="I59" s="1059"/>
      <c r="J59" s="1059"/>
      <c r="K59" s="1059"/>
      <c r="L59" s="1059"/>
      <c r="M59" s="1059"/>
      <c r="N59" s="1059"/>
      <c r="O59" s="1059"/>
      <c r="P59" s="1059"/>
      <c r="Q59" s="1054"/>
      <c r="R59" s="669"/>
    </row>
    <row r="60" spans="1:75" ht="12.75" x14ac:dyDescent="0.2">
      <c r="A60" s="172"/>
      <c r="B60" s="1058" t="s">
        <v>1102</v>
      </c>
      <c r="C60" s="1054"/>
      <c r="D60" s="1054"/>
      <c r="E60" s="1054"/>
      <c r="F60" s="1054"/>
      <c r="G60" s="1054"/>
      <c r="H60" s="1054"/>
      <c r="I60" s="1054"/>
      <c r="J60" s="1054"/>
      <c r="K60" s="1054"/>
      <c r="L60" s="1054"/>
      <c r="M60" s="1054"/>
      <c r="N60" s="1054"/>
      <c r="O60" s="1054"/>
      <c r="P60" s="1054"/>
      <c r="Q60" s="1054"/>
      <c r="R60" s="654"/>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6"/>
      <c r="AZ187" s="146"/>
      <c r="BA187" s="146"/>
      <c r="BB187" s="146"/>
      <c r="BC187" s="41"/>
      <c r="BD187" s="737"/>
      <c r="BE187" s="42"/>
      <c r="BF187" s="737"/>
      <c r="BG187" s="744"/>
      <c r="BH187" s="744"/>
      <c r="BI187" s="41"/>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6"/>
      <c r="AZ188" s="146"/>
      <c r="BA188" s="146"/>
      <c r="BB188" s="146"/>
      <c r="BC188" s="41"/>
      <c r="BD188" s="737"/>
      <c r="BE188" s="42"/>
      <c r="BF188" s="737"/>
      <c r="BG188" s="744"/>
      <c r="BH188" s="744"/>
      <c r="BI188" s="41"/>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6"/>
      <c r="AZ189" s="146"/>
      <c r="BA189" s="146"/>
      <c r="BB189" s="146"/>
      <c r="BC189" s="41"/>
      <c r="BD189" s="737"/>
      <c r="BE189" s="42"/>
      <c r="BF189" s="737"/>
      <c r="BG189" s="744"/>
      <c r="BH189" s="744"/>
      <c r="BI189" s="41"/>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6"/>
      <c r="AZ190" s="146"/>
      <c r="BA190" s="146"/>
      <c r="BB190" s="146"/>
      <c r="BC190" s="41"/>
      <c r="BD190" s="737"/>
      <c r="BE190" s="42"/>
      <c r="BF190" s="737"/>
      <c r="BG190" s="744"/>
      <c r="BH190" s="744"/>
      <c r="BI190" s="41"/>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6"/>
      <c r="AZ191" s="146"/>
      <c r="BA191" s="146"/>
      <c r="BB191" s="146"/>
      <c r="BC191" s="41"/>
      <c r="BD191" s="737"/>
      <c r="BE191" s="42"/>
      <c r="BF191" s="737"/>
      <c r="BG191" s="744"/>
      <c r="BH191" s="744"/>
      <c r="BI191" s="41"/>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2"/>
      <c r="AZ192" s="232"/>
      <c r="BA192" s="232"/>
      <c r="BB192" s="232"/>
      <c r="BC192" s="43"/>
      <c r="BD192" s="738"/>
      <c r="BE192" s="307"/>
      <c r="BF192" s="738"/>
      <c r="BG192" s="959"/>
      <c r="BH192" s="959"/>
      <c r="BI192" s="43"/>
      <c r="BJ192" s="43"/>
      <c r="BK192" s="43"/>
      <c r="BL192" s="43"/>
      <c r="BM192" s="43"/>
      <c r="BN192" s="43"/>
      <c r="BO192" s="43"/>
      <c r="BP192" s="43"/>
      <c r="BQ192" s="43"/>
      <c r="BR192" s="43"/>
      <c r="BS192" s="43"/>
      <c r="BT192" s="43"/>
      <c r="BU192" s="43"/>
      <c r="BV192" s="43"/>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6"/>
      <c r="AZ193" s="146"/>
      <c r="BA193" s="146"/>
      <c r="BB193" s="146"/>
      <c r="BC193" s="41"/>
      <c r="BD193" s="737"/>
      <c r="BE193" s="42"/>
      <c r="BF193" s="737"/>
      <c r="BG193" s="744"/>
      <c r="BH193" s="744"/>
      <c r="BI193" s="41"/>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6"/>
      <c r="AZ194" s="146"/>
      <c r="BA194" s="146"/>
      <c r="BB194" s="146"/>
      <c r="BC194" s="41"/>
      <c r="BD194" s="737"/>
      <c r="BE194" s="42"/>
      <c r="BF194" s="737"/>
      <c r="BG194" s="744"/>
      <c r="BH194" s="744"/>
      <c r="BI194" s="41"/>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6"/>
      <c r="AZ195" s="146"/>
      <c r="BA195" s="146"/>
      <c r="BB195" s="146"/>
      <c r="BC195" s="41"/>
      <c r="BD195" s="737"/>
      <c r="BE195" s="42"/>
      <c r="BF195" s="737"/>
      <c r="BG195" s="744"/>
      <c r="BH195" s="744"/>
      <c r="BI195" s="41"/>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6"/>
      <c r="AZ196" s="146"/>
      <c r="BA196" s="146"/>
      <c r="BB196" s="146"/>
      <c r="BC196" s="41"/>
      <c r="BD196" s="737"/>
      <c r="BE196" s="42"/>
      <c r="BF196" s="737"/>
      <c r="BG196" s="744"/>
      <c r="BH196" s="744"/>
      <c r="BI196" s="41"/>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145" customWidth="1"/>
    <col min="56" max="56" width="6.5703125" style="749" customWidth="1"/>
    <col min="57" max="57" width="6.5703125" style="45" customWidth="1"/>
    <col min="58" max="59" width="6.5703125" style="749" customWidth="1"/>
    <col min="60" max="60" width="6.5703125" style="753" customWidth="1"/>
    <col min="61" max="62" width="6.5703125" style="145" customWidth="1"/>
    <col min="63" max="74" width="6.5703125" style="5" customWidth="1"/>
    <col min="75" max="16384" width="9.5703125" style="5"/>
  </cols>
  <sheetData>
    <row r="1" spans="1:74" ht="13.35" customHeight="1" x14ac:dyDescent="0.2">
      <c r="A1" s="988" t="s">
        <v>479</v>
      </c>
      <c r="B1" s="1074" t="s">
        <v>819</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35"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35"/>
      <c r="BE2" s="304"/>
      <c r="BF2" s="735"/>
      <c r="BG2" s="735"/>
      <c r="BH2" s="960"/>
      <c r="BI2" s="147"/>
      <c r="BJ2" s="147"/>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55"/>
      <c r="B5" s="44" t="s">
        <v>1237</v>
      </c>
      <c r="C5" s="661"/>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c r="AS5" s="661"/>
      <c r="AT5" s="661"/>
      <c r="AU5" s="661"/>
      <c r="AV5" s="661"/>
      <c r="AW5" s="661"/>
      <c r="AX5" s="661"/>
      <c r="AY5" s="162"/>
      <c r="AZ5" s="162"/>
      <c r="BA5" s="162"/>
      <c r="BB5" s="162"/>
      <c r="BC5" s="162"/>
      <c r="BD5" s="750"/>
      <c r="BE5" s="750"/>
      <c r="BF5" s="750"/>
      <c r="BG5" s="750"/>
      <c r="BH5" s="750"/>
      <c r="BI5" s="664"/>
      <c r="BJ5" s="665"/>
      <c r="BK5" s="665"/>
      <c r="BL5" s="665"/>
      <c r="BM5" s="665"/>
      <c r="BN5" s="665"/>
      <c r="BO5" s="665"/>
      <c r="BP5" s="665"/>
      <c r="BQ5" s="665"/>
      <c r="BR5" s="665"/>
      <c r="BS5" s="665"/>
      <c r="BT5" s="665"/>
      <c r="BU5" s="665"/>
      <c r="BV5" s="665"/>
    </row>
    <row r="6" spans="1:74" ht="11.1" customHeight="1" x14ac:dyDescent="0.2">
      <c r="A6" s="655" t="s">
        <v>430</v>
      </c>
      <c r="B6" s="627" t="s">
        <v>1238</v>
      </c>
      <c r="C6" s="468">
        <v>2.0987800000000001</v>
      </c>
      <c r="D6" s="468">
        <v>1.9844900000000001</v>
      </c>
      <c r="E6" s="468">
        <v>1.85981</v>
      </c>
      <c r="F6" s="468">
        <v>1.80786</v>
      </c>
      <c r="G6" s="468">
        <v>1.8161719999999999</v>
      </c>
      <c r="H6" s="468">
        <v>1.694609</v>
      </c>
      <c r="I6" s="468">
        <v>1.8359129999999999</v>
      </c>
      <c r="J6" s="468">
        <v>2.3896999999999999</v>
      </c>
      <c r="K6" s="468">
        <v>1.996958</v>
      </c>
      <c r="L6" s="468">
        <v>2.4832100000000001</v>
      </c>
      <c r="M6" s="468">
        <v>2.7117900000000001</v>
      </c>
      <c r="N6" s="468">
        <v>2.6910099999999999</v>
      </c>
      <c r="O6" s="468">
        <v>2.81569</v>
      </c>
      <c r="P6" s="468">
        <v>5.5586500000000001</v>
      </c>
      <c r="Q6" s="468">
        <v>2.7221799999999998</v>
      </c>
      <c r="R6" s="468">
        <v>2.7668569999999999</v>
      </c>
      <c r="S6" s="468">
        <v>3.0234899999999998</v>
      </c>
      <c r="T6" s="468">
        <v>3.38714</v>
      </c>
      <c r="U6" s="468">
        <v>3.98976</v>
      </c>
      <c r="V6" s="468">
        <v>4.2287299999999997</v>
      </c>
      <c r="W6" s="468">
        <v>5.3612399999999996</v>
      </c>
      <c r="X6" s="468">
        <v>5.7248900000000003</v>
      </c>
      <c r="Y6" s="468">
        <v>5.24695</v>
      </c>
      <c r="Z6" s="468">
        <v>3.9066399999999999</v>
      </c>
      <c r="AA6" s="468">
        <v>4.5464399999999996</v>
      </c>
      <c r="AB6" s="468">
        <v>4.86822</v>
      </c>
      <c r="AC6" s="468">
        <v>5.0861999999999998</v>
      </c>
      <c r="AD6" s="468">
        <v>6.8404199999999999</v>
      </c>
      <c r="AE6" s="468">
        <v>8.4493200000000002</v>
      </c>
      <c r="AF6" s="468">
        <v>7.9926000000000004</v>
      </c>
      <c r="AG6" s="468">
        <v>7.5607920000000002</v>
      </c>
      <c r="AH6" s="468">
        <v>9.1343999999999994</v>
      </c>
      <c r="AI6" s="468">
        <v>8.1794399999999996</v>
      </c>
      <c r="AJ6" s="468">
        <v>5.8750799999999996</v>
      </c>
      <c r="AK6" s="468">
        <v>5.6570999999999998</v>
      </c>
      <c r="AL6" s="468">
        <v>5.7401400000000002</v>
      </c>
      <c r="AM6" s="468">
        <v>3.3942600000000001</v>
      </c>
      <c r="AN6" s="468">
        <v>2.47044</v>
      </c>
      <c r="AO6" s="468">
        <v>2.39778</v>
      </c>
      <c r="AP6" s="468">
        <v>2.2420800000000001</v>
      </c>
      <c r="AQ6" s="468">
        <v>2.2317</v>
      </c>
      <c r="AR6" s="468">
        <v>2.2628400000000002</v>
      </c>
      <c r="AS6" s="468">
        <v>2.6469</v>
      </c>
      <c r="AT6" s="468">
        <v>2.6780400000000002</v>
      </c>
      <c r="AU6" s="468">
        <v>2.7403200000000001</v>
      </c>
      <c r="AV6" s="468">
        <v>3.0932400000000002</v>
      </c>
      <c r="AW6" s="468">
        <v>2.81298</v>
      </c>
      <c r="AX6" s="468">
        <v>2.6157599999999999</v>
      </c>
      <c r="AY6" s="468">
        <v>3.30084</v>
      </c>
      <c r="AZ6" s="468">
        <v>1.7853600000000001</v>
      </c>
      <c r="BA6" s="468">
        <v>1.5466200000000001</v>
      </c>
      <c r="BB6" s="468">
        <v>1.6608000000000001</v>
      </c>
      <c r="BC6" s="468">
        <v>2.2005599999999998</v>
      </c>
      <c r="BD6" s="685">
        <v>2.6261399999999999</v>
      </c>
      <c r="BE6" s="685">
        <v>2.14866</v>
      </c>
      <c r="BF6" s="685">
        <v>2.05524</v>
      </c>
      <c r="BG6" s="685">
        <v>2.3666399999999999</v>
      </c>
      <c r="BH6" s="685">
        <v>2.2835999999999999</v>
      </c>
      <c r="BI6" s="389">
        <v>2.2372519999999998</v>
      </c>
      <c r="BJ6" s="389">
        <v>2.859483</v>
      </c>
      <c r="BK6" s="389">
        <v>3.2227800000000002</v>
      </c>
      <c r="BL6" s="389">
        <v>2.9089649999999998</v>
      </c>
      <c r="BM6" s="389">
        <v>2.6997529999999998</v>
      </c>
      <c r="BN6" s="389">
        <v>2.4940609999999999</v>
      </c>
      <c r="BO6" s="389">
        <v>2.4764900000000001</v>
      </c>
      <c r="BP6" s="389">
        <v>2.657575</v>
      </c>
      <c r="BQ6" s="389">
        <v>2.9085009999999998</v>
      </c>
      <c r="BR6" s="389">
        <v>3.2017259999999998</v>
      </c>
      <c r="BS6" s="389">
        <v>3.2641019999999998</v>
      </c>
      <c r="BT6" s="389">
        <v>3.2706740000000001</v>
      </c>
      <c r="BU6" s="389">
        <v>3.3670819999999999</v>
      </c>
      <c r="BV6" s="389">
        <v>3.6027490000000002</v>
      </c>
    </row>
    <row r="7" spans="1:74" ht="11.1" customHeight="1" x14ac:dyDescent="0.2">
      <c r="A7" s="655"/>
      <c r="B7" s="656"/>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8"/>
      <c r="AU7" s="468"/>
      <c r="AV7" s="468"/>
      <c r="AW7" s="468"/>
      <c r="AX7" s="468"/>
      <c r="AY7" s="468"/>
      <c r="AZ7" s="468"/>
      <c r="BA7" s="468"/>
      <c r="BB7" s="468"/>
      <c r="BC7" s="468"/>
      <c r="BD7" s="685"/>
      <c r="BE7" s="685"/>
      <c r="BF7" s="685"/>
      <c r="BG7" s="685"/>
      <c r="BH7" s="685"/>
      <c r="BI7" s="389"/>
      <c r="BJ7" s="389"/>
      <c r="BK7" s="389"/>
      <c r="BL7" s="389"/>
      <c r="BM7" s="389"/>
      <c r="BN7" s="389"/>
      <c r="BO7" s="389"/>
      <c r="BP7" s="389"/>
      <c r="BQ7" s="389"/>
      <c r="BR7" s="389"/>
      <c r="BS7" s="389"/>
      <c r="BT7" s="389"/>
      <c r="BU7" s="389"/>
      <c r="BV7" s="389"/>
    </row>
    <row r="8" spans="1:74" ht="11.1" customHeight="1" x14ac:dyDescent="0.2">
      <c r="A8" s="655"/>
      <c r="B8" s="45" t="s">
        <v>1239</v>
      </c>
      <c r="C8" s="662"/>
      <c r="D8" s="662"/>
      <c r="E8" s="662"/>
      <c r="F8" s="662"/>
      <c r="G8" s="662"/>
      <c r="H8" s="662"/>
      <c r="I8" s="662"/>
      <c r="J8" s="662"/>
      <c r="K8" s="662"/>
      <c r="L8" s="662"/>
      <c r="M8" s="662"/>
      <c r="N8" s="662"/>
      <c r="O8" s="662"/>
      <c r="P8" s="662"/>
      <c r="Q8" s="662"/>
      <c r="R8" s="662"/>
      <c r="S8" s="662"/>
      <c r="T8" s="662"/>
      <c r="U8" s="662"/>
      <c r="V8" s="662"/>
      <c r="W8" s="662"/>
      <c r="X8" s="662"/>
      <c r="Y8" s="662"/>
      <c r="Z8" s="662"/>
      <c r="AA8" s="662"/>
      <c r="AB8" s="662"/>
      <c r="AC8" s="662"/>
      <c r="AD8" s="662"/>
      <c r="AE8" s="662"/>
      <c r="AF8" s="662"/>
      <c r="AG8" s="662"/>
      <c r="AH8" s="662"/>
      <c r="AI8" s="662"/>
      <c r="AJ8" s="662"/>
      <c r="AK8" s="662"/>
      <c r="AL8" s="662"/>
      <c r="AM8" s="662"/>
      <c r="AN8" s="662"/>
      <c r="AO8" s="662"/>
      <c r="AP8" s="662"/>
      <c r="AQ8" s="662"/>
      <c r="AR8" s="662"/>
      <c r="AS8" s="662"/>
      <c r="AT8" s="662"/>
      <c r="AU8" s="662"/>
      <c r="AV8" s="662"/>
      <c r="AW8" s="662"/>
      <c r="AX8" s="662"/>
      <c r="AY8" s="662"/>
      <c r="AZ8" s="662"/>
      <c r="BA8" s="662"/>
      <c r="BB8" s="662"/>
      <c r="BC8" s="662"/>
      <c r="BD8" s="751"/>
      <c r="BE8" s="751"/>
      <c r="BF8" s="751"/>
      <c r="BG8" s="751"/>
      <c r="BH8" s="751"/>
      <c r="BI8" s="666"/>
      <c r="BJ8" s="666"/>
      <c r="BK8" s="666"/>
      <c r="BL8" s="666"/>
      <c r="BM8" s="666"/>
      <c r="BN8" s="666"/>
      <c r="BO8" s="666"/>
      <c r="BP8" s="666"/>
      <c r="BQ8" s="666"/>
      <c r="BR8" s="666"/>
      <c r="BS8" s="666"/>
      <c r="BT8" s="666"/>
      <c r="BU8" s="666"/>
      <c r="BV8" s="666"/>
    </row>
    <row r="9" spans="1:74" ht="11.1" customHeight="1" x14ac:dyDescent="0.2">
      <c r="A9" s="655" t="s">
        <v>258</v>
      </c>
      <c r="B9" s="627" t="s">
        <v>1183</v>
      </c>
      <c r="C9" s="468">
        <v>9.43</v>
      </c>
      <c r="D9" s="468">
        <v>9.19</v>
      </c>
      <c r="E9" s="468">
        <v>9.8000000000000007</v>
      </c>
      <c r="F9" s="468">
        <v>10.42</v>
      </c>
      <c r="G9" s="468">
        <v>11.79</v>
      </c>
      <c r="H9" s="468">
        <v>15.33</v>
      </c>
      <c r="I9" s="468">
        <v>17.489999999999998</v>
      </c>
      <c r="J9" s="468">
        <v>18.27</v>
      </c>
      <c r="K9" s="468">
        <v>16.850000000000001</v>
      </c>
      <c r="L9" s="468">
        <v>12.26</v>
      </c>
      <c r="M9" s="468">
        <v>10.99</v>
      </c>
      <c r="N9" s="468">
        <v>9.75</v>
      </c>
      <c r="O9" s="468">
        <v>9.6199999999999992</v>
      </c>
      <c r="P9" s="468">
        <v>9.2799999999999994</v>
      </c>
      <c r="Q9" s="468">
        <v>10.47</v>
      </c>
      <c r="R9" s="468">
        <v>12.27</v>
      </c>
      <c r="S9" s="468">
        <v>14.07</v>
      </c>
      <c r="T9" s="468">
        <v>17.739999999999998</v>
      </c>
      <c r="U9" s="468">
        <v>19.809999999999999</v>
      </c>
      <c r="V9" s="468">
        <v>20.86</v>
      </c>
      <c r="W9" s="468">
        <v>20.13</v>
      </c>
      <c r="X9" s="468">
        <v>17.399999999999999</v>
      </c>
      <c r="Y9" s="468">
        <v>13.11</v>
      </c>
      <c r="Z9" s="468">
        <v>13.08</v>
      </c>
      <c r="AA9" s="468">
        <v>12.04</v>
      </c>
      <c r="AB9" s="468">
        <v>12.14</v>
      </c>
      <c r="AC9" s="468">
        <v>12.94</v>
      </c>
      <c r="AD9" s="468">
        <v>13.97</v>
      </c>
      <c r="AE9" s="468">
        <v>17.670000000000002</v>
      </c>
      <c r="AF9" s="468">
        <v>22.5</v>
      </c>
      <c r="AG9" s="468">
        <v>24.55</v>
      </c>
      <c r="AH9" s="468">
        <v>25.34</v>
      </c>
      <c r="AI9" s="468">
        <v>24.5</v>
      </c>
      <c r="AJ9" s="468">
        <v>18.61</v>
      </c>
      <c r="AK9" s="468">
        <v>15.55</v>
      </c>
      <c r="AL9" s="468">
        <v>14.68</v>
      </c>
      <c r="AM9" s="468">
        <v>15.25</v>
      </c>
      <c r="AN9" s="468">
        <v>14.98</v>
      </c>
      <c r="AO9" s="468">
        <v>13.76</v>
      </c>
      <c r="AP9" s="468">
        <v>14.4</v>
      </c>
      <c r="AQ9" s="468">
        <v>16.7</v>
      </c>
      <c r="AR9" s="468">
        <v>20.11</v>
      </c>
      <c r="AS9" s="468">
        <v>21.98</v>
      </c>
      <c r="AT9" s="468">
        <v>23.23</v>
      </c>
      <c r="AU9" s="468">
        <v>21.86</v>
      </c>
      <c r="AV9" s="468">
        <v>16.71</v>
      </c>
      <c r="AW9" s="468">
        <v>13.37</v>
      </c>
      <c r="AX9" s="468">
        <v>12.94</v>
      </c>
      <c r="AY9" s="468">
        <v>11.81</v>
      </c>
      <c r="AZ9" s="468">
        <v>13.25</v>
      </c>
      <c r="BA9" s="468">
        <v>13.81</v>
      </c>
      <c r="BB9" s="468">
        <v>14.59</v>
      </c>
      <c r="BC9" s="468">
        <v>18.03</v>
      </c>
      <c r="BD9" s="685">
        <v>21.1</v>
      </c>
      <c r="BE9" s="685">
        <v>22.98</v>
      </c>
      <c r="BF9" s="685">
        <v>23.4</v>
      </c>
      <c r="BG9" s="685">
        <v>21.82159</v>
      </c>
      <c r="BH9" s="685">
        <v>16.61739</v>
      </c>
      <c r="BI9" s="389">
        <v>13.64579</v>
      </c>
      <c r="BJ9" s="389">
        <v>12.76763</v>
      </c>
      <c r="BK9" s="389">
        <v>12.15968</v>
      </c>
      <c r="BL9" s="389">
        <v>12.23462</v>
      </c>
      <c r="BM9" s="389">
        <v>12.375909999999999</v>
      </c>
      <c r="BN9" s="389">
        <v>12.91925</v>
      </c>
      <c r="BO9" s="389">
        <v>15.442769999999999</v>
      </c>
      <c r="BP9" s="389">
        <v>18.67229</v>
      </c>
      <c r="BQ9" s="389">
        <v>20.286149999999999</v>
      </c>
      <c r="BR9" s="389">
        <v>20.959530000000001</v>
      </c>
      <c r="BS9" s="389">
        <v>19.992249999999999</v>
      </c>
      <c r="BT9" s="389">
        <v>15.431649999999999</v>
      </c>
      <c r="BU9" s="389">
        <v>12.67376</v>
      </c>
      <c r="BV9" s="389">
        <v>12.152380000000001</v>
      </c>
    </row>
    <row r="10" spans="1:74" ht="11.1" customHeight="1" x14ac:dyDescent="0.2">
      <c r="A10" s="655" t="s">
        <v>354</v>
      </c>
      <c r="B10" s="657" t="s">
        <v>1029</v>
      </c>
      <c r="C10" s="468">
        <v>14.003563310000001</v>
      </c>
      <c r="D10" s="468">
        <v>13.97503708</v>
      </c>
      <c r="E10" s="468">
        <v>14.201051919999999</v>
      </c>
      <c r="F10" s="468">
        <v>14.618554700000001</v>
      </c>
      <c r="G10" s="468">
        <v>14.39268234</v>
      </c>
      <c r="H10" s="468">
        <v>15.815569740000001</v>
      </c>
      <c r="I10" s="468">
        <v>18.04564586</v>
      </c>
      <c r="J10" s="468">
        <v>19.355640730000001</v>
      </c>
      <c r="K10" s="468">
        <v>18.210788279999999</v>
      </c>
      <c r="L10" s="468">
        <v>15.235326779999999</v>
      </c>
      <c r="M10" s="468">
        <v>14.22744284</v>
      </c>
      <c r="N10" s="468">
        <v>15.170126460000001</v>
      </c>
      <c r="O10" s="468">
        <v>14.76673343</v>
      </c>
      <c r="P10" s="468">
        <v>14.46853293</v>
      </c>
      <c r="Q10" s="468">
        <v>14.978848429999999</v>
      </c>
      <c r="R10" s="468">
        <v>15.63039577</v>
      </c>
      <c r="S10" s="468">
        <v>16.530375500000002</v>
      </c>
      <c r="T10" s="468">
        <v>17.714852690000001</v>
      </c>
      <c r="U10" s="468">
        <v>19.356012079999999</v>
      </c>
      <c r="V10" s="468">
        <v>21.61231115</v>
      </c>
      <c r="W10" s="468">
        <v>20.45976765</v>
      </c>
      <c r="X10" s="468">
        <v>19.145679479999998</v>
      </c>
      <c r="Y10" s="468">
        <v>17.367909489999999</v>
      </c>
      <c r="Z10" s="468">
        <v>17.289884480000001</v>
      </c>
      <c r="AA10" s="468">
        <v>17.17874849</v>
      </c>
      <c r="AB10" s="468">
        <v>17.71716661</v>
      </c>
      <c r="AC10" s="468">
        <v>18.421332670000002</v>
      </c>
      <c r="AD10" s="468">
        <v>20.314291399999998</v>
      </c>
      <c r="AE10" s="468">
        <v>20.762850759999999</v>
      </c>
      <c r="AF10" s="468">
        <v>22.988454180000002</v>
      </c>
      <c r="AG10" s="468">
        <v>25.758281270000001</v>
      </c>
      <c r="AH10" s="468">
        <v>27.20897312</v>
      </c>
      <c r="AI10" s="468">
        <v>25.953500219999999</v>
      </c>
      <c r="AJ10" s="468">
        <v>21.91351336</v>
      </c>
      <c r="AK10" s="468">
        <v>21.2240097</v>
      </c>
      <c r="AL10" s="468">
        <v>21.488935550000001</v>
      </c>
      <c r="AM10" s="468">
        <v>21.62204268</v>
      </c>
      <c r="AN10" s="468">
        <v>21.211357769999999</v>
      </c>
      <c r="AO10" s="468">
        <v>20.220020600000002</v>
      </c>
      <c r="AP10" s="468">
        <v>20.264028440000001</v>
      </c>
      <c r="AQ10" s="468">
        <v>20.648288919999999</v>
      </c>
      <c r="AR10" s="468">
        <v>20.748029859999999</v>
      </c>
      <c r="AS10" s="468">
        <v>22.062196530000001</v>
      </c>
      <c r="AT10" s="468">
        <v>23.175663159999999</v>
      </c>
      <c r="AU10" s="468">
        <v>22.54102863</v>
      </c>
      <c r="AV10" s="468">
        <v>18.97378415</v>
      </c>
      <c r="AW10" s="468">
        <v>17.276124599999999</v>
      </c>
      <c r="AX10" s="468">
        <v>19.737048479999999</v>
      </c>
      <c r="AY10" s="468">
        <v>18.637625249999999</v>
      </c>
      <c r="AZ10" s="468">
        <v>19.30862612</v>
      </c>
      <c r="BA10" s="468">
        <v>19.629692899999998</v>
      </c>
      <c r="BB10" s="468">
        <v>20.2601619</v>
      </c>
      <c r="BC10" s="468">
        <v>20.649392639999999</v>
      </c>
      <c r="BD10" s="685">
        <v>21.24524907</v>
      </c>
      <c r="BE10" s="685">
        <v>23.887454439999999</v>
      </c>
      <c r="BF10" s="685">
        <v>23.95958967</v>
      </c>
      <c r="BG10" s="685">
        <v>22.889790000000001</v>
      </c>
      <c r="BH10" s="685">
        <v>19.19162</v>
      </c>
      <c r="BI10" s="389">
        <v>17.704329999999999</v>
      </c>
      <c r="BJ10" s="389">
        <v>18.084309999999999</v>
      </c>
      <c r="BK10" s="389">
        <v>17.847760000000001</v>
      </c>
      <c r="BL10" s="389">
        <v>17.880600000000001</v>
      </c>
      <c r="BM10" s="389">
        <v>17.764050000000001</v>
      </c>
      <c r="BN10" s="389">
        <v>18.367270000000001</v>
      </c>
      <c r="BO10" s="389">
        <v>18.67126</v>
      </c>
      <c r="BP10" s="389">
        <v>19.48976</v>
      </c>
      <c r="BQ10" s="389">
        <v>21.398219999999998</v>
      </c>
      <c r="BR10" s="389">
        <v>22.311050000000002</v>
      </c>
      <c r="BS10" s="389">
        <v>21.495560000000001</v>
      </c>
      <c r="BT10" s="389">
        <v>18.179449999999999</v>
      </c>
      <c r="BU10" s="389">
        <v>16.92604</v>
      </c>
      <c r="BV10" s="389">
        <v>17.403089999999999</v>
      </c>
    </row>
    <row r="11" spans="1:74" ht="11.1" customHeight="1" x14ac:dyDescent="0.2">
      <c r="A11" s="655" t="s">
        <v>355</v>
      </c>
      <c r="B11" s="658" t="s">
        <v>1030</v>
      </c>
      <c r="C11" s="468">
        <v>10.614712340000001</v>
      </c>
      <c r="D11" s="468">
        <v>10.76041309</v>
      </c>
      <c r="E11" s="468">
        <v>11.004496769999999</v>
      </c>
      <c r="F11" s="468">
        <v>11.2033583</v>
      </c>
      <c r="G11" s="468">
        <v>11.205974230000001</v>
      </c>
      <c r="H11" s="468">
        <v>15.18960012</v>
      </c>
      <c r="I11" s="468">
        <v>17.552455500000001</v>
      </c>
      <c r="J11" s="468">
        <v>18.39567499</v>
      </c>
      <c r="K11" s="468">
        <v>17.61290164</v>
      </c>
      <c r="L11" s="468">
        <v>14.31481561</v>
      </c>
      <c r="M11" s="468">
        <v>12.18042653</v>
      </c>
      <c r="N11" s="468">
        <v>10.932597550000001</v>
      </c>
      <c r="O11" s="468">
        <v>10.28804015</v>
      </c>
      <c r="P11" s="468">
        <v>10.206225359999999</v>
      </c>
      <c r="Q11" s="468">
        <v>10.825531890000001</v>
      </c>
      <c r="R11" s="468">
        <v>12.391526430000001</v>
      </c>
      <c r="S11" s="468">
        <v>13.63375012</v>
      </c>
      <c r="T11" s="468">
        <v>16.135255279999999</v>
      </c>
      <c r="U11" s="468">
        <v>18.9816617</v>
      </c>
      <c r="V11" s="468">
        <v>20.381467659999998</v>
      </c>
      <c r="W11" s="468">
        <v>19.57952903</v>
      </c>
      <c r="X11" s="468">
        <v>19.46231366</v>
      </c>
      <c r="Y11" s="468">
        <v>14.32070805</v>
      </c>
      <c r="Z11" s="468">
        <v>13.10387223</v>
      </c>
      <c r="AA11" s="468">
        <v>12.72925047</v>
      </c>
      <c r="AB11" s="468">
        <v>12.44349141</v>
      </c>
      <c r="AC11" s="468">
        <v>13.255613500000001</v>
      </c>
      <c r="AD11" s="468">
        <v>13.718181700000001</v>
      </c>
      <c r="AE11" s="468">
        <v>15.80664305</v>
      </c>
      <c r="AF11" s="468">
        <v>21.488902620000001</v>
      </c>
      <c r="AG11" s="468">
        <v>23.36943557</v>
      </c>
      <c r="AH11" s="468">
        <v>24.007247880000001</v>
      </c>
      <c r="AI11" s="468">
        <v>24.053416729999999</v>
      </c>
      <c r="AJ11" s="468">
        <v>19.35229932</v>
      </c>
      <c r="AK11" s="468">
        <v>17.586419190000001</v>
      </c>
      <c r="AL11" s="468">
        <v>15.81702799</v>
      </c>
      <c r="AM11" s="468">
        <v>16.175619189999999</v>
      </c>
      <c r="AN11" s="468">
        <v>15.764794609999999</v>
      </c>
      <c r="AO11" s="468">
        <v>14.78018586</v>
      </c>
      <c r="AP11" s="468">
        <v>14.89209174</v>
      </c>
      <c r="AQ11" s="468">
        <v>16.121971129999999</v>
      </c>
      <c r="AR11" s="468">
        <v>18.772044770000001</v>
      </c>
      <c r="AS11" s="468">
        <v>20.66877371</v>
      </c>
      <c r="AT11" s="468">
        <v>21.58814332</v>
      </c>
      <c r="AU11" s="468">
        <v>20.08104264</v>
      </c>
      <c r="AV11" s="468">
        <v>17.425714280000001</v>
      </c>
      <c r="AW11" s="468">
        <v>14.417790719999999</v>
      </c>
      <c r="AX11" s="468">
        <v>13.2672761</v>
      </c>
      <c r="AY11" s="468">
        <v>13.19162062</v>
      </c>
      <c r="AZ11" s="468">
        <v>13.384161199999999</v>
      </c>
      <c r="BA11" s="468">
        <v>13.893394580000001</v>
      </c>
      <c r="BB11" s="468">
        <v>14.107164640000001</v>
      </c>
      <c r="BC11" s="468">
        <v>16.966967019999998</v>
      </c>
      <c r="BD11" s="685">
        <v>19.800684839999999</v>
      </c>
      <c r="BE11" s="685">
        <v>21.617575389999999</v>
      </c>
      <c r="BF11" s="685">
        <v>21.76229167</v>
      </c>
      <c r="BG11" s="685">
        <v>20.752569999999999</v>
      </c>
      <c r="BH11" s="685">
        <v>17.293040000000001</v>
      </c>
      <c r="BI11" s="389">
        <v>14.582280000000001</v>
      </c>
      <c r="BJ11" s="389">
        <v>13.148350000000001</v>
      </c>
      <c r="BK11" s="389">
        <v>12.850960000000001</v>
      </c>
      <c r="BL11" s="389">
        <v>12.67417</v>
      </c>
      <c r="BM11" s="389">
        <v>12.72757</v>
      </c>
      <c r="BN11" s="389">
        <v>12.81531</v>
      </c>
      <c r="BO11" s="389">
        <v>14.426130000000001</v>
      </c>
      <c r="BP11" s="389">
        <v>16.97888</v>
      </c>
      <c r="BQ11" s="389">
        <v>18.85322</v>
      </c>
      <c r="BR11" s="389">
        <v>19.313549999999999</v>
      </c>
      <c r="BS11" s="389">
        <v>18.72963</v>
      </c>
      <c r="BT11" s="389">
        <v>15.85858</v>
      </c>
      <c r="BU11" s="389">
        <v>13.50235</v>
      </c>
      <c r="BV11" s="389">
        <v>12.384539999999999</v>
      </c>
    </row>
    <row r="12" spans="1:74" ht="11.1" customHeight="1" x14ac:dyDescent="0.2">
      <c r="A12" s="655" t="s">
        <v>356</v>
      </c>
      <c r="B12" s="657" t="s">
        <v>1240</v>
      </c>
      <c r="C12" s="468">
        <v>6.9083406329999999</v>
      </c>
      <c r="D12" s="468">
        <v>6.7672514660000003</v>
      </c>
      <c r="E12" s="468">
        <v>7.4224799800000003</v>
      </c>
      <c r="F12" s="468">
        <v>7.8147533779999998</v>
      </c>
      <c r="G12" s="468">
        <v>9.6803061320000001</v>
      </c>
      <c r="H12" s="468">
        <v>15.33311011</v>
      </c>
      <c r="I12" s="468">
        <v>19.046438869999999</v>
      </c>
      <c r="J12" s="468">
        <v>20.023147850000001</v>
      </c>
      <c r="K12" s="468">
        <v>16.067706770000001</v>
      </c>
      <c r="L12" s="468">
        <v>9.4080067889999999</v>
      </c>
      <c r="M12" s="468">
        <v>8.5136576250000005</v>
      </c>
      <c r="N12" s="468">
        <v>7.2259324420000004</v>
      </c>
      <c r="O12" s="468">
        <v>7.0871212989999997</v>
      </c>
      <c r="P12" s="468">
        <v>7.0438668309999999</v>
      </c>
      <c r="Q12" s="468">
        <v>8.557257946</v>
      </c>
      <c r="R12" s="468">
        <v>10.53328471</v>
      </c>
      <c r="S12" s="468">
        <v>12.98824465</v>
      </c>
      <c r="T12" s="468">
        <v>20.396794360000001</v>
      </c>
      <c r="U12" s="468">
        <v>22.005831220000001</v>
      </c>
      <c r="V12" s="468">
        <v>23.055638349999999</v>
      </c>
      <c r="W12" s="468">
        <v>22.167398810000002</v>
      </c>
      <c r="X12" s="468">
        <v>15.95329716</v>
      </c>
      <c r="Y12" s="468">
        <v>10.89612822</v>
      </c>
      <c r="Z12" s="468">
        <v>10.49642592</v>
      </c>
      <c r="AA12" s="468">
        <v>9.4283844499999994</v>
      </c>
      <c r="AB12" s="468">
        <v>9.7928773769999999</v>
      </c>
      <c r="AC12" s="468">
        <v>10.638265219999999</v>
      </c>
      <c r="AD12" s="468">
        <v>11.822424590000001</v>
      </c>
      <c r="AE12" s="468">
        <v>17.289202110000002</v>
      </c>
      <c r="AF12" s="468">
        <v>23.931862330000001</v>
      </c>
      <c r="AG12" s="468">
        <v>26.61900369</v>
      </c>
      <c r="AH12" s="468">
        <v>27.581434349999999</v>
      </c>
      <c r="AI12" s="468">
        <v>24.030607669999998</v>
      </c>
      <c r="AJ12" s="468">
        <v>16.507622959999999</v>
      </c>
      <c r="AK12" s="468">
        <v>13.655800169999999</v>
      </c>
      <c r="AL12" s="468">
        <v>11.94853663</v>
      </c>
      <c r="AM12" s="468">
        <v>11.52150039</v>
      </c>
      <c r="AN12" s="468">
        <v>11.182896120000001</v>
      </c>
      <c r="AO12" s="468">
        <v>10.37916603</v>
      </c>
      <c r="AP12" s="468">
        <v>10.82762438</v>
      </c>
      <c r="AQ12" s="468">
        <v>14.00658769</v>
      </c>
      <c r="AR12" s="468">
        <v>20.693844460000001</v>
      </c>
      <c r="AS12" s="468">
        <v>22.765069570000001</v>
      </c>
      <c r="AT12" s="468">
        <v>24.16779206</v>
      </c>
      <c r="AU12" s="468">
        <v>22.031129329999999</v>
      </c>
      <c r="AV12" s="468">
        <v>13.43070464</v>
      </c>
      <c r="AW12" s="468">
        <v>10.11196689</v>
      </c>
      <c r="AX12" s="468">
        <v>9.7069613050000001</v>
      </c>
      <c r="AY12" s="468">
        <v>8.2343819640000007</v>
      </c>
      <c r="AZ12" s="468">
        <v>10.05075736</v>
      </c>
      <c r="BA12" s="468">
        <v>10.272252030000001</v>
      </c>
      <c r="BB12" s="468">
        <v>11.51794361</v>
      </c>
      <c r="BC12" s="468">
        <v>17.648177</v>
      </c>
      <c r="BD12" s="685">
        <v>21.508037569999999</v>
      </c>
      <c r="BE12" s="685">
        <v>23.627188969999999</v>
      </c>
      <c r="BF12" s="685">
        <v>23.344301529999999</v>
      </c>
      <c r="BG12" s="685">
        <v>21.41452</v>
      </c>
      <c r="BH12" s="685">
        <v>13.4687</v>
      </c>
      <c r="BI12" s="389">
        <v>11.05894</v>
      </c>
      <c r="BJ12" s="389">
        <v>9.961767</v>
      </c>
      <c r="BK12" s="389">
        <v>9.0637840000000001</v>
      </c>
      <c r="BL12" s="389">
        <v>9.6057749999999995</v>
      </c>
      <c r="BM12" s="389">
        <v>9.6032159999999998</v>
      </c>
      <c r="BN12" s="389">
        <v>10.404170000000001</v>
      </c>
      <c r="BO12" s="389">
        <v>13.95271</v>
      </c>
      <c r="BP12" s="389">
        <v>19.604240000000001</v>
      </c>
      <c r="BQ12" s="389">
        <v>21.361280000000001</v>
      </c>
      <c r="BR12" s="389">
        <v>22.04391</v>
      </c>
      <c r="BS12" s="389">
        <v>20.133659999999999</v>
      </c>
      <c r="BT12" s="389">
        <v>12.739929999999999</v>
      </c>
      <c r="BU12" s="389">
        <v>10.27805</v>
      </c>
      <c r="BV12" s="389">
        <v>9.5668710000000008</v>
      </c>
    </row>
    <row r="13" spans="1:74" ht="11.1" customHeight="1" x14ac:dyDescent="0.2">
      <c r="A13" s="655" t="s">
        <v>357</v>
      </c>
      <c r="B13" s="657" t="s">
        <v>1241</v>
      </c>
      <c r="C13" s="468">
        <v>7.0216414440000001</v>
      </c>
      <c r="D13" s="468">
        <v>7.1719727339999997</v>
      </c>
      <c r="E13" s="468">
        <v>7.6292924500000003</v>
      </c>
      <c r="F13" s="468">
        <v>8.1618747480000007</v>
      </c>
      <c r="G13" s="468">
        <v>10.789231709999999</v>
      </c>
      <c r="H13" s="468">
        <v>14.79047132</v>
      </c>
      <c r="I13" s="468">
        <v>17.75684657</v>
      </c>
      <c r="J13" s="468">
        <v>18.672690580000001</v>
      </c>
      <c r="K13" s="468">
        <v>16.159621609999999</v>
      </c>
      <c r="L13" s="468">
        <v>10.047893520000001</v>
      </c>
      <c r="M13" s="468">
        <v>9.0731182429999997</v>
      </c>
      <c r="N13" s="468">
        <v>7.942608152</v>
      </c>
      <c r="O13" s="468">
        <v>7.3347471439999996</v>
      </c>
      <c r="P13" s="468">
        <v>7.2112372259999997</v>
      </c>
      <c r="Q13" s="468">
        <v>8.4321170280000004</v>
      </c>
      <c r="R13" s="468">
        <v>9.8065362440000001</v>
      </c>
      <c r="S13" s="468">
        <v>12.083835199999999</v>
      </c>
      <c r="T13" s="468">
        <v>16.96861556</v>
      </c>
      <c r="U13" s="468">
        <v>19.92832636</v>
      </c>
      <c r="V13" s="468">
        <v>21.191330529999998</v>
      </c>
      <c r="W13" s="468">
        <v>20.40727317</v>
      </c>
      <c r="X13" s="468">
        <v>17.06015562</v>
      </c>
      <c r="Y13" s="468">
        <v>11.997299590000001</v>
      </c>
      <c r="Z13" s="468">
        <v>11.68972769</v>
      </c>
      <c r="AA13" s="468">
        <v>10.81224321</v>
      </c>
      <c r="AB13" s="468">
        <v>11.387420049999999</v>
      </c>
      <c r="AC13" s="468">
        <v>11.99100737</v>
      </c>
      <c r="AD13" s="468">
        <v>12.34563494</v>
      </c>
      <c r="AE13" s="468">
        <v>17.00295513</v>
      </c>
      <c r="AF13" s="468">
        <v>23.096679829999999</v>
      </c>
      <c r="AG13" s="468">
        <v>24.124876499999999</v>
      </c>
      <c r="AH13" s="468">
        <v>25.794260850000001</v>
      </c>
      <c r="AI13" s="468">
        <v>24.318677189999999</v>
      </c>
      <c r="AJ13" s="468">
        <v>16.421553230000001</v>
      </c>
      <c r="AK13" s="468">
        <v>12.52878853</v>
      </c>
      <c r="AL13" s="468">
        <v>12.85281911</v>
      </c>
      <c r="AM13" s="468">
        <v>13.18626862</v>
      </c>
      <c r="AN13" s="468">
        <v>13.673998940000001</v>
      </c>
      <c r="AO13" s="468">
        <v>12.860412480000001</v>
      </c>
      <c r="AP13" s="468">
        <v>13.113244679999999</v>
      </c>
      <c r="AQ13" s="468">
        <v>17.02494986</v>
      </c>
      <c r="AR13" s="468">
        <v>21.372305409999999</v>
      </c>
      <c r="AS13" s="468">
        <v>22.705580820000002</v>
      </c>
      <c r="AT13" s="468">
        <v>22.748921450000001</v>
      </c>
      <c r="AU13" s="468">
        <v>20.91888076</v>
      </c>
      <c r="AV13" s="468">
        <v>14.16112884</v>
      </c>
      <c r="AW13" s="468">
        <v>10.88425898</v>
      </c>
      <c r="AX13" s="468">
        <v>10.61737372</v>
      </c>
      <c r="AY13" s="468">
        <v>9.7961325850000005</v>
      </c>
      <c r="AZ13" s="468">
        <v>11.56758597</v>
      </c>
      <c r="BA13" s="468">
        <v>11.050953270000001</v>
      </c>
      <c r="BB13" s="468">
        <v>12.696193210000001</v>
      </c>
      <c r="BC13" s="468">
        <v>17.047649580000002</v>
      </c>
      <c r="BD13" s="685">
        <v>22.682065680000001</v>
      </c>
      <c r="BE13" s="685">
        <v>23.094367890000001</v>
      </c>
      <c r="BF13" s="685">
        <v>23.1231881</v>
      </c>
      <c r="BG13" s="685">
        <v>21.647189999999998</v>
      </c>
      <c r="BH13" s="685">
        <v>14.673249999999999</v>
      </c>
      <c r="BI13" s="389">
        <v>11.31334</v>
      </c>
      <c r="BJ13" s="389">
        <v>10.92559</v>
      </c>
      <c r="BK13" s="389">
        <v>9.8917079999999995</v>
      </c>
      <c r="BL13" s="389">
        <v>10.2302</v>
      </c>
      <c r="BM13" s="389">
        <v>10.533049999999999</v>
      </c>
      <c r="BN13" s="389">
        <v>11.062670000000001</v>
      </c>
      <c r="BO13" s="389">
        <v>14.443680000000001</v>
      </c>
      <c r="BP13" s="389">
        <v>18.898810000000001</v>
      </c>
      <c r="BQ13" s="389">
        <v>19.777529999999999</v>
      </c>
      <c r="BR13" s="389">
        <v>20.2822</v>
      </c>
      <c r="BS13" s="389">
        <v>19.197890000000001</v>
      </c>
      <c r="BT13" s="389">
        <v>13.0662</v>
      </c>
      <c r="BU13" s="389">
        <v>10.1153</v>
      </c>
      <c r="BV13" s="389">
        <v>9.9475269999999991</v>
      </c>
    </row>
    <row r="14" spans="1:74" ht="11.1" customHeight="1" x14ac:dyDescent="0.2">
      <c r="A14" s="655" t="s">
        <v>358</v>
      </c>
      <c r="B14" s="657" t="s">
        <v>1091</v>
      </c>
      <c r="C14" s="468">
        <v>11.75983033</v>
      </c>
      <c r="D14" s="468">
        <v>11.44989912</v>
      </c>
      <c r="E14" s="468">
        <v>12.702684680000001</v>
      </c>
      <c r="F14" s="468">
        <v>13.48612344</v>
      </c>
      <c r="G14" s="468">
        <v>14.63825641</v>
      </c>
      <c r="H14" s="468">
        <v>19.579034709999998</v>
      </c>
      <c r="I14" s="468">
        <v>23.267862260000001</v>
      </c>
      <c r="J14" s="468">
        <v>24.36411648</v>
      </c>
      <c r="K14" s="468">
        <v>22.9051373</v>
      </c>
      <c r="L14" s="468">
        <v>19.872368349999999</v>
      </c>
      <c r="M14" s="468">
        <v>16.446801789999999</v>
      </c>
      <c r="N14" s="468">
        <v>11.348026620000001</v>
      </c>
      <c r="O14" s="468">
        <v>11.1458394</v>
      </c>
      <c r="P14" s="468">
        <v>11.495687569999999</v>
      </c>
      <c r="Q14" s="468">
        <v>13.05210306</v>
      </c>
      <c r="R14" s="468">
        <v>14.58812732</v>
      </c>
      <c r="S14" s="468">
        <v>18.751188150000001</v>
      </c>
      <c r="T14" s="468">
        <v>23.521982179999998</v>
      </c>
      <c r="U14" s="468">
        <v>25.85901282</v>
      </c>
      <c r="V14" s="468">
        <v>26.642953949999999</v>
      </c>
      <c r="W14" s="468">
        <v>26.67083989</v>
      </c>
      <c r="X14" s="468">
        <v>23.83485739</v>
      </c>
      <c r="Y14" s="468">
        <v>15.02210009</v>
      </c>
      <c r="Z14" s="468">
        <v>15.04263411</v>
      </c>
      <c r="AA14" s="468">
        <v>13.161753989999999</v>
      </c>
      <c r="AB14" s="468">
        <v>13.79386882</v>
      </c>
      <c r="AC14" s="468">
        <v>15.44952745</v>
      </c>
      <c r="AD14" s="468">
        <v>17.667180290000001</v>
      </c>
      <c r="AE14" s="468">
        <v>22.677039140000002</v>
      </c>
      <c r="AF14" s="468">
        <v>29.15933592</v>
      </c>
      <c r="AG14" s="468">
        <v>33.27991102</v>
      </c>
      <c r="AH14" s="468">
        <v>30.633116269999999</v>
      </c>
      <c r="AI14" s="468">
        <v>31.289913810000002</v>
      </c>
      <c r="AJ14" s="468">
        <v>22.21148595</v>
      </c>
      <c r="AK14" s="468">
        <v>17.62263634</v>
      </c>
      <c r="AL14" s="468">
        <v>15.544223240000001</v>
      </c>
      <c r="AM14" s="468">
        <v>17.64087928</v>
      </c>
      <c r="AN14" s="468">
        <v>17.861703550000001</v>
      </c>
      <c r="AO14" s="468">
        <v>16.289380399999999</v>
      </c>
      <c r="AP14" s="468">
        <v>17.688300640000001</v>
      </c>
      <c r="AQ14" s="468">
        <v>21.39357171</v>
      </c>
      <c r="AR14" s="468">
        <v>26.991453140000001</v>
      </c>
      <c r="AS14" s="468">
        <v>29.930972870000002</v>
      </c>
      <c r="AT14" s="468">
        <v>31.085616600000002</v>
      </c>
      <c r="AU14" s="468">
        <v>29.879874690000001</v>
      </c>
      <c r="AV14" s="468">
        <v>22.700083880000001</v>
      </c>
      <c r="AW14" s="468">
        <v>15.67179733</v>
      </c>
      <c r="AX14" s="468">
        <v>14.385795720000001</v>
      </c>
      <c r="AY14" s="468">
        <v>13.734377970000001</v>
      </c>
      <c r="AZ14" s="468">
        <v>14.60799413</v>
      </c>
      <c r="BA14" s="468">
        <v>15.904676690000001</v>
      </c>
      <c r="BB14" s="468">
        <v>17.471731250000001</v>
      </c>
      <c r="BC14" s="468">
        <v>23.66940482</v>
      </c>
      <c r="BD14" s="685">
        <v>29.523195050000002</v>
      </c>
      <c r="BE14" s="685">
        <v>32.3017824</v>
      </c>
      <c r="BF14" s="685">
        <v>31.43202578</v>
      </c>
      <c r="BG14" s="685">
        <v>29.69669</v>
      </c>
      <c r="BH14" s="685">
        <v>23.72007</v>
      </c>
      <c r="BI14" s="389">
        <v>16.248360000000002</v>
      </c>
      <c r="BJ14" s="389">
        <v>14.51238</v>
      </c>
      <c r="BK14" s="389">
        <v>14.090859999999999</v>
      </c>
      <c r="BL14" s="389">
        <v>14.60918</v>
      </c>
      <c r="BM14" s="389">
        <v>15.44176</v>
      </c>
      <c r="BN14" s="389">
        <v>16.529119999999999</v>
      </c>
      <c r="BO14" s="389">
        <v>20.474530000000001</v>
      </c>
      <c r="BP14" s="389">
        <v>25.310600000000001</v>
      </c>
      <c r="BQ14" s="389">
        <v>27.712720000000001</v>
      </c>
      <c r="BR14" s="389">
        <v>27.051500000000001</v>
      </c>
      <c r="BS14" s="389">
        <v>26.830200000000001</v>
      </c>
      <c r="BT14" s="389">
        <v>22.216809999999999</v>
      </c>
      <c r="BU14" s="389">
        <v>15.06035</v>
      </c>
      <c r="BV14" s="389">
        <v>13.898289999999999</v>
      </c>
    </row>
    <row r="15" spans="1:74" ht="11.1" customHeight="1" x14ac:dyDescent="0.2">
      <c r="A15" s="655" t="s">
        <v>359</v>
      </c>
      <c r="B15" s="657" t="s">
        <v>1242</v>
      </c>
      <c r="C15" s="468">
        <v>9.8349962180000006</v>
      </c>
      <c r="D15" s="468">
        <v>9.2940455750000002</v>
      </c>
      <c r="E15" s="468">
        <v>10.04130911</v>
      </c>
      <c r="F15" s="468">
        <v>11.32382462</v>
      </c>
      <c r="G15" s="468">
        <v>13.955078739999999</v>
      </c>
      <c r="H15" s="468">
        <v>17.142842909999999</v>
      </c>
      <c r="I15" s="468">
        <v>20.255552510000001</v>
      </c>
      <c r="J15" s="468">
        <v>21.77567955</v>
      </c>
      <c r="K15" s="468">
        <v>20.484365029999999</v>
      </c>
      <c r="L15" s="468">
        <v>14.986083239999999</v>
      </c>
      <c r="M15" s="468">
        <v>11.966849809999999</v>
      </c>
      <c r="N15" s="468">
        <v>9.1592017479999992</v>
      </c>
      <c r="O15" s="468">
        <v>9.6625115069999996</v>
      </c>
      <c r="P15" s="468">
        <v>8.7500401790000009</v>
      </c>
      <c r="Q15" s="468">
        <v>10.27787736</v>
      </c>
      <c r="R15" s="468">
        <v>12.57230553</v>
      </c>
      <c r="S15" s="468">
        <v>15.6963103</v>
      </c>
      <c r="T15" s="468">
        <v>20.952736609999999</v>
      </c>
      <c r="U15" s="468">
        <v>21.97392164</v>
      </c>
      <c r="V15" s="468">
        <v>25.120706330000001</v>
      </c>
      <c r="W15" s="468">
        <v>22.905349810000001</v>
      </c>
      <c r="X15" s="468">
        <v>19.897643290000001</v>
      </c>
      <c r="Y15" s="468">
        <v>13.25112785</v>
      </c>
      <c r="Z15" s="468">
        <v>13.749848119999999</v>
      </c>
      <c r="AA15" s="468">
        <v>11.4567994</v>
      </c>
      <c r="AB15" s="468">
        <v>11.30750059</v>
      </c>
      <c r="AC15" s="468">
        <v>12.81167424</v>
      </c>
      <c r="AD15" s="468">
        <v>13.506904909999999</v>
      </c>
      <c r="AE15" s="468">
        <v>19.95385345</v>
      </c>
      <c r="AF15" s="468">
        <v>25.442780769999999</v>
      </c>
      <c r="AG15" s="468">
        <v>27.21755022</v>
      </c>
      <c r="AH15" s="468">
        <v>25.739492859999999</v>
      </c>
      <c r="AI15" s="468">
        <v>25.85865119</v>
      </c>
      <c r="AJ15" s="468">
        <v>20.208794900000001</v>
      </c>
      <c r="AK15" s="468">
        <v>15.803386720000001</v>
      </c>
      <c r="AL15" s="468">
        <v>13.858660759999999</v>
      </c>
      <c r="AM15" s="468">
        <v>14.104448339999999</v>
      </c>
      <c r="AN15" s="468">
        <v>13.60093872</v>
      </c>
      <c r="AO15" s="468">
        <v>12.90403068</v>
      </c>
      <c r="AP15" s="468">
        <v>14.084681</v>
      </c>
      <c r="AQ15" s="468">
        <v>17.98257984</v>
      </c>
      <c r="AR15" s="468">
        <v>21.512895660000002</v>
      </c>
      <c r="AS15" s="468">
        <v>22.95717024</v>
      </c>
      <c r="AT15" s="468">
        <v>24.135959060000001</v>
      </c>
      <c r="AU15" s="468">
        <v>23.136582499999999</v>
      </c>
      <c r="AV15" s="468">
        <v>17.92173391</v>
      </c>
      <c r="AW15" s="468">
        <v>13.418370899999999</v>
      </c>
      <c r="AX15" s="468">
        <v>12.49558833</v>
      </c>
      <c r="AY15" s="468">
        <v>10.827302789999999</v>
      </c>
      <c r="AZ15" s="468">
        <v>11.97866803</v>
      </c>
      <c r="BA15" s="468">
        <v>13.04959498</v>
      </c>
      <c r="BB15" s="468">
        <v>13.59550686</v>
      </c>
      <c r="BC15" s="468">
        <v>18.035894500000001</v>
      </c>
      <c r="BD15" s="685">
        <v>20.244522530000001</v>
      </c>
      <c r="BE15" s="685">
        <v>23.248919650000001</v>
      </c>
      <c r="BF15" s="685">
        <v>27.849421540000002</v>
      </c>
      <c r="BG15" s="685">
        <v>24.571870000000001</v>
      </c>
      <c r="BH15" s="685">
        <v>18.695920000000001</v>
      </c>
      <c r="BI15" s="389">
        <v>13.96739</v>
      </c>
      <c r="BJ15" s="389">
        <v>12.329700000000001</v>
      </c>
      <c r="BK15" s="389">
        <v>11.54875</v>
      </c>
      <c r="BL15" s="389">
        <v>11.57063</v>
      </c>
      <c r="BM15" s="389">
        <v>12.01122</v>
      </c>
      <c r="BN15" s="389">
        <v>12.613759999999999</v>
      </c>
      <c r="BO15" s="389">
        <v>16.532029999999999</v>
      </c>
      <c r="BP15" s="389">
        <v>20.29738</v>
      </c>
      <c r="BQ15" s="389">
        <v>21.024100000000001</v>
      </c>
      <c r="BR15" s="389">
        <v>22.55518</v>
      </c>
      <c r="BS15" s="389">
        <v>21.04007</v>
      </c>
      <c r="BT15" s="389">
        <v>16.7209</v>
      </c>
      <c r="BU15" s="389">
        <v>12.411659999999999</v>
      </c>
      <c r="BV15" s="389">
        <v>11.3194</v>
      </c>
    </row>
    <row r="16" spans="1:74" ht="11.1" customHeight="1" x14ac:dyDescent="0.2">
      <c r="A16" s="655" t="s">
        <v>360</v>
      </c>
      <c r="B16" s="657" t="s">
        <v>1243</v>
      </c>
      <c r="C16" s="468">
        <v>8.4364182460000006</v>
      </c>
      <c r="D16" s="468">
        <v>8.1346239950000001</v>
      </c>
      <c r="E16" s="468">
        <v>9.166744306</v>
      </c>
      <c r="F16" s="468">
        <v>11.841297819999999</v>
      </c>
      <c r="G16" s="468">
        <v>14.54768215</v>
      </c>
      <c r="H16" s="468">
        <v>17.89879831</v>
      </c>
      <c r="I16" s="468">
        <v>19.594151539999999</v>
      </c>
      <c r="J16" s="468">
        <v>21.446325600000002</v>
      </c>
      <c r="K16" s="468">
        <v>21.13620203</v>
      </c>
      <c r="L16" s="468">
        <v>16.210628939999999</v>
      </c>
      <c r="M16" s="468">
        <v>12.897865639999999</v>
      </c>
      <c r="N16" s="468">
        <v>9.9376496319999994</v>
      </c>
      <c r="O16" s="468">
        <v>9.9519297099999999</v>
      </c>
      <c r="P16" s="468">
        <v>8.5002774379999995</v>
      </c>
      <c r="Q16" s="468">
        <v>9.1663948620000006</v>
      </c>
      <c r="R16" s="468">
        <v>13.40795278</v>
      </c>
      <c r="S16" s="468">
        <v>16.045232110000001</v>
      </c>
      <c r="T16" s="468">
        <v>19.91383261</v>
      </c>
      <c r="U16" s="468">
        <v>22.528805200000001</v>
      </c>
      <c r="V16" s="468">
        <v>24.7736217</v>
      </c>
      <c r="W16" s="468">
        <v>23.936300079999999</v>
      </c>
      <c r="X16" s="468">
        <v>23.014898519999999</v>
      </c>
      <c r="Y16" s="468">
        <v>16.22851562</v>
      </c>
      <c r="Z16" s="468">
        <v>16.93330701</v>
      </c>
      <c r="AA16" s="468">
        <v>13.00971401</v>
      </c>
      <c r="AB16" s="468">
        <v>11.919903509999999</v>
      </c>
      <c r="AC16" s="468">
        <v>12.818282610000001</v>
      </c>
      <c r="AD16" s="468">
        <v>16.66169391</v>
      </c>
      <c r="AE16" s="468">
        <v>23.635207900000001</v>
      </c>
      <c r="AF16" s="468">
        <v>26.73429217</v>
      </c>
      <c r="AG16" s="468">
        <v>28.761476720000001</v>
      </c>
      <c r="AH16" s="468">
        <v>32.571322799999997</v>
      </c>
      <c r="AI16" s="468">
        <v>31.25874396</v>
      </c>
      <c r="AJ16" s="468">
        <v>26.585582580000001</v>
      </c>
      <c r="AK16" s="468">
        <v>17.620478009999999</v>
      </c>
      <c r="AL16" s="468">
        <v>15.14481148</v>
      </c>
      <c r="AM16" s="468">
        <v>15.21700427</v>
      </c>
      <c r="AN16" s="468">
        <v>13.83613458</v>
      </c>
      <c r="AO16" s="468">
        <v>14.60241695</v>
      </c>
      <c r="AP16" s="468">
        <v>16.749585710000002</v>
      </c>
      <c r="AQ16" s="468">
        <v>21.31183674</v>
      </c>
      <c r="AR16" s="468">
        <v>24.027214359999999</v>
      </c>
      <c r="AS16" s="468">
        <v>27.355629749999999</v>
      </c>
      <c r="AT16" s="468">
        <v>30.192645559999999</v>
      </c>
      <c r="AU16" s="468">
        <v>28.671543620000001</v>
      </c>
      <c r="AV16" s="468">
        <v>24.61752577</v>
      </c>
      <c r="AW16" s="468">
        <v>16.736713399999999</v>
      </c>
      <c r="AX16" s="468">
        <v>13.891541630000001</v>
      </c>
      <c r="AY16" s="468">
        <v>11.611735250000001</v>
      </c>
      <c r="AZ16" s="468">
        <v>12.68281071</v>
      </c>
      <c r="BA16" s="468">
        <v>15.484326190000001</v>
      </c>
      <c r="BB16" s="468">
        <v>19.153301639999999</v>
      </c>
      <c r="BC16" s="468">
        <v>23.86516365</v>
      </c>
      <c r="BD16" s="685">
        <v>25.89232423</v>
      </c>
      <c r="BE16" s="685">
        <v>27.743701659999999</v>
      </c>
      <c r="BF16" s="685">
        <v>29.55894383</v>
      </c>
      <c r="BG16" s="685">
        <v>27.355119999999999</v>
      </c>
      <c r="BH16" s="685">
        <v>23.125229999999998</v>
      </c>
      <c r="BI16" s="389">
        <v>16.021319999999999</v>
      </c>
      <c r="BJ16" s="389">
        <v>13.08202</v>
      </c>
      <c r="BK16" s="389">
        <v>12.760540000000001</v>
      </c>
      <c r="BL16" s="389">
        <v>11.35413</v>
      </c>
      <c r="BM16" s="389">
        <v>11.88195</v>
      </c>
      <c r="BN16" s="389">
        <v>14.844849999999999</v>
      </c>
      <c r="BO16" s="389">
        <v>18.867090000000001</v>
      </c>
      <c r="BP16" s="389">
        <v>20.886279999999999</v>
      </c>
      <c r="BQ16" s="389">
        <v>22.728539999999999</v>
      </c>
      <c r="BR16" s="389">
        <v>24.905010000000001</v>
      </c>
      <c r="BS16" s="389">
        <v>23.96283</v>
      </c>
      <c r="BT16" s="389">
        <v>20.682480000000002</v>
      </c>
      <c r="BU16" s="389">
        <v>14.182539999999999</v>
      </c>
      <c r="BV16" s="389">
        <v>11.76859</v>
      </c>
    </row>
    <row r="17" spans="1:74" ht="11.1" customHeight="1" x14ac:dyDescent="0.2">
      <c r="A17" s="655" t="s">
        <v>361</v>
      </c>
      <c r="B17" s="657" t="s">
        <v>1036</v>
      </c>
      <c r="C17" s="468">
        <v>7.4542524080000003</v>
      </c>
      <c r="D17" s="468">
        <v>7.3979911740000004</v>
      </c>
      <c r="E17" s="468">
        <v>7.8261144399999996</v>
      </c>
      <c r="F17" s="468">
        <v>8.2874618439999992</v>
      </c>
      <c r="G17" s="468">
        <v>9.8523559580000004</v>
      </c>
      <c r="H17" s="468">
        <v>11.369418749999999</v>
      </c>
      <c r="I17" s="468">
        <v>12.583276959999999</v>
      </c>
      <c r="J17" s="468">
        <v>13.31490135</v>
      </c>
      <c r="K17" s="468">
        <v>11.810922959999999</v>
      </c>
      <c r="L17" s="468">
        <v>9.5505583529999996</v>
      </c>
      <c r="M17" s="468">
        <v>7.9905834689999997</v>
      </c>
      <c r="N17" s="468">
        <v>7.6815719150000001</v>
      </c>
      <c r="O17" s="468">
        <v>7.7375117070000003</v>
      </c>
      <c r="P17" s="468">
        <v>7.808829673</v>
      </c>
      <c r="Q17" s="468">
        <v>8.2869421580000004</v>
      </c>
      <c r="R17" s="468">
        <v>9.4609403560000001</v>
      </c>
      <c r="S17" s="468">
        <v>10.97354015</v>
      </c>
      <c r="T17" s="468">
        <v>13.03297431</v>
      </c>
      <c r="U17" s="468">
        <v>15.574417950000001</v>
      </c>
      <c r="V17" s="468">
        <v>15.82003722</v>
      </c>
      <c r="W17" s="468">
        <v>15.278355769999999</v>
      </c>
      <c r="X17" s="468">
        <v>12.343000979999999</v>
      </c>
      <c r="Y17" s="468">
        <v>10.927400390000001</v>
      </c>
      <c r="Z17" s="468">
        <v>10.326860740000001</v>
      </c>
      <c r="AA17" s="468">
        <v>10.125389780000001</v>
      </c>
      <c r="AB17" s="468">
        <v>10.26999301</v>
      </c>
      <c r="AC17" s="468">
        <v>10.61703917</v>
      </c>
      <c r="AD17" s="468">
        <v>11.561066139999999</v>
      </c>
      <c r="AE17" s="468">
        <v>13.052426000000001</v>
      </c>
      <c r="AF17" s="468">
        <v>15.939064220000001</v>
      </c>
      <c r="AG17" s="468">
        <v>18.738428630000001</v>
      </c>
      <c r="AH17" s="468">
        <v>19.313641199999999</v>
      </c>
      <c r="AI17" s="468">
        <v>19.602794039999999</v>
      </c>
      <c r="AJ17" s="468">
        <v>16.626043719999998</v>
      </c>
      <c r="AK17" s="468">
        <v>13.44810509</v>
      </c>
      <c r="AL17" s="468">
        <v>12.423041919999999</v>
      </c>
      <c r="AM17" s="468">
        <v>13.071713369999999</v>
      </c>
      <c r="AN17" s="468">
        <v>12.56476159</v>
      </c>
      <c r="AO17" s="468">
        <v>12.06374149</v>
      </c>
      <c r="AP17" s="468">
        <v>12.398359920000001</v>
      </c>
      <c r="AQ17" s="468">
        <v>14.7809528</v>
      </c>
      <c r="AR17" s="468">
        <v>16.829411889999999</v>
      </c>
      <c r="AS17" s="468">
        <v>18.004477900000001</v>
      </c>
      <c r="AT17" s="468">
        <v>19.388591980000001</v>
      </c>
      <c r="AU17" s="468">
        <v>18.8382957</v>
      </c>
      <c r="AV17" s="468">
        <v>14.641364129999999</v>
      </c>
      <c r="AW17" s="468">
        <v>12.770669180000001</v>
      </c>
      <c r="AX17" s="468">
        <v>12.309990539999999</v>
      </c>
      <c r="AY17" s="468">
        <v>12.28004256</v>
      </c>
      <c r="AZ17" s="468">
        <v>12.69231913</v>
      </c>
      <c r="BA17" s="468">
        <v>12.84014936</v>
      </c>
      <c r="BB17" s="468">
        <v>12.68536014</v>
      </c>
      <c r="BC17" s="468">
        <v>14.1538609</v>
      </c>
      <c r="BD17" s="685">
        <v>16.748685160000001</v>
      </c>
      <c r="BE17" s="685">
        <v>17.73512148</v>
      </c>
      <c r="BF17" s="685">
        <v>17.693626940000001</v>
      </c>
      <c r="BG17" s="685">
        <v>17.284300000000002</v>
      </c>
      <c r="BH17" s="685">
        <v>13.682729999999999</v>
      </c>
      <c r="BI17" s="389">
        <v>11.78368</v>
      </c>
      <c r="BJ17" s="389">
        <v>11.03919</v>
      </c>
      <c r="BK17" s="389">
        <v>10.864089999999999</v>
      </c>
      <c r="BL17" s="389">
        <v>10.984360000000001</v>
      </c>
      <c r="BM17" s="389">
        <v>10.958500000000001</v>
      </c>
      <c r="BN17" s="389">
        <v>11.3834</v>
      </c>
      <c r="BO17" s="389">
        <v>12.94782</v>
      </c>
      <c r="BP17" s="389">
        <v>15.22723</v>
      </c>
      <c r="BQ17" s="389">
        <v>17.07856</v>
      </c>
      <c r="BR17" s="389">
        <v>17.352730000000001</v>
      </c>
      <c r="BS17" s="389">
        <v>16.897960000000001</v>
      </c>
      <c r="BT17" s="389">
        <v>13.249269999999999</v>
      </c>
      <c r="BU17" s="389">
        <v>11.45387</v>
      </c>
      <c r="BV17" s="389">
        <v>10.77585</v>
      </c>
    </row>
    <row r="18" spans="1:74" ht="11.1" customHeight="1" x14ac:dyDescent="0.2">
      <c r="A18" s="655" t="s">
        <v>362</v>
      </c>
      <c r="B18" s="657" t="s">
        <v>1039</v>
      </c>
      <c r="C18" s="468">
        <v>13.56457105</v>
      </c>
      <c r="D18" s="468">
        <v>13.112920900000001</v>
      </c>
      <c r="E18" s="468">
        <v>12.47477277</v>
      </c>
      <c r="F18" s="468">
        <v>12.893700519999999</v>
      </c>
      <c r="G18" s="468">
        <v>13.772988809999999</v>
      </c>
      <c r="H18" s="468">
        <v>13.99057212</v>
      </c>
      <c r="I18" s="468">
        <v>14.015450850000001</v>
      </c>
      <c r="J18" s="468">
        <v>14.13967879</v>
      </c>
      <c r="K18" s="468">
        <v>14.33432934</v>
      </c>
      <c r="L18" s="468">
        <v>13.29743921</v>
      </c>
      <c r="M18" s="468">
        <v>12.93932581</v>
      </c>
      <c r="N18" s="468">
        <v>13.75938762</v>
      </c>
      <c r="O18" s="468">
        <v>14.402806200000001</v>
      </c>
      <c r="P18" s="468">
        <v>13.78992611</v>
      </c>
      <c r="Q18" s="468">
        <v>14.08781557</v>
      </c>
      <c r="R18" s="468">
        <v>14.990054239999999</v>
      </c>
      <c r="S18" s="468">
        <v>14.853277650000001</v>
      </c>
      <c r="T18" s="468">
        <v>15.450692419999999</v>
      </c>
      <c r="U18" s="468">
        <v>15.80023632</v>
      </c>
      <c r="V18" s="468">
        <v>15.91385717</v>
      </c>
      <c r="W18" s="468">
        <v>15.73324115</v>
      </c>
      <c r="X18" s="468">
        <v>16.109284760000001</v>
      </c>
      <c r="Y18" s="468">
        <v>16.065444840000001</v>
      </c>
      <c r="Z18" s="468">
        <v>16.621755499999999</v>
      </c>
      <c r="AA18" s="468">
        <v>17.542087009999999</v>
      </c>
      <c r="AB18" s="468">
        <v>16.739026840000001</v>
      </c>
      <c r="AC18" s="468">
        <v>16.551854840000001</v>
      </c>
      <c r="AD18" s="468">
        <v>16.18626652</v>
      </c>
      <c r="AE18" s="468">
        <v>17.790330040000001</v>
      </c>
      <c r="AF18" s="468">
        <v>20.491959349999998</v>
      </c>
      <c r="AG18" s="468">
        <v>19.874957899999998</v>
      </c>
      <c r="AH18" s="468">
        <v>20.951923310000002</v>
      </c>
      <c r="AI18" s="468">
        <v>20.61279974</v>
      </c>
      <c r="AJ18" s="468">
        <v>18.497219340000001</v>
      </c>
      <c r="AK18" s="468">
        <v>17.8082469</v>
      </c>
      <c r="AL18" s="468">
        <v>19.820082450000001</v>
      </c>
      <c r="AM18" s="468">
        <v>21.691700090000001</v>
      </c>
      <c r="AN18" s="468">
        <v>21.76934739</v>
      </c>
      <c r="AO18" s="468">
        <v>16.613844270000001</v>
      </c>
      <c r="AP18" s="468">
        <v>17.232843679999998</v>
      </c>
      <c r="AQ18" s="468">
        <v>16.940149470000001</v>
      </c>
      <c r="AR18" s="468">
        <v>17.115453370000001</v>
      </c>
      <c r="AS18" s="468">
        <v>17.785168559999999</v>
      </c>
      <c r="AT18" s="468">
        <v>18.723704900000001</v>
      </c>
      <c r="AU18" s="468">
        <v>17.87586464</v>
      </c>
      <c r="AV18" s="468">
        <v>17.231872800000001</v>
      </c>
      <c r="AW18" s="468">
        <v>18.016431690000001</v>
      </c>
      <c r="AX18" s="468">
        <v>18.053169199999999</v>
      </c>
      <c r="AY18" s="468">
        <v>16.232147210000001</v>
      </c>
      <c r="AZ18" s="468">
        <v>18.827397829999999</v>
      </c>
      <c r="BA18" s="468">
        <v>18.42469384</v>
      </c>
      <c r="BB18" s="468">
        <v>17.063539349999999</v>
      </c>
      <c r="BC18" s="468">
        <v>16.986643950000001</v>
      </c>
      <c r="BD18" s="685">
        <v>17.845597099999999</v>
      </c>
      <c r="BE18" s="685">
        <v>18.567646669999998</v>
      </c>
      <c r="BF18" s="685">
        <v>19.535813480000002</v>
      </c>
      <c r="BG18" s="685">
        <v>18.29787</v>
      </c>
      <c r="BH18" s="685">
        <v>17.02234</v>
      </c>
      <c r="BI18" s="389">
        <v>16.207100000000001</v>
      </c>
      <c r="BJ18" s="389">
        <v>17.202660000000002</v>
      </c>
      <c r="BK18" s="389">
        <v>17.807680000000001</v>
      </c>
      <c r="BL18" s="389">
        <v>17.02966</v>
      </c>
      <c r="BM18" s="389">
        <v>16.338799999999999</v>
      </c>
      <c r="BN18" s="389">
        <v>15.744120000000001</v>
      </c>
      <c r="BO18" s="389">
        <v>15.832369999999999</v>
      </c>
      <c r="BP18" s="389">
        <v>16.41545</v>
      </c>
      <c r="BQ18" s="389">
        <v>16.944330000000001</v>
      </c>
      <c r="BR18" s="389">
        <v>17.704170000000001</v>
      </c>
      <c r="BS18" s="389">
        <v>17.010480000000001</v>
      </c>
      <c r="BT18" s="389">
        <v>16.175429999999999</v>
      </c>
      <c r="BU18" s="389">
        <v>15.702450000000001</v>
      </c>
      <c r="BV18" s="389">
        <v>16.880479999999999</v>
      </c>
    </row>
    <row r="19" spans="1:74" ht="11.1" customHeight="1" x14ac:dyDescent="0.2">
      <c r="A19" s="655"/>
      <c r="B19" s="659"/>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468"/>
      <c r="AL19" s="468"/>
      <c r="AM19" s="468"/>
      <c r="AN19" s="468"/>
      <c r="AO19" s="468"/>
      <c r="AP19" s="468"/>
      <c r="AQ19" s="468"/>
      <c r="AR19" s="468"/>
      <c r="AS19" s="468"/>
      <c r="AT19" s="468"/>
      <c r="AU19" s="468"/>
      <c r="AV19" s="468"/>
      <c r="AW19" s="468"/>
      <c r="AX19" s="468"/>
      <c r="AY19" s="468"/>
      <c r="AZ19" s="468"/>
      <c r="BA19" s="468"/>
      <c r="BB19" s="468"/>
      <c r="BC19" s="468"/>
      <c r="BD19" s="685"/>
      <c r="BE19" s="685"/>
      <c r="BF19" s="685"/>
      <c r="BG19" s="685"/>
      <c r="BH19" s="685"/>
      <c r="BI19" s="389"/>
      <c r="BJ19" s="389"/>
      <c r="BK19" s="389"/>
      <c r="BL19" s="389"/>
      <c r="BM19" s="389"/>
      <c r="BN19" s="389"/>
      <c r="BO19" s="389"/>
      <c r="BP19" s="389"/>
      <c r="BQ19" s="389"/>
      <c r="BR19" s="389"/>
      <c r="BS19" s="389"/>
      <c r="BT19" s="389"/>
      <c r="BU19" s="389"/>
      <c r="BV19" s="389"/>
    </row>
    <row r="20" spans="1:74" ht="11.1" customHeight="1" x14ac:dyDescent="0.2">
      <c r="A20" s="655"/>
      <c r="B20" s="45" t="s">
        <v>1244</v>
      </c>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63"/>
      <c r="AA20" s="663"/>
      <c r="AB20" s="663"/>
      <c r="AC20" s="663"/>
      <c r="AD20" s="663"/>
      <c r="AE20" s="663"/>
      <c r="AF20" s="663"/>
      <c r="AG20" s="663"/>
      <c r="AH20" s="663"/>
      <c r="AI20" s="663"/>
      <c r="AJ20" s="663"/>
      <c r="AK20" s="663"/>
      <c r="AL20" s="663"/>
      <c r="AM20" s="663"/>
      <c r="AN20" s="663"/>
      <c r="AO20" s="663"/>
      <c r="AP20" s="663"/>
      <c r="AQ20" s="663"/>
      <c r="AR20" s="663"/>
      <c r="AS20" s="663"/>
      <c r="AT20" s="663"/>
      <c r="AU20" s="663"/>
      <c r="AV20" s="663"/>
      <c r="AW20" s="663"/>
      <c r="AX20" s="663"/>
      <c r="AY20" s="663"/>
      <c r="AZ20" s="663"/>
      <c r="BA20" s="663"/>
      <c r="BB20" s="663"/>
      <c r="BC20" s="663"/>
      <c r="BD20" s="752"/>
      <c r="BE20" s="752"/>
      <c r="BF20" s="752"/>
      <c r="BG20" s="752"/>
      <c r="BH20" s="752"/>
      <c r="BI20" s="667"/>
      <c r="BJ20" s="667"/>
      <c r="BK20" s="667"/>
      <c r="BL20" s="667"/>
      <c r="BM20" s="667"/>
      <c r="BN20" s="667"/>
      <c r="BO20" s="667"/>
      <c r="BP20" s="667"/>
      <c r="BQ20" s="667"/>
      <c r="BR20" s="667"/>
      <c r="BS20" s="667"/>
      <c r="BT20" s="667"/>
      <c r="BU20" s="667"/>
      <c r="BV20" s="667"/>
    </row>
    <row r="21" spans="1:74" ht="11.1" customHeight="1" x14ac:dyDescent="0.2">
      <c r="A21" s="655" t="s">
        <v>372</v>
      </c>
      <c r="B21" s="627" t="s">
        <v>1183</v>
      </c>
      <c r="C21" s="468">
        <v>7.24</v>
      </c>
      <c r="D21" s="468">
        <v>7.03</v>
      </c>
      <c r="E21" s="468">
        <v>7.29</v>
      </c>
      <c r="F21" s="468">
        <v>7.24</v>
      </c>
      <c r="G21" s="468">
        <v>7.73</v>
      </c>
      <c r="H21" s="468">
        <v>8.23</v>
      </c>
      <c r="I21" s="468">
        <v>8.49</v>
      </c>
      <c r="J21" s="468">
        <v>8.48</v>
      </c>
      <c r="K21" s="468">
        <v>8.4499999999999993</v>
      </c>
      <c r="L21" s="468">
        <v>7.59</v>
      </c>
      <c r="M21" s="468">
        <v>7.64</v>
      </c>
      <c r="N21" s="468">
        <v>7.39</v>
      </c>
      <c r="O21" s="468">
        <v>7.38</v>
      </c>
      <c r="P21" s="468">
        <v>7.35</v>
      </c>
      <c r="Q21" s="468">
        <v>8.01</v>
      </c>
      <c r="R21" s="468">
        <v>8.49</v>
      </c>
      <c r="S21" s="468">
        <v>8.99</v>
      </c>
      <c r="T21" s="468">
        <v>9.59</v>
      </c>
      <c r="U21" s="468">
        <v>9.92</v>
      </c>
      <c r="V21" s="468">
        <v>10.23</v>
      </c>
      <c r="W21" s="468">
        <v>10.31</v>
      </c>
      <c r="X21" s="468">
        <v>10.48</v>
      </c>
      <c r="Y21" s="468">
        <v>10.06</v>
      </c>
      <c r="Z21" s="468">
        <v>10.34</v>
      </c>
      <c r="AA21" s="468">
        <v>9.82</v>
      </c>
      <c r="AB21" s="468">
        <v>10.02</v>
      </c>
      <c r="AC21" s="468">
        <v>10.210000000000001</v>
      </c>
      <c r="AD21" s="468">
        <v>10.6</v>
      </c>
      <c r="AE21" s="468">
        <v>12.07</v>
      </c>
      <c r="AF21" s="468">
        <v>13.45</v>
      </c>
      <c r="AG21" s="468">
        <v>13.5</v>
      </c>
      <c r="AH21" s="468">
        <v>14.14</v>
      </c>
      <c r="AI21" s="468">
        <v>14.54</v>
      </c>
      <c r="AJ21" s="468">
        <v>12.84</v>
      </c>
      <c r="AK21" s="468">
        <v>11.87</v>
      </c>
      <c r="AL21" s="468">
        <v>11.99</v>
      </c>
      <c r="AM21" s="468">
        <v>12.44</v>
      </c>
      <c r="AN21" s="468">
        <v>11.97</v>
      </c>
      <c r="AO21" s="468">
        <v>10.93</v>
      </c>
      <c r="AP21" s="468">
        <v>10.41</v>
      </c>
      <c r="AQ21" s="468">
        <v>10.44</v>
      </c>
      <c r="AR21" s="468">
        <v>10.65</v>
      </c>
      <c r="AS21" s="468">
        <v>10.82</v>
      </c>
      <c r="AT21" s="468">
        <v>11.02</v>
      </c>
      <c r="AU21" s="468">
        <v>10.84</v>
      </c>
      <c r="AV21" s="468">
        <v>10.050000000000001</v>
      </c>
      <c r="AW21" s="468">
        <v>9.66</v>
      </c>
      <c r="AX21" s="468">
        <v>9.83</v>
      </c>
      <c r="AY21" s="468">
        <v>9.43</v>
      </c>
      <c r="AZ21" s="468">
        <v>10.06</v>
      </c>
      <c r="BA21" s="468">
        <v>10.130000000000001</v>
      </c>
      <c r="BB21" s="468">
        <v>10.11</v>
      </c>
      <c r="BC21" s="468">
        <v>10.56</v>
      </c>
      <c r="BD21" s="685">
        <v>10.83</v>
      </c>
      <c r="BE21" s="685">
        <v>11.19</v>
      </c>
      <c r="BF21" s="685">
        <v>10.86</v>
      </c>
      <c r="BG21" s="685">
        <v>10.75179</v>
      </c>
      <c r="BH21" s="685">
        <v>9.5077569999999998</v>
      </c>
      <c r="BI21" s="389">
        <v>9.0229029999999995</v>
      </c>
      <c r="BJ21" s="389">
        <v>8.7787279999999992</v>
      </c>
      <c r="BK21" s="389">
        <v>8.7101009999999999</v>
      </c>
      <c r="BL21" s="389">
        <v>8.6193329999999992</v>
      </c>
      <c r="BM21" s="389">
        <v>8.6798529999999996</v>
      </c>
      <c r="BN21" s="389">
        <v>8.725104</v>
      </c>
      <c r="BO21" s="389">
        <v>9.216113</v>
      </c>
      <c r="BP21" s="389">
        <v>9.622655</v>
      </c>
      <c r="BQ21" s="389">
        <v>9.6440970000000004</v>
      </c>
      <c r="BR21" s="389">
        <v>9.766095</v>
      </c>
      <c r="BS21" s="389">
        <v>9.8768890000000003</v>
      </c>
      <c r="BT21" s="389">
        <v>8.9254320000000007</v>
      </c>
      <c r="BU21" s="389">
        <v>8.5464389999999995</v>
      </c>
      <c r="BV21" s="389">
        <v>8.6217780000000008</v>
      </c>
    </row>
    <row r="22" spans="1:74" ht="11.1" customHeight="1" x14ac:dyDescent="0.2">
      <c r="A22" s="655" t="s">
        <v>363</v>
      </c>
      <c r="B22" s="657" t="s">
        <v>1029</v>
      </c>
      <c r="C22" s="468">
        <v>9.8785508950000001</v>
      </c>
      <c r="D22" s="468">
        <v>10.26506249</v>
      </c>
      <c r="E22" s="468">
        <v>9.8972276969999999</v>
      </c>
      <c r="F22" s="468">
        <v>10.45328342</v>
      </c>
      <c r="G22" s="468">
        <v>9.8113869269999991</v>
      </c>
      <c r="H22" s="468">
        <v>11.434287279999999</v>
      </c>
      <c r="I22" s="468">
        <v>10.5400039</v>
      </c>
      <c r="J22" s="468">
        <v>10.76887194</v>
      </c>
      <c r="K22" s="468">
        <v>11.57652946</v>
      </c>
      <c r="L22" s="468">
        <v>10.16716031</v>
      </c>
      <c r="M22" s="468">
        <v>9.6753994700000003</v>
      </c>
      <c r="N22" s="468">
        <v>10.400720290000001</v>
      </c>
      <c r="O22" s="468">
        <v>10.33791643</v>
      </c>
      <c r="P22" s="468">
        <v>10.38370231</v>
      </c>
      <c r="Q22" s="468">
        <v>10.656119889999999</v>
      </c>
      <c r="R22" s="468">
        <v>10.905874649999999</v>
      </c>
      <c r="S22" s="468">
        <v>11.184750920000001</v>
      </c>
      <c r="T22" s="468">
        <v>11.92521077</v>
      </c>
      <c r="U22" s="468">
        <v>11.916964500000001</v>
      </c>
      <c r="V22" s="468">
        <v>12.671574140000001</v>
      </c>
      <c r="W22" s="468">
        <v>12.629085180000001</v>
      </c>
      <c r="X22" s="468">
        <v>12.830043849999999</v>
      </c>
      <c r="Y22" s="468">
        <v>12.97069763</v>
      </c>
      <c r="Z22" s="468">
        <v>12.3788033</v>
      </c>
      <c r="AA22" s="468">
        <v>12.569677779999999</v>
      </c>
      <c r="AB22" s="468">
        <v>12.510289029999999</v>
      </c>
      <c r="AC22" s="468">
        <v>13.053499710000001</v>
      </c>
      <c r="AD22" s="468">
        <v>14.143687379999999</v>
      </c>
      <c r="AE22" s="468">
        <v>15.00309839</v>
      </c>
      <c r="AF22" s="468">
        <v>15.27747419</v>
      </c>
      <c r="AG22" s="468">
        <v>16.04675993</v>
      </c>
      <c r="AH22" s="468">
        <v>15.900638150000001</v>
      </c>
      <c r="AI22" s="468">
        <v>16.439966720000001</v>
      </c>
      <c r="AJ22" s="468">
        <v>15.856145359999999</v>
      </c>
      <c r="AK22" s="468">
        <v>15.41890379</v>
      </c>
      <c r="AL22" s="468">
        <v>15.948836480000001</v>
      </c>
      <c r="AM22" s="468">
        <v>15.8394213</v>
      </c>
      <c r="AN22" s="468">
        <v>15.51028913</v>
      </c>
      <c r="AO22" s="468">
        <v>14.154644960000001</v>
      </c>
      <c r="AP22" s="468">
        <v>13.945958559999999</v>
      </c>
      <c r="AQ22" s="468">
        <v>13.81255691</v>
      </c>
      <c r="AR22" s="468">
        <v>12.891788180000001</v>
      </c>
      <c r="AS22" s="468">
        <v>12.8991229</v>
      </c>
      <c r="AT22" s="468">
        <v>12.36604588</v>
      </c>
      <c r="AU22" s="468">
        <v>12.381870899999999</v>
      </c>
      <c r="AV22" s="468">
        <v>11.77809542</v>
      </c>
      <c r="AW22" s="468">
        <v>11.50923489</v>
      </c>
      <c r="AX22" s="468">
        <v>12.8444375</v>
      </c>
      <c r="AY22" s="468">
        <v>12.896916600000001</v>
      </c>
      <c r="AZ22" s="468">
        <v>12.700674299999999</v>
      </c>
      <c r="BA22" s="468">
        <v>13.097796150000001</v>
      </c>
      <c r="BB22" s="468">
        <v>12.822947920000001</v>
      </c>
      <c r="BC22" s="468">
        <v>13.675933669999999</v>
      </c>
      <c r="BD22" s="685">
        <v>12.08691336</v>
      </c>
      <c r="BE22" s="685">
        <v>12.29209416</v>
      </c>
      <c r="BF22" s="685">
        <v>12.03725515</v>
      </c>
      <c r="BG22" s="685">
        <v>11.76876</v>
      </c>
      <c r="BH22" s="685">
        <v>10.964560000000001</v>
      </c>
      <c r="BI22" s="389">
        <v>10.45726</v>
      </c>
      <c r="BJ22" s="389">
        <v>10.91966</v>
      </c>
      <c r="BK22" s="389">
        <v>10.897790000000001</v>
      </c>
      <c r="BL22" s="389">
        <v>11.01961</v>
      </c>
      <c r="BM22" s="389">
        <v>11.05104</v>
      </c>
      <c r="BN22" s="389">
        <v>11.30842</v>
      </c>
      <c r="BO22" s="389">
        <v>11.444800000000001</v>
      </c>
      <c r="BP22" s="389">
        <v>11.44927</v>
      </c>
      <c r="BQ22" s="389">
        <v>11.50708</v>
      </c>
      <c r="BR22" s="389">
        <v>11.657500000000001</v>
      </c>
      <c r="BS22" s="389">
        <v>11.570729999999999</v>
      </c>
      <c r="BT22" s="389">
        <v>10.94258</v>
      </c>
      <c r="BU22" s="389">
        <v>10.61462</v>
      </c>
      <c r="BV22" s="389">
        <v>11.17637</v>
      </c>
    </row>
    <row r="23" spans="1:74" ht="11.1" customHeight="1" x14ac:dyDescent="0.2">
      <c r="A23" s="655" t="s">
        <v>364</v>
      </c>
      <c r="B23" s="658" t="s">
        <v>1030</v>
      </c>
      <c r="C23" s="468">
        <v>7.8976232120000001</v>
      </c>
      <c r="D23" s="468">
        <v>7.7586788589999998</v>
      </c>
      <c r="E23" s="468">
        <v>7.9587758500000003</v>
      </c>
      <c r="F23" s="468">
        <v>7.2569609560000004</v>
      </c>
      <c r="G23" s="468">
        <v>6.838145183</v>
      </c>
      <c r="H23" s="468">
        <v>6.7712460940000003</v>
      </c>
      <c r="I23" s="468">
        <v>6.8113600529999996</v>
      </c>
      <c r="J23" s="468">
        <v>6.5149590829999999</v>
      </c>
      <c r="K23" s="468">
        <v>6.8662545179999999</v>
      </c>
      <c r="L23" s="468">
        <v>6.9806896480000002</v>
      </c>
      <c r="M23" s="468">
        <v>7.2254642909999998</v>
      </c>
      <c r="N23" s="468">
        <v>7.7345386549999997</v>
      </c>
      <c r="O23" s="468">
        <v>7.8006100639999998</v>
      </c>
      <c r="P23" s="468">
        <v>7.8361518590000001</v>
      </c>
      <c r="Q23" s="468">
        <v>8.1805498300000004</v>
      </c>
      <c r="R23" s="468">
        <v>8.1959875970000002</v>
      </c>
      <c r="S23" s="468">
        <v>7.8748820530000003</v>
      </c>
      <c r="T23" s="468">
        <v>7.7410072400000001</v>
      </c>
      <c r="U23" s="468">
        <v>7.9436002820000002</v>
      </c>
      <c r="V23" s="468">
        <v>7.9445554080000003</v>
      </c>
      <c r="W23" s="468">
        <v>11.7396545</v>
      </c>
      <c r="X23" s="468">
        <v>9.4080693400000008</v>
      </c>
      <c r="Y23" s="468">
        <v>10.049375619999999</v>
      </c>
      <c r="Z23" s="468">
        <v>10.45570412</v>
      </c>
      <c r="AA23" s="468">
        <v>10.200384140000001</v>
      </c>
      <c r="AB23" s="468">
        <v>10.495671140000001</v>
      </c>
      <c r="AC23" s="468">
        <v>10.35060616</v>
      </c>
      <c r="AD23" s="468">
        <v>10.15038302</v>
      </c>
      <c r="AE23" s="468">
        <v>10.75129012</v>
      </c>
      <c r="AF23" s="468">
        <v>11.94497761</v>
      </c>
      <c r="AG23" s="468">
        <v>11.078588420000001</v>
      </c>
      <c r="AH23" s="468">
        <v>11.559318680000001</v>
      </c>
      <c r="AI23" s="468">
        <v>13.4822943</v>
      </c>
      <c r="AJ23" s="468">
        <v>11.89712514</v>
      </c>
      <c r="AK23" s="468">
        <v>11.51350148</v>
      </c>
      <c r="AL23" s="468">
        <v>12.27326777</v>
      </c>
      <c r="AM23" s="468">
        <v>12.540571440000001</v>
      </c>
      <c r="AN23" s="468">
        <v>11.960396960000001</v>
      </c>
      <c r="AO23" s="468">
        <v>11.255569080000001</v>
      </c>
      <c r="AP23" s="468">
        <v>10.12327084</v>
      </c>
      <c r="AQ23" s="468">
        <v>8.8167215920000004</v>
      </c>
      <c r="AR23" s="468">
        <v>8.3989308119999997</v>
      </c>
      <c r="AS23" s="468">
        <v>7.9636477040000004</v>
      </c>
      <c r="AT23" s="468">
        <v>8.1926886430000003</v>
      </c>
      <c r="AU23" s="468">
        <v>8.0190104719999997</v>
      </c>
      <c r="AV23" s="468">
        <v>9.0880589860000001</v>
      </c>
      <c r="AW23" s="468">
        <v>9.2458748170000007</v>
      </c>
      <c r="AX23" s="468">
        <v>9.8528478449999994</v>
      </c>
      <c r="AY23" s="468">
        <v>10.543593489999999</v>
      </c>
      <c r="AZ23" s="468">
        <v>10.512909560000001</v>
      </c>
      <c r="BA23" s="468">
        <v>10.37654715</v>
      </c>
      <c r="BB23" s="468">
        <v>10.21142626</v>
      </c>
      <c r="BC23" s="468">
        <v>10.100822580000001</v>
      </c>
      <c r="BD23" s="685">
        <v>10.144767249999999</v>
      </c>
      <c r="BE23" s="685">
        <v>9.6948077870000002</v>
      </c>
      <c r="BF23" s="685">
        <v>8.9037143640000007</v>
      </c>
      <c r="BG23" s="685">
        <v>9.1498969999999993</v>
      </c>
      <c r="BH23" s="685">
        <v>8.6303330000000003</v>
      </c>
      <c r="BI23" s="389">
        <v>8.4354720000000007</v>
      </c>
      <c r="BJ23" s="389">
        <v>8.7752079999999992</v>
      </c>
      <c r="BK23" s="389">
        <v>9.0363600000000002</v>
      </c>
      <c r="BL23" s="389">
        <v>8.9573370000000008</v>
      </c>
      <c r="BM23" s="389">
        <v>8.8234879999999993</v>
      </c>
      <c r="BN23" s="389">
        <v>8.2939100000000003</v>
      </c>
      <c r="BO23" s="389">
        <v>8.0694579999999991</v>
      </c>
      <c r="BP23" s="389">
        <v>7.9002889999999999</v>
      </c>
      <c r="BQ23" s="389">
        <v>7.5763379999999998</v>
      </c>
      <c r="BR23" s="389">
        <v>7.3938629999999996</v>
      </c>
      <c r="BS23" s="389">
        <v>8.0591240000000006</v>
      </c>
      <c r="BT23" s="389">
        <v>7.9069010000000004</v>
      </c>
      <c r="BU23" s="389">
        <v>8.0462769999999999</v>
      </c>
      <c r="BV23" s="389">
        <v>8.5916510000000006</v>
      </c>
    </row>
    <row r="24" spans="1:74" ht="11.1" customHeight="1" x14ac:dyDescent="0.2">
      <c r="A24" s="655" t="s">
        <v>365</v>
      </c>
      <c r="B24" s="657" t="s">
        <v>1240</v>
      </c>
      <c r="C24" s="468">
        <v>5.7300329159999999</v>
      </c>
      <c r="D24" s="468">
        <v>5.6066080569999999</v>
      </c>
      <c r="E24" s="468">
        <v>5.8943313909999997</v>
      </c>
      <c r="F24" s="468">
        <v>5.8640354549999998</v>
      </c>
      <c r="G24" s="468">
        <v>6.8738770599999999</v>
      </c>
      <c r="H24" s="468">
        <v>9.5290934689999993</v>
      </c>
      <c r="I24" s="468">
        <v>8.8239402699999996</v>
      </c>
      <c r="J24" s="468">
        <v>9.0366959579999993</v>
      </c>
      <c r="K24" s="468">
        <v>8.4947285990000001</v>
      </c>
      <c r="L24" s="468">
        <v>6.5316382040000001</v>
      </c>
      <c r="M24" s="468">
        <v>6.4077101819999998</v>
      </c>
      <c r="N24" s="468">
        <v>5.9289883090000002</v>
      </c>
      <c r="O24" s="468">
        <v>5.8646258930000004</v>
      </c>
      <c r="P24" s="468">
        <v>5.9426529940000004</v>
      </c>
      <c r="Q24" s="468">
        <v>6.7867909180000003</v>
      </c>
      <c r="R24" s="468">
        <v>7.6472059610000001</v>
      </c>
      <c r="S24" s="468">
        <v>9.0120627800000008</v>
      </c>
      <c r="T24" s="468">
        <v>10.935369100000001</v>
      </c>
      <c r="U24" s="468">
        <v>10.58893014</v>
      </c>
      <c r="V24" s="468">
        <v>11.26032728</v>
      </c>
      <c r="W24" s="468">
        <v>11.313526449999999</v>
      </c>
      <c r="X24" s="468">
        <v>9.8594183320000006</v>
      </c>
      <c r="Y24" s="468">
        <v>8.4071018879999997</v>
      </c>
      <c r="Z24" s="468">
        <v>8.5373028190000007</v>
      </c>
      <c r="AA24" s="468">
        <v>7.9433720409999999</v>
      </c>
      <c r="AB24" s="468">
        <v>8.2877852329999993</v>
      </c>
      <c r="AC24" s="468">
        <v>8.4627532159999994</v>
      </c>
      <c r="AD24" s="468">
        <v>9.3787581689999993</v>
      </c>
      <c r="AE24" s="468">
        <v>11.80829526</v>
      </c>
      <c r="AF24" s="468">
        <v>14.6079208</v>
      </c>
      <c r="AG24" s="468">
        <v>13.8002184</v>
      </c>
      <c r="AH24" s="468">
        <v>16.621668320000001</v>
      </c>
      <c r="AI24" s="468">
        <v>15.22931342</v>
      </c>
      <c r="AJ24" s="468">
        <v>11.77318447</v>
      </c>
      <c r="AK24" s="468">
        <v>10.3221911</v>
      </c>
      <c r="AL24" s="468">
        <v>10.030120849999999</v>
      </c>
      <c r="AM24" s="468">
        <v>9.7397830800000005</v>
      </c>
      <c r="AN24" s="468">
        <v>9.2666187270000009</v>
      </c>
      <c r="AO24" s="468">
        <v>8.4967849110000007</v>
      </c>
      <c r="AP24" s="468">
        <v>7.9111895880000001</v>
      </c>
      <c r="AQ24" s="468">
        <v>8.9241255759999998</v>
      </c>
      <c r="AR24" s="468">
        <v>10.156150500000001</v>
      </c>
      <c r="AS24" s="468">
        <v>10.537218620000001</v>
      </c>
      <c r="AT24" s="468">
        <v>10.91350854</v>
      </c>
      <c r="AU24" s="468">
        <v>10.488799139999999</v>
      </c>
      <c r="AV24" s="468">
        <v>8.1626610349999993</v>
      </c>
      <c r="AW24" s="468">
        <v>7.6014727009999996</v>
      </c>
      <c r="AX24" s="468">
        <v>7.6552847709999998</v>
      </c>
      <c r="AY24" s="468">
        <v>7.0169063339999997</v>
      </c>
      <c r="AZ24" s="468">
        <v>7.7240657410000004</v>
      </c>
      <c r="BA24" s="468">
        <v>7.6790342999999996</v>
      </c>
      <c r="BB24" s="468">
        <v>8.2054674999999992</v>
      </c>
      <c r="BC24" s="468">
        <v>9.649260344</v>
      </c>
      <c r="BD24" s="685">
        <v>10.195048079999999</v>
      </c>
      <c r="BE24" s="685">
        <v>11.52799615</v>
      </c>
      <c r="BF24" s="685">
        <v>11.164496099999999</v>
      </c>
      <c r="BG24" s="685">
        <v>10.380089999999999</v>
      </c>
      <c r="BH24" s="685">
        <v>7.9489970000000003</v>
      </c>
      <c r="BI24" s="389">
        <v>7.3613049999999998</v>
      </c>
      <c r="BJ24" s="389">
        <v>6.6903879999999996</v>
      </c>
      <c r="BK24" s="389">
        <v>6.9000190000000003</v>
      </c>
      <c r="BL24" s="389">
        <v>6.6019540000000001</v>
      </c>
      <c r="BM24" s="389">
        <v>6.9230159999999996</v>
      </c>
      <c r="BN24" s="389">
        <v>7.0047790000000001</v>
      </c>
      <c r="BO24" s="389">
        <v>8.1412999999999993</v>
      </c>
      <c r="BP24" s="389">
        <v>9.4321490000000008</v>
      </c>
      <c r="BQ24" s="389">
        <v>9.6058730000000008</v>
      </c>
      <c r="BR24" s="389">
        <v>9.9797119999999993</v>
      </c>
      <c r="BS24" s="389">
        <v>9.4413029999999996</v>
      </c>
      <c r="BT24" s="389">
        <v>7.4537389999999997</v>
      </c>
      <c r="BU24" s="389">
        <v>6.8811080000000002</v>
      </c>
      <c r="BV24" s="389">
        <v>6.7289539999999999</v>
      </c>
    </row>
    <row r="25" spans="1:74" ht="11.1" customHeight="1" x14ac:dyDescent="0.2">
      <c r="A25" s="655" t="s">
        <v>366</v>
      </c>
      <c r="B25" s="657" t="s">
        <v>1241</v>
      </c>
      <c r="C25" s="468">
        <v>6.0715101919999999</v>
      </c>
      <c r="D25" s="468">
        <v>5.8862960449999999</v>
      </c>
      <c r="E25" s="468">
        <v>5.9407180750000004</v>
      </c>
      <c r="F25" s="468">
        <v>5.96957644</v>
      </c>
      <c r="G25" s="468">
        <v>6.9677815440000002</v>
      </c>
      <c r="H25" s="468">
        <v>7.6779744360000004</v>
      </c>
      <c r="I25" s="468">
        <v>8.4566874480000003</v>
      </c>
      <c r="J25" s="468">
        <v>8.0879039719999994</v>
      </c>
      <c r="K25" s="468">
        <v>8.1006287730000004</v>
      </c>
      <c r="L25" s="468">
        <v>6.4111436919999996</v>
      </c>
      <c r="M25" s="468">
        <v>6.777767227</v>
      </c>
      <c r="N25" s="468">
        <v>6.4850737909999996</v>
      </c>
      <c r="O25" s="468">
        <v>6.0622340039999996</v>
      </c>
      <c r="P25" s="468">
        <v>6.3484576410000004</v>
      </c>
      <c r="Q25" s="468">
        <v>6.7890606279999997</v>
      </c>
      <c r="R25" s="468">
        <v>7.1949539680000001</v>
      </c>
      <c r="S25" s="468">
        <v>7.8301199830000003</v>
      </c>
      <c r="T25" s="468">
        <v>8.9603753200000007</v>
      </c>
      <c r="U25" s="468">
        <v>9.7157443919999995</v>
      </c>
      <c r="V25" s="468">
        <v>10.19228524</v>
      </c>
      <c r="W25" s="468">
        <v>10.25289214</v>
      </c>
      <c r="X25" s="468">
        <v>10.48403821</v>
      </c>
      <c r="Y25" s="468">
        <v>9.9476382129999994</v>
      </c>
      <c r="Z25" s="468">
        <v>10.024772929999999</v>
      </c>
      <c r="AA25" s="468">
        <v>10.059184889999999</v>
      </c>
      <c r="AB25" s="468">
        <v>9.8521180659999992</v>
      </c>
      <c r="AC25" s="468">
        <v>9.9924883389999994</v>
      </c>
      <c r="AD25" s="468">
        <v>9.9456828690000005</v>
      </c>
      <c r="AE25" s="468">
        <v>12.562364970000001</v>
      </c>
      <c r="AF25" s="468">
        <v>14.48828058</v>
      </c>
      <c r="AG25" s="468">
        <v>14.088442260000001</v>
      </c>
      <c r="AH25" s="468">
        <v>14.940989460000001</v>
      </c>
      <c r="AI25" s="468">
        <v>14.934757019999999</v>
      </c>
      <c r="AJ25" s="468">
        <v>11.594343650000001</v>
      </c>
      <c r="AK25" s="468">
        <v>10.130672540000001</v>
      </c>
      <c r="AL25" s="468">
        <v>11.308806110000001</v>
      </c>
      <c r="AM25" s="468">
        <v>11.78455436</v>
      </c>
      <c r="AN25" s="468">
        <v>11.97925437</v>
      </c>
      <c r="AO25" s="468">
        <v>10.891096320000001</v>
      </c>
      <c r="AP25" s="468">
        <v>10.52341448</v>
      </c>
      <c r="AQ25" s="468">
        <v>12.7368734</v>
      </c>
      <c r="AR25" s="468">
        <v>11.80393282</v>
      </c>
      <c r="AS25" s="468">
        <v>12.102059990000001</v>
      </c>
      <c r="AT25" s="468">
        <v>11.753367450000001</v>
      </c>
      <c r="AU25" s="468">
        <v>11.489804339999999</v>
      </c>
      <c r="AV25" s="468">
        <v>9.4293833829999993</v>
      </c>
      <c r="AW25" s="468">
        <v>8.0348718879999996</v>
      </c>
      <c r="AX25" s="468">
        <v>8.2062949669999998</v>
      </c>
      <c r="AY25" s="468">
        <v>7.9219071840000002</v>
      </c>
      <c r="AZ25" s="468">
        <v>9.2924138650000003</v>
      </c>
      <c r="BA25" s="468">
        <v>8.6507762929999998</v>
      </c>
      <c r="BB25" s="468">
        <v>9.1241248190000004</v>
      </c>
      <c r="BC25" s="468">
        <v>10.16044348</v>
      </c>
      <c r="BD25" s="685">
        <v>11.137053269999999</v>
      </c>
      <c r="BE25" s="685">
        <v>12.267148819999999</v>
      </c>
      <c r="BF25" s="685">
        <v>11.05177297</v>
      </c>
      <c r="BG25" s="685">
        <v>10.43322</v>
      </c>
      <c r="BH25" s="685">
        <v>8.6977860000000007</v>
      </c>
      <c r="BI25" s="389">
        <v>8.0165410000000001</v>
      </c>
      <c r="BJ25" s="389">
        <v>7.9100130000000002</v>
      </c>
      <c r="BK25" s="389">
        <v>7.8453590000000002</v>
      </c>
      <c r="BL25" s="389">
        <v>7.9958169999999997</v>
      </c>
      <c r="BM25" s="389">
        <v>7.8088829999999998</v>
      </c>
      <c r="BN25" s="389">
        <v>7.8583619999999996</v>
      </c>
      <c r="BO25" s="389">
        <v>8.7290299999999998</v>
      </c>
      <c r="BP25" s="389">
        <v>9.4303869999999996</v>
      </c>
      <c r="BQ25" s="389">
        <v>9.7462900000000001</v>
      </c>
      <c r="BR25" s="389">
        <v>9.7709720000000004</v>
      </c>
      <c r="BS25" s="389">
        <v>9.4035799999999998</v>
      </c>
      <c r="BT25" s="389">
        <v>7.8209030000000004</v>
      </c>
      <c r="BU25" s="389">
        <v>7.2871370000000004</v>
      </c>
      <c r="BV25" s="389">
        <v>7.4375270000000002</v>
      </c>
    </row>
    <row r="26" spans="1:74" ht="11.1" customHeight="1" x14ac:dyDescent="0.2">
      <c r="A26" s="655" t="s">
        <v>367</v>
      </c>
      <c r="B26" s="657" t="s">
        <v>1091</v>
      </c>
      <c r="C26" s="468">
        <v>8.6098414479999992</v>
      </c>
      <c r="D26" s="468">
        <v>8.203491777</v>
      </c>
      <c r="E26" s="468">
        <v>8.7701137500000002</v>
      </c>
      <c r="F26" s="468">
        <v>9.0906365440000005</v>
      </c>
      <c r="G26" s="468">
        <v>9.2191041850000008</v>
      </c>
      <c r="H26" s="468">
        <v>9.3805834029999993</v>
      </c>
      <c r="I26" s="468">
        <v>9.7744815939999992</v>
      </c>
      <c r="J26" s="468">
        <v>9.4021410929999991</v>
      </c>
      <c r="K26" s="468">
        <v>9.4525525649999995</v>
      </c>
      <c r="L26" s="468">
        <v>9.5976255520000002</v>
      </c>
      <c r="M26" s="468">
        <v>9.3930210209999991</v>
      </c>
      <c r="N26" s="468">
        <v>8.2979728730000009</v>
      </c>
      <c r="O26" s="468">
        <v>8.4842522739999993</v>
      </c>
      <c r="P26" s="468">
        <v>8.5753807210000002</v>
      </c>
      <c r="Q26" s="468">
        <v>9.4400855010000004</v>
      </c>
      <c r="R26" s="468">
        <v>9.4283661999999993</v>
      </c>
      <c r="S26" s="468">
        <v>10.033027540000001</v>
      </c>
      <c r="T26" s="468">
        <v>10.37899779</v>
      </c>
      <c r="U26" s="468">
        <v>10.46602684</v>
      </c>
      <c r="V26" s="468">
        <v>10.29935805</v>
      </c>
      <c r="W26" s="468">
        <v>10.627629150000001</v>
      </c>
      <c r="X26" s="468">
        <v>10.937250199999999</v>
      </c>
      <c r="Y26" s="468">
        <v>10.9082647</v>
      </c>
      <c r="Z26" s="468">
        <v>11.554514530000001</v>
      </c>
      <c r="AA26" s="468">
        <v>10.13311245</v>
      </c>
      <c r="AB26" s="468">
        <v>11.3028668</v>
      </c>
      <c r="AC26" s="468">
        <v>11.17958956</v>
      </c>
      <c r="AD26" s="468">
        <v>11.298994410000001</v>
      </c>
      <c r="AE26" s="468">
        <v>12.14965604</v>
      </c>
      <c r="AF26" s="468">
        <v>14.01510976</v>
      </c>
      <c r="AG26" s="468">
        <v>14.03666722</v>
      </c>
      <c r="AH26" s="468">
        <v>14.10099449</v>
      </c>
      <c r="AI26" s="468">
        <v>14.57837176</v>
      </c>
      <c r="AJ26" s="468">
        <v>13.640249669999999</v>
      </c>
      <c r="AK26" s="468">
        <v>13.59810321</v>
      </c>
      <c r="AL26" s="468">
        <v>12.59723185</v>
      </c>
      <c r="AM26" s="468">
        <v>14.27397055</v>
      </c>
      <c r="AN26" s="468">
        <v>13.122391739999999</v>
      </c>
      <c r="AO26" s="468">
        <v>11.18874585</v>
      </c>
      <c r="AP26" s="468">
        <v>11.367041820000001</v>
      </c>
      <c r="AQ26" s="468">
        <v>10.938507250000001</v>
      </c>
      <c r="AR26" s="468">
        <v>11.49529609</v>
      </c>
      <c r="AS26" s="468">
        <v>11.46622947</v>
      </c>
      <c r="AT26" s="468">
        <v>11.39544753</v>
      </c>
      <c r="AU26" s="468">
        <v>11.3205828</v>
      </c>
      <c r="AV26" s="468">
        <v>10.81112789</v>
      </c>
      <c r="AW26" s="468">
        <v>10.78821482</v>
      </c>
      <c r="AX26" s="468">
        <v>10.63746976</v>
      </c>
      <c r="AY26" s="468">
        <v>10.23864128</v>
      </c>
      <c r="AZ26" s="468">
        <v>10.33361399</v>
      </c>
      <c r="BA26" s="468">
        <v>10.42650776</v>
      </c>
      <c r="BB26" s="468">
        <v>10.250138010000001</v>
      </c>
      <c r="BC26" s="468">
        <v>10.23606114</v>
      </c>
      <c r="BD26" s="685">
        <v>10.59306905</v>
      </c>
      <c r="BE26" s="685">
        <v>10.854121279999999</v>
      </c>
      <c r="BF26" s="685">
        <v>10.411130719999999</v>
      </c>
      <c r="BG26" s="685">
        <v>10.303380000000001</v>
      </c>
      <c r="BH26" s="685">
        <v>9.7393649999999994</v>
      </c>
      <c r="BI26" s="389">
        <v>9.7565039999999996</v>
      </c>
      <c r="BJ26" s="389">
        <v>9.0668579999999999</v>
      </c>
      <c r="BK26" s="389">
        <v>9.1598229999999994</v>
      </c>
      <c r="BL26" s="389">
        <v>8.9955429999999996</v>
      </c>
      <c r="BM26" s="389">
        <v>8.9564920000000008</v>
      </c>
      <c r="BN26" s="389">
        <v>9.4003169999999994</v>
      </c>
      <c r="BO26" s="389">
        <v>9.5783970000000007</v>
      </c>
      <c r="BP26" s="389">
        <v>10.050509999999999</v>
      </c>
      <c r="BQ26" s="389">
        <v>10.14629</v>
      </c>
      <c r="BR26" s="389">
        <v>9.9498859999999993</v>
      </c>
      <c r="BS26" s="389">
        <v>10.02328</v>
      </c>
      <c r="BT26" s="389">
        <v>9.6292629999999999</v>
      </c>
      <c r="BU26" s="389">
        <v>9.5610320000000009</v>
      </c>
      <c r="BV26" s="389">
        <v>9.3590769999999992</v>
      </c>
    </row>
    <row r="27" spans="1:74" ht="11.1" customHeight="1" x14ac:dyDescent="0.2">
      <c r="A27" s="655" t="s">
        <v>368</v>
      </c>
      <c r="B27" s="657" t="s">
        <v>1242</v>
      </c>
      <c r="C27" s="468">
        <v>8.5393907969999994</v>
      </c>
      <c r="D27" s="468">
        <v>8.1228863479999998</v>
      </c>
      <c r="E27" s="468">
        <v>8.4172391090000005</v>
      </c>
      <c r="F27" s="468">
        <v>8.6864697080000006</v>
      </c>
      <c r="G27" s="468">
        <v>9.5699089789999991</v>
      </c>
      <c r="H27" s="468">
        <v>9.6034040330000003</v>
      </c>
      <c r="I27" s="468">
        <v>10.03592886</v>
      </c>
      <c r="J27" s="468">
        <v>10.33311183</v>
      </c>
      <c r="K27" s="468">
        <v>10.30860983</v>
      </c>
      <c r="L27" s="468">
        <v>9.4730954779999994</v>
      </c>
      <c r="M27" s="468">
        <v>9.3309550290000001</v>
      </c>
      <c r="N27" s="468">
        <v>8.0567080359999999</v>
      </c>
      <c r="O27" s="468">
        <v>8.3869805759999991</v>
      </c>
      <c r="P27" s="468">
        <v>7.8994985440000001</v>
      </c>
      <c r="Q27" s="468">
        <v>8.8096672490000003</v>
      </c>
      <c r="R27" s="468">
        <v>9.3796646460000002</v>
      </c>
      <c r="S27" s="468">
        <v>10.131913450000001</v>
      </c>
      <c r="T27" s="468">
        <v>10.653682870000001</v>
      </c>
      <c r="U27" s="468">
        <v>11.27334299</v>
      </c>
      <c r="V27" s="468">
        <v>12.51118666</v>
      </c>
      <c r="W27" s="468">
        <v>12.09927646</v>
      </c>
      <c r="X27" s="468">
        <v>12.144598589999999</v>
      </c>
      <c r="Y27" s="468">
        <v>11.24309206</v>
      </c>
      <c r="Z27" s="468">
        <v>12.087191150000001</v>
      </c>
      <c r="AA27" s="468">
        <v>10.19625724</v>
      </c>
      <c r="AB27" s="468">
        <v>10.12881857</v>
      </c>
      <c r="AC27" s="468">
        <v>10.812381159999999</v>
      </c>
      <c r="AD27" s="468">
        <v>10.928576120000001</v>
      </c>
      <c r="AE27" s="468">
        <v>13.73257094</v>
      </c>
      <c r="AF27" s="468">
        <v>14.92607619</v>
      </c>
      <c r="AG27" s="468">
        <v>16.043094050000001</v>
      </c>
      <c r="AH27" s="468">
        <v>14.88871962</v>
      </c>
      <c r="AI27" s="468">
        <v>15.59446997</v>
      </c>
      <c r="AJ27" s="468">
        <v>14.95189631</v>
      </c>
      <c r="AK27" s="468">
        <v>13.615466899999999</v>
      </c>
      <c r="AL27" s="468">
        <v>12.576869739999999</v>
      </c>
      <c r="AM27" s="468">
        <v>12.64147917</v>
      </c>
      <c r="AN27" s="468">
        <v>12.00102517</v>
      </c>
      <c r="AO27" s="468">
        <v>10.728483430000001</v>
      </c>
      <c r="AP27" s="468">
        <v>10.641908709999999</v>
      </c>
      <c r="AQ27" s="468">
        <v>10.92713958</v>
      </c>
      <c r="AR27" s="468">
        <v>11.43462761</v>
      </c>
      <c r="AS27" s="468">
        <v>11.81488826</v>
      </c>
      <c r="AT27" s="468">
        <v>12.18994575</v>
      </c>
      <c r="AU27" s="468">
        <v>11.433269879999999</v>
      </c>
      <c r="AV27" s="468">
        <v>11.126255820000001</v>
      </c>
      <c r="AW27" s="468">
        <v>10.678372250000001</v>
      </c>
      <c r="AX27" s="468">
        <v>10.21861687</v>
      </c>
      <c r="AY27" s="468">
        <v>9.6629788199999993</v>
      </c>
      <c r="AZ27" s="468">
        <v>10.10608073</v>
      </c>
      <c r="BA27" s="468">
        <v>10.230654899999999</v>
      </c>
      <c r="BB27" s="468">
        <v>9.6882822139999991</v>
      </c>
      <c r="BC27" s="468">
        <v>9.9987906110000004</v>
      </c>
      <c r="BD27" s="685">
        <v>10.973302439999999</v>
      </c>
      <c r="BE27" s="685">
        <v>11.71311448</v>
      </c>
      <c r="BF27" s="685">
        <v>11.59914167</v>
      </c>
      <c r="BG27" s="685">
        <v>11.022500000000001</v>
      </c>
      <c r="BH27" s="685">
        <v>10.319850000000001</v>
      </c>
      <c r="BI27" s="389">
        <v>9.8125389999999992</v>
      </c>
      <c r="BJ27" s="389">
        <v>9.2342329999999997</v>
      </c>
      <c r="BK27" s="389">
        <v>9.0782450000000008</v>
      </c>
      <c r="BL27" s="389">
        <v>8.6984220000000008</v>
      </c>
      <c r="BM27" s="389">
        <v>8.7274539999999998</v>
      </c>
      <c r="BN27" s="389">
        <v>9.1525099999999995</v>
      </c>
      <c r="BO27" s="389">
        <v>9.9119759999999992</v>
      </c>
      <c r="BP27" s="389">
        <v>10.379849999999999</v>
      </c>
      <c r="BQ27" s="389">
        <v>10.690799999999999</v>
      </c>
      <c r="BR27" s="389">
        <v>10.79796</v>
      </c>
      <c r="BS27" s="389">
        <v>10.62538</v>
      </c>
      <c r="BT27" s="389">
        <v>10.201890000000001</v>
      </c>
      <c r="BU27" s="389">
        <v>9.4884129999999995</v>
      </c>
      <c r="BV27" s="389">
        <v>9.2068060000000003</v>
      </c>
    </row>
    <row r="28" spans="1:74" ht="11.1" customHeight="1" x14ac:dyDescent="0.2">
      <c r="A28" s="655" t="s">
        <v>369</v>
      </c>
      <c r="B28" s="657" t="s">
        <v>1243</v>
      </c>
      <c r="C28" s="468">
        <v>6.1584389389999998</v>
      </c>
      <c r="D28" s="468">
        <v>5.8007072559999999</v>
      </c>
      <c r="E28" s="468">
        <v>6.1543130509999999</v>
      </c>
      <c r="F28" s="468">
        <v>6.4446405139999996</v>
      </c>
      <c r="G28" s="468">
        <v>7.3476780829999999</v>
      </c>
      <c r="H28" s="468">
        <v>8.4096937430000001</v>
      </c>
      <c r="I28" s="468">
        <v>7.7389182600000002</v>
      </c>
      <c r="J28" s="468">
        <v>8.1846597560000003</v>
      </c>
      <c r="K28" s="468">
        <v>8.5202941919999997</v>
      </c>
      <c r="L28" s="468">
        <v>7.6146157800000003</v>
      </c>
      <c r="M28" s="468">
        <v>7.9034783969999998</v>
      </c>
      <c r="N28" s="468">
        <v>7.1513079859999999</v>
      </c>
      <c r="O28" s="468">
        <v>6.9643052230000002</v>
      </c>
      <c r="P28" s="468">
        <v>6.7519844549999997</v>
      </c>
      <c r="Q28" s="468">
        <v>7.0280992449999999</v>
      </c>
      <c r="R28" s="468">
        <v>8.1103237640000003</v>
      </c>
      <c r="S28" s="468">
        <v>8.9046759130000002</v>
      </c>
      <c r="T28" s="468">
        <v>9.1693352669999992</v>
      </c>
      <c r="U28" s="468">
        <v>9.783668338</v>
      </c>
      <c r="V28" s="468">
        <v>10.4052606</v>
      </c>
      <c r="W28" s="468">
        <v>10.536068739999999</v>
      </c>
      <c r="X28" s="468">
        <v>11.29837171</v>
      </c>
      <c r="Y28" s="468">
        <v>11.043368299999999</v>
      </c>
      <c r="Z28" s="468">
        <v>10.753775259999999</v>
      </c>
      <c r="AA28" s="468">
        <v>9.7854201419999995</v>
      </c>
      <c r="AB28" s="468">
        <v>9.9193262749999995</v>
      </c>
      <c r="AC28" s="468">
        <v>10.256658590000001</v>
      </c>
      <c r="AD28" s="468">
        <v>11.610702180000001</v>
      </c>
      <c r="AE28" s="468">
        <v>13.152349470000001</v>
      </c>
      <c r="AF28" s="468">
        <v>13.76771555</v>
      </c>
      <c r="AG28" s="468">
        <v>13.76830161</v>
      </c>
      <c r="AH28" s="468">
        <v>15.409078620000001</v>
      </c>
      <c r="AI28" s="468">
        <v>15.267401120000001</v>
      </c>
      <c r="AJ28" s="468">
        <v>14.24768617</v>
      </c>
      <c r="AK28" s="468">
        <v>12.32333311</v>
      </c>
      <c r="AL28" s="468">
        <v>12.22091292</v>
      </c>
      <c r="AM28" s="468">
        <v>11.94092998</v>
      </c>
      <c r="AN28" s="468">
        <v>10.947428240000001</v>
      </c>
      <c r="AO28" s="468">
        <v>9.8680596670000007</v>
      </c>
      <c r="AP28" s="468">
        <v>9.9155625910000005</v>
      </c>
      <c r="AQ28" s="468">
        <v>9.5821039379999995</v>
      </c>
      <c r="AR28" s="468">
        <v>9.4745181259999995</v>
      </c>
      <c r="AS28" s="468">
        <v>10.234886489999999</v>
      </c>
      <c r="AT28" s="468">
        <v>10.59154554</v>
      </c>
      <c r="AU28" s="468">
        <v>10.282666669999999</v>
      </c>
      <c r="AV28" s="468">
        <v>10.12988127</v>
      </c>
      <c r="AW28" s="468">
        <v>9.9386355430000002</v>
      </c>
      <c r="AX28" s="468">
        <v>9.3794089189999994</v>
      </c>
      <c r="AY28" s="468">
        <v>8.887519739</v>
      </c>
      <c r="AZ28" s="468">
        <v>8.9565694849999993</v>
      </c>
      <c r="BA28" s="468">
        <v>10.14638392</v>
      </c>
      <c r="BB28" s="468">
        <v>9.6751652870000004</v>
      </c>
      <c r="BC28" s="468">
        <v>9.8478921400000008</v>
      </c>
      <c r="BD28" s="685">
        <v>10.06533874</v>
      </c>
      <c r="BE28" s="685">
        <v>10.050394349999999</v>
      </c>
      <c r="BF28" s="685">
        <v>10.30382526</v>
      </c>
      <c r="BG28" s="685">
        <v>9.8791410000000006</v>
      </c>
      <c r="BH28" s="685">
        <v>9.4270610000000001</v>
      </c>
      <c r="BI28" s="389">
        <v>8.7407719999999998</v>
      </c>
      <c r="BJ28" s="389">
        <v>8.0902239999999992</v>
      </c>
      <c r="BK28" s="389">
        <v>7.7452889999999996</v>
      </c>
      <c r="BL28" s="389">
        <v>7.6236860000000002</v>
      </c>
      <c r="BM28" s="389">
        <v>7.7201959999999996</v>
      </c>
      <c r="BN28" s="389">
        <v>7.9911070000000004</v>
      </c>
      <c r="BO28" s="389">
        <v>8.418927</v>
      </c>
      <c r="BP28" s="389">
        <v>8.6161779999999997</v>
      </c>
      <c r="BQ28" s="389">
        <v>8.8316169999999996</v>
      </c>
      <c r="BR28" s="389">
        <v>9.2857620000000001</v>
      </c>
      <c r="BS28" s="389">
        <v>9.2101299999999995</v>
      </c>
      <c r="BT28" s="389">
        <v>8.9897159999999996</v>
      </c>
      <c r="BU28" s="389">
        <v>8.3350220000000004</v>
      </c>
      <c r="BV28" s="389">
        <v>7.9190509999999996</v>
      </c>
    </row>
    <row r="29" spans="1:74" ht="11.1" customHeight="1" x14ac:dyDescent="0.2">
      <c r="A29" s="655" t="s">
        <v>370</v>
      </c>
      <c r="B29" s="657" t="s">
        <v>1036</v>
      </c>
      <c r="C29" s="468">
        <v>6.0679190219999999</v>
      </c>
      <c r="D29" s="468">
        <v>6.0243457100000004</v>
      </c>
      <c r="E29" s="468">
        <v>6.1239869779999996</v>
      </c>
      <c r="F29" s="468">
        <v>6.2879423440000002</v>
      </c>
      <c r="G29" s="468">
        <v>6.8479910139999998</v>
      </c>
      <c r="H29" s="468">
        <v>7.2578573339999997</v>
      </c>
      <c r="I29" s="468">
        <v>7.5263681619999998</v>
      </c>
      <c r="J29" s="468">
        <v>7.5780467030000001</v>
      </c>
      <c r="K29" s="468">
        <v>7.086680264</v>
      </c>
      <c r="L29" s="468">
        <v>6.6267565169999996</v>
      </c>
      <c r="M29" s="468">
        <v>6.362309142</v>
      </c>
      <c r="N29" s="468">
        <v>6.2933731479999997</v>
      </c>
      <c r="O29" s="468">
        <v>6.315638989</v>
      </c>
      <c r="P29" s="468">
        <v>6.438576243</v>
      </c>
      <c r="Q29" s="468">
        <v>6.6836153659999997</v>
      </c>
      <c r="R29" s="468">
        <v>7.3145125770000003</v>
      </c>
      <c r="S29" s="468">
        <v>7.9040685679999996</v>
      </c>
      <c r="T29" s="468">
        <v>8.1840860959999997</v>
      </c>
      <c r="U29" s="468">
        <v>8.8231591260000002</v>
      </c>
      <c r="V29" s="468">
        <v>9.331394908</v>
      </c>
      <c r="W29" s="468">
        <v>9.2500324319999994</v>
      </c>
      <c r="X29" s="468">
        <v>8.9092286759999997</v>
      </c>
      <c r="Y29" s="468">
        <v>8.9709144550000008</v>
      </c>
      <c r="Z29" s="468">
        <v>8.9088912439999994</v>
      </c>
      <c r="AA29" s="468">
        <v>8.7017827160000003</v>
      </c>
      <c r="AB29" s="468">
        <v>8.7406888289999998</v>
      </c>
      <c r="AC29" s="468">
        <v>8.9033266809999994</v>
      </c>
      <c r="AD29" s="468">
        <v>9.4654477860000004</v>
      </c>
      <c r="AE29" s="468">
        <v>9.9224122930000007</v>
      </c>
      <c r="AF29" s="468">
        <v>11.064327159999999</v>
      </c>
      <c r="AG29" s="468">
        <v>12.47346134</v>
      </c>
      <c r="AH29" s="468">
        <v>12.245519939999999</v>
      </c>
      <c r="AI29" s="468">
        <v>12.833608999999999</v>
      </c>
      <c r="AJ29" s="468">
        <v>12.44283356</v>
      </c>
      <c r="AK29" s="468">
        <v>11.438604120000001</v>
      </c>
      <c r="AL29" s="468">
        <v>10.7802364</v>
      </c>
      <c r="AM29" s="468">
        <v>11.28746596</v>
      </c>
      <c r="AN29" s="468">
        <v>11.081153029999999</v>
      </c>
      <c r="AO29" s="468">
        <v>10.21008928</v>
      </c>
      <c r="AP29" s="468">
        <v>10.237768839999999</v>
      </c>
      <c r="AQ29" s="468">
        <v>11.101677520000001</v>
      </c>
      <c r="AR29" s="468">
        <v>11.57570166</v>
      </c>
      <c r="AS29" s="468">
        <v>11.758141910000001</v>
      </c>
      <c r="AT29" s="468">
        <v>12.21407664</v>
      </c>
      <c r="AU29" s="468">
        <v>12.49095314</v>
      </c>
      <c r="AV29" s="468">
        <v>11.120027479999999</v>
      </c>
      <c r="AW29" s="468">
        <v>10.64152882</v>
      </c>
      <c r="AX29" s="468">
        <v>10.471605759999999</v>
      </c>
      <c r="AY29" s="468">
        <v>10.135686590000001</v>
      </c>
      <c r="AZ29" s="468">
        <v>10.4588103</v>
      </c>
      <c r="BA29" s="468">
        <v>10.36306035</v>
      </c>
      <c r="BB29" s="468">
        <v>9.8503452740000004</v>
      </c>
      <c r="BC29" s="468">
        <v>10.09531542</v>
      </c>
      <c r="BD29" s="685">
        <v>10.79762867</v>
      </c>
      <c r="BE29" s="685">
        <v>10.71476058</v>
      </c>
      <c r="BF29" s="685">
        <v>10.295168970000001</v>
      </c>
      <c r="BG29" s="685">
        <v>10.21143</v>
      </c>
      <c r="BH29" s="685">
        <v>9.5240910000000003</v>
      </c>
      <c r="BI29" s="389">
        <v>8.9367739999999998</v>
      </c>
      <c r="BJ29" s="389">
        <v>8.6415140000000008</v>
      </c>
      <c r="BK29" s="389">
        <v>8.6402110000000008</v>
      </c>
      <c r="BL29" s="389">
        <v>8.7553090000000005</v>
      </c>
      <c r="BM29" s="389">
        <v>8.7967200000000005</v>
      </c>
      <c r="BN29" s="389">
        <v>8.8140409999999996</v>
      </c>
      <c r="BO29" s="389">
        <v>9.1580940000000002</v>
      </c>
      <c r="BP29" s="389">
        <v>9.5834390000000003</v>
      </c>
      <c r="BQ29" s="389">
        <v>9.9788669999999993</v>
      </c>
      <c r="BR29" s="389">
        <v>9.9374950000000002</v>
      </c>
      <c r="BS29" s="389">
        <v>9.8503959999999999</v>
      </c>
      <c r="BT29" s="389">
        <v>9.0886340000000008</v>
      </c>
      <c r="BU29" s="389">
        <v>8.6068160000000002</v>
      </c>
      <c r="BV29" s="389">
        <v>8.3780529999999995</v>
      </c>
    </row>
    <row r="30" spans="1:74" ht="11.1" customHeight="1" x14ac:dyDescent="0.2">
      <c r="A30" s="655" t="s">
        <v>371</v>
      </c>
      <c r="B30" s="657" t="s">
        <v>1039</v>
      </c>
      <c r="C30" s="468">
        <v>9.7094378379999995</v>
      </c>
      <c r="D30" s="468">
        <v>9.4400772229999994</v>
      </c>
      <c r="E30" s="468">
        <v>9.2414279449999999</v>
      </c>
      <c r="F30" s="468">
        <v>9.3416368090000006</v>
      </c>
      <c r="G30" s="468">
        <v>9.5314143130000009</v>
      </c>
      <c r="H30" s="468">
        <v>9.2327454259999993</v>
      </c>
      <c r="I30" s="468">
        <v>9.5161052339999994</v>
      </c>
      <c r="J30" s="468">
        <v>9.4638957149999996</v>
      </c>
      <c r="K30" s="468">
        <v>9.5722965720000008</v>
      </c>
      <c r="L30" s="468">
        <v>9.1588219930000001</v>
      </c>
      <c r="M30" s="468">
        <v>9.550433516</v>
      </c>
      <c r="N30" s="468">
        <v>9.9684019589999995</v>
      </c>
      <c r="O30" s="468">
        <v>10.719354510000001</v>
      </c>
      <c r="P30" s="468">
        <v>10.12907897</v>
      </c>
      <c r="Q30" s="468">
        <v>10.6366064</v>
      </c>
      <c r="R30" s="468">
        <v>10.65946853</v>
      </c>
      <c r="S30" s="468">
        <v>10.12774089</v>
      </c>
      <c r="T30" s="468">
        <v>10.88480758</v>
      </c>
      <c r="U30" s="468">
        <v>11.44695855</v>
      </c>
      <c r="V30" s="468">
        <v>11.42368763</v>
      </c>
      <c r="W30" s="468">
        <v>11.109720340000001</v>
      </c>
      <c r="X30" s="468">
        <v>11.319351449999999</v>
      </c>
      <c r="Y30" s="468">
        <v>12.03168488</v>
      </c>
      <c r="Z30" s="468">
        <v>12.60353769</v>
      </c>
      <c r="AA30" s="468">
        <v>13.680949379999999</v>
      </c>
      <c r="AB30" s="468">
        <v>12.672656870000001</v>
      </c>
      <c r="AC30" s="468">
        <v>12.761059059999999</v>
      </c>
      <c r="AD30" s="468">
        <v>12.444281999999999</v>
      </c>
      <c r="AE30" s="468">
        <v>13.365750589999999</v>
      </c>
      <c r="AF30" s="468">
        <v>15.608000369999999</v>
      </c>
      <c r="AG30" s="468">
        <v>14.963604180000001</v>
      </c>
      <c r="AH30" s="468">
        <v>15.82886543</v>
      </c>
      <c r="AI30" s="468">
        <v>15.796942319999999</v>
      </c>
      <c r="AJ30" s="468">
        <v>13.81662702</v>
      </c>
      <c r="AK30" s="468">
        <v>13.64667968</v>
      </c>
      <c r="AL30" s="468">
        <v>15.354285279999999</v>
      </c>
      <c r="AM30" s="468">
        <v>17.81270061</v>
      </c>
      <c r="AN30" s="468">
        <v>17.310782379999999</v>
      </c>
      <c r="AO30" s="468">
        <v>15.32871903</v>
      </c>
      <c r="AP30" s="468">
        <v>12.98516032</v>
      </c>
      <c r="AQ30" s="468">
        <v>12.2628982</v>
      </c>
      <c r="AR30" s="468">
        <v>12.432263109999999</v>
      </c>
      <c r="AS30" s="468">
        <v>13.093830349999999</v>
      </c>
      <c r="AT30" s="468">
        <v>13.79694115</v>
      </c>
      <c r="AU30" s="468">
        <v>13.5745533</v>
      </c>
      <c r="AV30" s="468">
        <v>12.80847496</v>
      </c>
      <c r="AW30" s="468">
        <v>13.71975971</v>
      </c>
      <c r="AX30" s="468">
        <v>13.960103309999999</v>
      </c>
      <c r="AY30" s="468">
        <v>13.48850513</v>
      </c>
      <c r="AZ30" s="468">
        <v>14.52663418</v>
      </c>
      <c r="BA30" s="468">
        <v>14.21576728</v>
      </c>
      <c r="BB30" s="468">
        <v>12.59465655</v>
      </c>
      <c r="BC30" s="468">
        <v>12.2490331</v>
      </c>
      <c r="BD30" s="685">
        <v>12.59528338</v>
      </c>
      <c r="BE30" s="685">
        <v>13.6457408</v>
      </c>
      <c r="BF30" s="685">
        <v>14.29704435</v>
      </c>
      <c r="BG30" s="685">
        <v>13.80597</v>
      </c>
      <c r="BH30" s="685">
        <v>12.829510000000001</v>
      </c>
      <c r="BI30" s="389">
        <v>12.78688</v>
      </c>
      <c r="BJ30" s="389">
        <v>13.13707</v>
      </c>
      <c r="BK30" s="389">
        <v>13.450939999999999</v>
      </c>
      <c r="BL30" s="389">
        <v>13.198169999999999</v>
      </c>
      <c r="BM30" s="389">
        <v>12.9095</v>
      </c>
      <c r="BN30" s="389">
        <v>12.191280000000001</v>
      </c>
      <c r="BO30" s="389">
        <v>11.922459999999999</v>
      </c>
      <c r="BP30" s="389">
        <v>12.26009</v>
      </c>
      <c r="BQ30" s="389">
        <v>12.41119</v>
      </c>
      <c r="BR30" s="389">
        <v>12.509320000000001</v>
      </c>
      <c r="BS30" s="389">
        <v>12.352460000000001</v>
      </c>
      <c r="BT30" s="389">
        <v>11.680809999999999</v>
      </c>
      <c r="BU30" s="389">
        <v>11.92404</v>
      </c>
      <c r="BV30" s="389">
        <v>12.4754</v>
      </c>
    </row>
    <row r="31" spans="1:74" ht="11.1" customHeight="1" x14ac:dyDescent="0.2">
      <c r="A31" s="655"/>
      <c r="B31" s="659"/>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468"/>
      <c r="AC31" s="468"/>
      <c r="AD31" s="468"/>
      <c r="AE31" s="468"/>
      <c r="AF31" s="468"/>
      <c r="AG31" s="468"/>
      <c r="AH31" s="468"/>
      <c r="AI31" s="468"/>
      <c r="AJ31" s="468"/>
      <c r="AK31" s="468"/>
      <c r="AL31" s="468"/>
      <c r="AM31" s="468"/>
      <c r="AN31" s="468"/>
      <c r="AO31" s="468"/>
      <c r="AP31" s="468"/>
      <c r="AQ31" s="468"/>
      <c r="AR31" s="468"/>
      <c r="AS31" s="468"/>
      <c r="AT31" s="468"/>
      <c r="AU31" s="468"/>
      <c r="AV31" s="468"/>
      <c r="AW31" s="468"/>
      <c r="AX31" s="468"/>
      <c r="AY31" s="468"/>
      <c r="AZ31" s="468"/>
      <c r="BA31" s="468"/>
      <c r="BB31" s="468"/>
      <c r="BC31" s="468"/>
      <c r="BD31" s="685"/>
      <c r="BE31" s="685"/>
      <c r="BF31" s="685"/>
      <c r="BG31" s="685"/>
      <c r="BH31" s="685"/>
      <c r="BI31" s="389"/>
      <c r="BJ31" s="389"/>
      <c r="BK31" s="389"/>
      <c r="BL31" s="389"/>
      <c r="BM31" s="389"/>
      <c r="BN31" s="389"/>
      <c r="BO31" s="389"/>
      <c r="BP31" s="389"/>
      <c r="BQ31" s="389"/>
      <c r="BR31" s="389"/>
      <c r="BS31" s="389"/>
      <c r="BT31" s="389"/>
      <c r="BU31" s="389"/>
      <c r="BV31" s="389"/>
    </row>
    <row r="32" spans="1:74" ht="11.1" customHeight="1" x14ac:dyDescent="0.2">
      <c r="A32" s="655"/>
      <c r="B32" s="45" t="s">
        <v>1245</v>
      </c>
      <c r="C32" s="663"/>
      <c r="D32" s="663"/>
      <c r="E32" s="663"/>
      <c r="F32" s="663"/>
      <c r="G32" s="663"/>
      <c r="H32" s="663"/>
      <c r="I32" s="663"/>
      <c r="J32" s="663"/>
      <c r="K32" s="663"/>
      <c r="L32" s="663"/>
      <c r="M32" s="663"/>
      <c r="N32" s="663"/>
      <c r="O32" s="663"/>
      <c r="P32" s="663"/>
      <c r="Q32" s="663"/>
      <c r="R32" s="663"/>
      <c r="S32" s="663"/>
      <c r="T32" s="663"/>
      <c r="U32" s="663"/>
      <c r="V32" s="663"/>
      <c r="W32" s="663"/>
      <c r="X32" s="663"/>
      <c r="Y32" s="663"/>
      <c r="Z32" s="663"/>
      <c r="AA32" s="663"/>
      <c r="AB32" s="663"/>
      <c r="AC32" s="663"/>
      <c r="AD32" s="663"/>
      <c r="AE32" s="663"/>
      <c r="AF32" s="663"/>
      <c r="AG32" s="663"/>
      <c r="AH32" s="663"/>
      <c r="AI32" s="663"/>
      <c r="AJ32" s="663"/>
      <c r="AK32" s="663"/>
      <c r="AL32" s="663"/>
      <c r="AM32" s="663"/>
      <c r="AN32" s="663"/>
      <c r="AO32" s="663"/>
      <c r="AP32" s="663"/>
      <c r="AQ32" s="663"/>
      <c r="AR32" s="663"/>
      <c r="AS32" s="663"/>
      <c r="AT32" s="663"/>
      <c r="AU32" s="663"/>
      <c r="AV32" s="663"/>
      <c r="AW32" s="663"/>
      <c r="AX32" s="663"/>
      <c r="AY32" s="663"/>
      <c r="AZ32" s="663"/>
      <c r="BA32" s="663"/>
      <c r="BB32" s="663"/>
      <c r="BC32" s="663"/>
      <c r="BD32" s="752"/>
      <c r="BE32" s="752"/>
      <c r="BF32" s="752"/>
      <c r="BG32" s="752"/>
      <c r="BH32" s="752"/>
      <c r="BI32" s="667"/>
      <c r="BJ32" s="667"/>
      <c r="BK32" s="667"/>
      <c r="BL32" s="667"/>
      <c r="BM32" s="667"/>
      <c r="BN32" s="667"/>
      <c r="BO32" s="667"/>
      <c r="BP32" s="667"/>
      <c r="BQ32" s="667"/>
      <c r="BR32" s="667"/>
      <c r="BS32" s="667"/>
      <c r="BT32" s="667"/>
      <c r="BU32" s="667"/>
      <c r="BV32" s="667"/>
    </row>
    <row r="33" spans="1:74" ht="11.1" customHeight="1" x14ac:dyDescent="0.2">
      <c r="A33" s="655" t="s">
        <v>382</v>
      </c>
      <c r="B33" s="627" t="s">
        <v>1183</v>
      </c>
      <c r="C33" s="468">
        <v>3.71</v>
      </c>
      <c r="D33" s="468">
        <v>3.58</v>
      </c>
      <c r="E33" s="468">
        <v>3.39</v>
      </c>
      <c r="F33" s="468">
        <v>3</v>
      </c>
      <c r="G33" s="468">
        <v>2.91</v>
      </c>
      <c r="H33" s="468">
        <v>2.72</v>
      </c>
      <c r="I33" s="468">
        <v>2.58</v>
      </c>
      <c r="J33" s="468">
        <v>2.85</v>
      </c>
      <c r="K33" s="468">
        <v>3.3</v>
      </c>
      <c r="L33" s="468">
        <v>3.29</v>
      </c>
      <c r="M33" s="468">
        <v>3.98</v>
      </c>
      <c r="N33" s="468">
        <v>4.1100000000000003</v>
      </c>
      <c r="O33" s="468">
        <v>4.04</v>
      </c>
      <c r="P33" s="468">
        <v>9.32</v>
      </c>
      <c r="Q33" s="468">
        <v>4.41</v>
      </c>
      <c r="R33" s="468">
        <v>4</v>
      </c>
      <c r="S33" s="468">
        <v>4.1100000000000003</v>
      </c>
      <c r="T33" s="468">
        <v>4.16</v>
      </c>
      <c r="U33" s="468">
        <v>4.6900000000000004</v>
      </c>
      <c r="V33" s="468">
        <v>4.95</v>
      </c>
      <c r="W33" s="468">
        <v>5.42</v>
      </c>
      <c r="X33" s="468">
        <v>6.61</v>
      </c>
      <c r="Y33" s="468">
        <v>6.9</v>
      </c>
      <c r="Z33" s="468">
        <v>6.77</v>
      </c>
      <c r="AA33" s="468">
        <v>6.47</v>
      </c>
      <c r="AB33" s="468">
        <v>7.32</v>
      </c>
      <c r="AC33" s="468">
        <v>6.18</v>
      </c>
      <c r="AD33" s="468">
        <v>6.68</v>
      </c>
      <c r="AE33" s="468">
        <v>8.08</v>
      </c>
      <c r="AF33" s="468">
        <v>9.3000000000000007</v>
      </c>
      <c r="AG33" s="468">
        <v>7.85</v>
      </c>
      <c r="AH33" s="468">
        <v>9.4</v>
      </c>
      <c r="AI33" s="468">
        <v>9.58</v>
      </c>
      <c r="AJ33" s="468">
        <v>7.16</v>
      </c>
      <c r="AK33" s="468">
        <v>6.74</v>
      </c>
      <c r="AL33" s="468">
        <v>8.0399999999999991</v>
      </c>
      <c r="AM33" s="468">
        <v>7.27</v>
      </c>
      <c r="AN33" s="468">
        <v>5.98</v>
      </c>
      <c r="AO33" s="468">
        <v>5.05</v>
      </c>
      <c r="AP33" s="468">
        <v>4.08</v>
      </c>
      <c r="AQ33" s="468">
        <v>3.59</v>
      </c>
      <c r="AR33" s="468">
        <v>3.6</v>
      </c>
      <c r="AS33" s="468">
        <v>3.93</v>
      </c>
      <c r="AT33" s="468">
        <v>3.78</v>
      </c>
      <c r="AU33" s="468">
        <v>3.9</v>
      </c>
      <c r="AV33" s="468">
        <v>4.13</v>
      </c>
      <c r="AW33" s="468">
        <v>4.4000000000000004</v>
      </c>
      <c r="AX33" s="468">
        <v>4.58</v>
      </c>
      <c r="AY33" s="468">
        <v>4.96</v>
      </c>
      <c r="AZ33" s="468">
        <v>4.71</v>
      </c>
      <c r="BA33" s="468">
        <v>3.71</v>
      </c>
      <c r="BB33" s="468">
        <v>3.35</v>
      </c>
      <c r="BC33" s="468">
        <v>3.1</v>
      </c>
      <c r="BD33" s="685">
        <v>3.61</v>
      </c>
      <c r="BE33" s="685">
        <v>3.54</v>
      </c>
      <c r="BF33" s="685">
        <v>3.1</v>
      </c>
      <c r="BG33" s="685">
        <v>3.0245419999999998</v>
      </c>
      <c r="BH33" s="685">
        <v>2.9648080000000001</v>
      </c>
      <c r="BI33" s="389">
        <v>3.1602610000000002</v>
      </c>
      <c r="BJ33" s="389">
        <v>3.9021240000000001</v>
      </c>
      <c r="BK33" s="389">
        <v>4.2503479999999998</v>
      </c>
      <c r="BL33" s="389">
        <v>4.2783879999999996</v>
      </c>
      <c r="BM33" s="389">
        <v>3.5005130000000002</v>
      </c>
      <c r="BN33" s="389">
        <v>3.225714</v>
      </c>
      <c r="BO33" s="389">
        <v>3.0789369999999998</v>
      </c>
      <c r="BP33" s="389">
        <v>3.3506749999999998</v>
      </c>
      <c r="BQ33" s="389">
        <v>3.4057810000000002</v>
      </c>
      <c r="BR33" s="389">
        <v>3.6225360000000002</v>
      </c>
      <c r="BS33" s="389">
        <v>3.8365010000000002</v>
      </c>
      <c r="BT33" s="389">
        <v>3.827871</v>
      </c>
      <c r="BU33" s="389">
        <v>4.072533</v>
      </c>
      <c r="BV33" s="389">
        <v>4.6552220000000002</v>
      </c>
    </row>
    <row r="34" spans="1:74" ht="11.1" customHeight="1" x14ac:dyDescent="0.2">
      <c r="A34" s="655" t="s">
        <v>373</v>
      </c>
      <c r="B34" s="657" t="s">
        <v>1029</v>
      </c>
      <c r="C34" s="468">
        <v>8.1073706300000001</v>
      </c>
      <c r="D34" s="468">
        <v>8.3994117989999992</v>
      </c>
      <c r="E34" s="468">
        <v>8.0250828910000003</v>
      </c>
      <c r="F34" s="468">
        <v>8.1780145639999997</v>
      </c>
      <c r="G34" s="468">
        <v>6.9404212159999998</v>
      </c>
      <c r="H34" s="468">
        <v>6.7155259450000004</v>
      </c>
      <c r="I34" s="468">
        <v>6.048493423</v>
      </c>
      <c r="J34" s="468">
        <v>5.7672859949999999</v>
      </c>
      <c r="K34" s="468">
        <v>6.7859408549999998</v>
      </c>
      <c r="L34" s="468">
        <v>6.3757098079999999</v>
      </c>
      <c r="M34" s="468">
        <v>7.5746225650000003</v>
      </c>
      <c r="N34" s="468">
        <v>8.5034629810000002</v>
      </c>
      <c r="O34" s="468">
        <v>8.5636903400000008</v>
      </c>
      <c r="P34" s="468">
        <v>8.6409135100000007</v>
      </c>
      <c r="Q34" s="468">
        <v>8.6020144720000005</v>
      </c>
      <c r="R34" s="468">
        <v>9.2382935929999999</v>
      </c>
      <c r="S34" s="468">
        <v>7.3940133650000002</v>
      </c>
      <c r="T34" s="468">
        <v>7.2323194959999997</v>
      </c>
      <c r="U34" s="468">
        <v>7.63243793</v>
      </c>
      <c r="V34" s="468">
        <v>7.8169099060000002</v>
      </c>
      <c r="W34" s="468">
        <v>8.0502955800000002</v>
      </c>
      <c r="X34" s="468">
        <v>9.7354536370000009</v>
      </c>
      <c r="Y34" s="468">
        <v>9.6577859759999996</v>
      </c>
      <c r="Z34" s="468">
        <v>10.643971949999999</v>
      </c>
      <c r="AA34" s="468">
        <v>11.009726499999999</v>
      </c>
      <c r="AB34" s="468">
        <v>11.31971981</v>
      </c>
      <c r="AC34" s="468">
        <v>11.492960070000001</v>
      </c>
      <c r="AD34" s="468">
        <v>11.964078539999999</v>
      </c>
      <c r="AE34" s="468">
        <v>12.4431165</v>
      </c>
      <c r="AF34" s="468">
        <v>12.046733769999999</v>
      </c>
      <c r="AG34" s="468">
        <v>12.114567689999999</v>
      </c>
      <c r="AH34" s="468">
        <v>12.09768414</v>
      </c>
      <c r="AI34" s="468">
        <v>12.4241914</v>
      </c>
      <c r="AJ34" s="468">
        <v>12.506994860000001</v>
      </c>
      <c r="AK34" s="468">
        <v>13.42705726</v>
      </c>
      <c r="AL34" s="468">
        <v>14.329740019999999</v>
      </c>
      <c r="AM34" s="468">
        <v>13.98604224</v>
      </c>
      <c r="AN34" s="468">
        <v>13.90491048</v>
      </c>
      <c r="AO34" s="468">
        <v>12.73384053</v>
      </c>
      <c r="AP34" s="468">
        <v>11.753425829999999</v>
      </c>
      <c r="AQ34" s="468">
        <v>9.2109948639999999</v>
      </c>
      <c r="AR34" s="468">
        <v>8.7228229709999994</v>
      </c>
      <c r="AS34" s="468">
        <v>7.4959782549999998</v>
      </c>
      <c r="AT34" s="468">
        <v>8.0936301850000003</v>
      </c>
      <c r="AU34" s="468">
        <v>8.0251931380000006</v>
      </c>
      <c r="AV34" s="468">
        <v>7.5295093179999997</v>
      </c>
      <c r="AW34" s="468">
        <v>8.7184264569999996</v>
      </c>
      <c r="AX34" s="468">
        <v>10.883030659999999</v>
      </c>
      <c r="AY34" s="468">
        <v>11.42595991</v>
      </c>
      <c r="AZ34" s="468">
        <v>10.91279168</v>
      </c>
      <c r="BA34" s="468">
        <v>11.17251793</v>
      </c>
      <c r="BB34" s="468">
        <v>11.28143865</v>
      </c>
      <c r="BC34" s="468">
        <v>9.7165779870000009</v>
      </c>
      <c r="BD34" s="685">
        <v>7.0208402850000002</v>
      </c>
      <c r="BE34" s="685">
        <v>6.9542152640000001</v>
      </c>
      <c r="BF34" s="685">
        <v>6.8892642559999997</v>
      </c>
      <c r="BG34" s="685">
        <v>6.7229770000000002</v>
      </c>
      <c r="BH34" s="685">
        <v>6.6202649999999998</v>
      </c>
      <c r="BI34" s="389">
        <v>7.3484160000000003</v>
      </c>
      <c r="BJ34" s="389">
        <v>8.4498870000000004</v>
      </c>
      <c r="BK34" s="389">
        <v>8.6848930000000006</v>
      </c>
      <c r="BL34" s="389">
        <v>8.8672160000000009</v>
      </c>
      <c r="BM34" s="389">
        <v>8.8347929999999995</v>
      </c>
      <c r="BN34" s="389">
        <v>8.9103580000000004</v>
      </c>
      <c r="BO34" s="389">
        <v>7.7793150000000004</v>
      </c>
      <c r="BP34" s="389">
        <v>7.0792489999999999</v>
      </c>
      <c r="BQ34" s="389">
        <v>6.8037470000000004</v>
      </c>
      <c r="BR34" s="389">
        <v>6.8889490000000002</v>
      </c>
      <c r="BS34" s="389">
        <v>6.8974970000000004</v>
      </c>
      <c r="BT34" s="389">
        <v>6.9649760000000001</v>
      </c>
      <c r="BU34" s="389">
        <v>7.8696109999999999</v>
      </c>
      <c r="BV34" s="389">
        <v>9.0499709999999993</v>
      </c>
    </row>
    <row r="35" spans="1:74" ht="11.1" customHeight="1" x14ac:dyDescent="0.2">
      <c r="A35" s="655" t="s">
        <v>374</v>
      </c>
      <c r="B35" s="658" t="s">
        <v>1030</v>
      </c>
      <c r="C35" s="468">
        <v>6.766684648</v>
      </c>
      <c r="D35" s="468">
        <v>7.7677115839999997</v>
      </c>
      <c r="E35" s="468">
        <v>7.8242594509999996</v>
      </c>
      <c r="F35" s="468">
        <v>7.0879040169999996</v>
      </c>
      <c r="G35" s="468">
        <v>6.734321402</v>
      </c>
      <c r="H35" s="468">
        <v>6.4808426939999997</v>
      </c>
      <c r="I35" s="468">
        <v>7.4289250469999999</v>
      </c>
      <c r="J35" s="468">
        <v>6.8706215459999997</v>
      </c>
      <c r="K35" s="468">
        <v>8.2387642900000007</v>
      </c>
      <c r="L35" s="468">
        <v>7.2194480680000002</v>
      </c>
      <c r="M35" s="468">
        <v>7.6205447709999996</v>
      </c>
      <c r="N35" s="468">
        <v>8.0766385399999994</v>
      </c>
      <c r="O35" s="468">
        <v>8.3124344049999994</v>
      </c>
      <c r="P35" s="468">
        <v>7.9050642609999997</v>
      </c>
      <c r="Q35" s="468">
        <v>8.5061708370000009</v>
      </c>
      <c r="R35" s="468">
        <v>7.9415365659999999</v>
      </c>
      <c r="S35" s="468">
        <v>7.8537204569999997</v>
      </c>
      <c r="T35" s="468">
        <v>7.3902695500000002</v>
      </c>
      <c r="U35" s="468">
        <v>8.0259608080000007</v>
      </c>
      <c r="V35" s="468">
        <v>8.2094286669999992</v>
      </c>
      <c r="W35" s="468">
        <v>8.8086093139999999</v>
      </c>
      <c r="X35" s="468">
        <v>10.104680350000001</v>
      </c>
      <c r="Y35" s="468">
        <v>10.84823076</v>
      </c>
      <c r="Z35" s="468">
        <v>11.419515730000001</v>
      </c>
      <c r="AA35" s="468">
        <v>10.91710743</v>
      </c>
      <c r="AB35" s="468">
        <v>10.642338710000001</v>
      </c>
      <c r="AC35" s="468">
        <v>10.634767930000001</v>
      </c>
      <c r="AD35" s="468">
        <v>10.10720184</v>
      </c>
      <c r="AE35" s="468">
        <v>11.288927080000001</v>
      </c>
      <c r="AF35" s="468">
        <v>12.216220209999999</v>
      </c>
      <c r="AG35" s="468">
        <v>11.80814056</v>
      </c>
      <c r="AH35" s="468">
        <v>12.15409288</v>
      </c>
      <c r="AI35" s="468">
        <v>12.52846594</v>
      </c>
      <c r="AJ35" s="468">
        <v>12.41371419</v>
      </c>
      <c r="AK35" s="468">
        <v>12.346020429999999</v>
      </c>
      <c r="AL35" s="468">
        <v>12.702854970000001</v>
      </c>
      <c r="AM35" s="468">
        <v>12.91624539</v>
      </c>
      <c r="AN35" s="468">
        <v>11.92637837</v>
      </c>
      <c r="AO35" s="468">
        <v>10.8138606</v>
      </c>
      <c r="AP35" s="468">
        <v>9.4927778249999992</v>
      </c>
      <c r="AQ35" s="468">
        <v>8.5569217880000004</v>
      </c>
      <c r="AR35" s="468">
        <v>8.2476170349999993</v>
      </c>
      <c r="AS35" s="468">
        <v>7.7885005940000003</v>
      </c>
      <c r="AT35" s="468">
        <v>7.7645370629999997</v>
      </c>
      <c r="AU35" s="468">
        <v>8.1199116710000006</v>
      </c>
      <c r="AV35" s="468">
        <v>8.8425038970000003</v>
      </c>
      <c r="AW35" s="468">
        <v>8.9070844279999992</v>
      </c>
      <c r="AX35" s="468">
        <v>9.8343218970000006</v>
      </c>
      <c r="AY35" s="468">
        <v>10.159293290000001</v>
      </c>
      <c r="AZ35" s="468">
        <v>10.0635298</v>
      </c>
      <c r="BA35" s="468">
        <v>10.18814523</v>
      </c>
      <c r="BB35" s="468">
        <v>9.3199457920000004</v>
      </c>
      <c r="BC35" s="468">
        <v>9.1109892670000008</v>
      </c>
      <c r="BD35" s="685">
        <v>8.9489750729999997</v>
      </c>
      <c r="BE35" s="685">
        <v>9.9142574040000007</v>
      </c>
      <c r="BF35" s="685">
        <v>7.4376339390000004</v>
      </c>
      <c r="BG35" s="685">
        <v>7.5285929999999999</v>
      </c>
      <c r="BH35" s="685">
        <v>7.5555279999999998</v>
      </c>
      <c r="BI35" s="389">
        <v>7.6722919999999997</v>
      </c>
      <c r="BJ35" s="389">
        <v>8.1870539999999998</v>
      </c>
      <c r="BK35" s="389">
        <v>8.3662729999999996</v>
      </c>
      <c r="BL35" s="389">
        <v>8.3951449999999994</v>
      </c>
      <c r="BM35" s="389">
        <v>8.3520570000000003</v>
      </c>
      <c r="BN35" s="389">
        <v>7.6678800000000003</v>
      </c>
      <c r="BO35" s="389">
        <v>7.5015799999999997</v>
      </c>
      <c r="BP35" s="389">
        <v>7.4494360000000004</v>
      </c>
      <c r="BQ35" s="389">
        <v>7.6173539999999997</v>
      </c>
      <c r="BR35" s="389">
        <v>7.3546100000000001</v>
      </c>
      <c r="BS35" s="389">
        <v>7.6177339999999996</v>
      </c>
      <c r="BT35" s="389">
        <v>7.8080850000000002</v>
      </c>
      <c r="BU35" s="389">
        <v>8.0902619999999992</v>
      </c>
      <c r="BV35" s="389">
        <v>8.6776429999999998</v>
      </c>
    </row>
    <row r="36" spans="1:74" ht="11.1" customHeight="1" x14ac:dyDescent="0.2">
      <c r="A36" s="655" t="s">
        <v>375</v>
      </c>
      <c r="B36" s="657" t="s">
        <v>1240</v>
      </c>
      <c r="C36" s="468">
        <v>4.82703039</v>
      </c>
      <c r="D36" s="468">
        <v>4.8560861080000004</v>
      </c>
      <c r="E36" s="468">
        <v>4.8794510139999998</v>
      </c>
      <c r="F36" s="468">
        <v>4.8252777650000001</v>
      </c>
      <c r="G36" s="468">
        <v>4.5470304519999996</v>
      </c>
      <c r="H36" s="468">
        <v>3.945468408</v>
      </c>
      <c r="I36" s="468">
        <v>3.5961464680000002</v>
      </c>
      <c r="J36" s="468">
        <v>4.4645599980000004</v>
      </c>
      <c r="K36" s="468">
        <v>4.4466762900000001</v>
      </c>
      <c r="L36" s="468">
        <v>4.6449746440000004</v>
      </c>
      <c r="M36" s="468">
        <v>5.4177987779999999</v>
      </c>
      <c r="N36" s="468">
        <v>5.1781524919999997</v>
      </c>
      <c r="O36" s="468">
        <v>5.3251870029999999</v>
      </c>
      <c r="P36" s="468">
        <v>5.4437414559999997</v>
      </c>
      <c r="Q36" s="468">
        <v>6.2808520750000003</v>
      </c>
      <c r="R36" s="468">
        <v>8.4540564420000006</v>
      </c>
      <c r="S36" s="468">
        <v>8.1275238089999995</v>
      </c>
      <c r="T36" s="468">
        <v>9.1293408080000003</v>
      </c>
      <c r="U36" s="468">
        <v>7.9102404269999997</v>
      </c>
      <c r="V36" s="468">
        <v>8.5517234880000004</v>
      </c>
      <c r="W36" s="468">
        <v>8.3824094999999996</v>
      </c>
      <c r="X36" s="468">
        <v>8.2085212139999992</v>
      </c>
      <c r="Y36" s="468">
        <v>8.2793841480000001</v>
      </c>
      <c r="Z36" s="468">
        <v>8.4460359260000004</v>
      </c>
      <c r="AA36" s="468">
        <v>7.7133956230000003</v>
      </c>
      <c r="AB36" s="468">
        <v>7.868535863</v>
      </c>
      <c r="AC36" s="468">
        <v>7.384349802</v>
      </c>
      <c r="AD36" s="468">
        <v>8.1105828950000003</v>
      </c>
      <c r="AE36" s="468">
        <v>9.5653242869999993</v>
      </c>
      <c r="AF36" s="468">
        <v>9.7889136709999995</v>
      </c>
      <c r="AG36" s="468">
        <v>8.7873302859999995</v>
      </c>
      <c r="AH36" s="468">
        <v>11.915447670000001</v>
      </c>
      <c r="AI36" s="468">
        <v>11.83695659</v>
      </c>
      <c r="AJ36" s="468">
        <v>9.9184643599999998</v>
      </c>
      <c r="AK36" s="468">
        <v>10.49373441</v>
      </c>
      <c r="AL36" s="468">
        <v>10.40740285</v>
      </c>
      <c r="AM36" s="468">
        <v>9.8990397790000006</v>
      </c>
      <c r="AN36" s="468">
        <v>9.3375528160000005</v>
      </c>
      <c r="AO36" s="468">
        <v>8.1565988279999999</v>
      </c>
      <c r="AP36" s="468">
        <v>6.5059306499999998</v>
      </c>
      <c r="AQ36" s="468">
        <v>6.515660875</v>
      </c>
      <c r="AR36" s="468">
        <v>7.3299411499999998</v>
      </c>
      <c r="AS36" s="468">
        <v>6.7224373479999997</v>
      </c>
      <c r="AT36" s="468">
        <v>6.7248194210000003</v>
      </c>
      <c r="AU36" s="468">
        <v>7.2956618740000003</v>
      </c>
      <c r="AV36" s="468">
        <v>6.1325076330000003</v>
      </c>
      <c r="AW36" s="468">
        <v>6.0060220610000004</v>
      </c>
      <c r="AX36" s="468">
        <v>6.4654877490000002</v>
      </c>
      <c r="AY36" s="468">
        <v>6.1322880069999997</v>
      </c>
      <c r="AZ36" s="468">
        <v>7.246622114</v>
      </c>
      <c r="BA36" s="468">
        <v>6.313986409</v>
      </c>
      <c r="BB36" s="468">
        <v>6.2472508080000004</v>
      </c>
      <c r="BC36" s="468">
        <v>6.0364936460000003</v>
      </c>
      <c r="BD36" s="685">
        <v>6.9419315079999997</v>
      </c>
      <c r="BE36" s="685">
        <v>6.3796736650000003</v>
      </c>
      <c r="BF36" s="685">
        <v>5.5675773360000003</v>
      </c>
      <c r="BG36" s="685">
        <v>5.4284739999999996</v>
      </c>
      <c r="BH36" s="685">
        <v>4.8533309999999998</v>
      </c>
      <c r="BI36" s="389">
        <v>5.0823200000000002</v>
      </c>
      <c r="BJ36" s="389">
        <v>5.2906570000000004</v>
      </c>
      <c r="BK36" s="389">
        <v>5.3939680000000001</v>
      </c>
      <c r="BL36" s="389">
        <v>5.6572620000000002</v>
      </c>
      <c r="BM36" s="389">
        <v>5.5335000000000001</v>
      </c>
      <c r="BN36" s="389">
        <v>5.6490210000000003</v>
      </c>
      <c r="BO36" s="389">
        <v>5.4939840000000002</v>
      </c>
      <c r="BP36" s="389">
        <v>5.7921550000000002</v>
      </c>
      <c r="BQ36" s="389">
        <v>5.454307</v>
      </c>
      <c r="BR36" s="389">
        <v>6.0415359999999998</v>
      </c>
      <c r="BS36" s="389">
        <v>6.0317980000000002</v>
      </c>
      <c r="BT36" s="389">
        <v>5.5812390000000001</v>
      </c>
      <c r="BU36" s="389">
        <v>5.9447770000000002</v>
      </c>
      <c r="BV36" s="389">
        <v>6.1588710000000004</v>
      </c>
    </row>
    <row r="37" spans="1:74" ht="11.1" customHeight="1" x14ac:dyDescent="0.2">
      <c r="A37" s="655" t="s">
        <v>376</v>
      </c>
      <c r="B37" s="657" t="s">
        <v>1241</v>
      </c>
      <c r="C37" s="468">
        <v>4.2532077209999999</v>
      </c>
      <c r="D37" s="468">
        <v>4.0290144640000003</v>
      </c>
      <c r="E37" s="468">
        <v>3.88305276</v>
      </c>
      <c r="F37" s="468">
        <v>3.5041171389999999</v>
      </c>
      <c r="G37" s="468">
        <v>3.4371850839999998</v>
      </c>
      <c r="H37" s="468">
        <v>3.148747432</v>
      </c>
      <c r="I37" s="468">
        <v>3.009240374</v>
      </c>
      <c r="J37" s="468">
        <v>3.0983896319999999</v>
      </c>
      <c r="K37" s="468">
        <v>3.5130194719999999</v>
      </c>
      <c r="L37" s="468">
        <v>3.5832359199999999</v>
      </c>
      <c r="M37" s="468">
        <v>4.557942261</v>
      </c>
      <c r="N37" s="468">
        <v>4.4548845430000004</v>
      </c>
      <c r="O37" s="468">
        <v>4.4051516790000003</v>
      </c>
      <c r="P37" s="468">
        <v>5.0084269790000002</v>
      </c>
      <c r="Q37" s="468">
        <v>5.32505104</v>
      </c>
      <c r="R37" s="468">
        <v>4.515778364</v>
      </c>
      <c r="S37" s="468">
        <v>4.7335144519999997</v>
      </c>
      <c r="T37" s="468">
        <v>4.5783826899999998</v>
      </c>
      <c r="U37" s="468">
        <v>5.0324873720000003</v>
      </c>
      <c r="V37" s="468">
        <v>5.5255519560000002</v>
      </c>
      <c r="W37" s="468">
        <v>5.9182275999999998</v>
      </c>
      <c r="X37" s="468">
        <v>6.964705661</v>
      </c>
      <c r="Y37" s="468">
        <v>7.0257026509999996</v>
      </c>
      <c r="Z37" s="468">
        <v>7.0420813920000001</v>
      </c>
      <c r="AA37" s="468">
        <v>7.6212763160000003</v>
      </c>
      <c r="AB37" s="468">
        <v>7.8643326580000004</v>
      </c>
      <c r="AC37" s="468">
        <v>7.222304802</v>
      </c>
      <c r="AD37" s="468">
        <v>6.9558090889999997</v>
      </c>
      <c r="AE37" s="468">
        <v>8.2173281829999993</v>
      </c>
      <c r="AF37" s="468">
        <v>9.5475906649999995</v>
      </c>
      <c r="AG37" s="468">
        <v>8.4663647829999995</v>
      </c>
      <c r="AH37" s="468">
        <v>9.1211223970000006</v>
      </c>
      <c r="AI37" s="468">
        <v>9.8211112539999998</v>
      </c>
      <c r="AJ37" s="468">
        <v>7.9167813440000003</v>
      </c>
      <c r="AK37" s="468">
        <v>7.6401251510000003</v>
      </c>
      <c r="AL37" s="468">
        <v>8.8083492470000007</v>
      </c>
      <c r="AM37" s="468">
        <v>9.2642391340000003</v>
      </c>
      <c r="AN37" s="468">
        <v>8.5541311380000007</v>
      </c>
      <c r="AO37" s="468">
        <v>6.7707997320000004</v>
      </c>
      <c r="AP37" s="468">
        <v>5.184310966</v>
      </c>
      <c r="AQ37" s="468">
        <v>4.3666697470000004</v>
      </c>
      <c r="AR37" s="468">
        <v>3.769518798</v>
      </c>
      <c r="AS37" s="468">
        <v>3.9810510899999998</v>
      </c>
      <c r="AT37" s="468">
        <v>4.3396480080000002</v>
      </c>
      <c r="AU37" s="468">
        <v>4.750070354</v>
      </c>
      <c r="AV37" s="468">
        <v>4.5458000480000003</v>
      </c>
      <c r="AW37" s="468">
        <v>4.5340707919999996</v>
      </c>
      <c r="AX37" s="468">
        <v>4.9546097309999997</v>
      </c>
      <c r="AY37" s="468">
        <v>5.5304880169999997</v>
      </c>
      <c r="AZ37" s="468">
        <v>5.7280855879999999</v>
      </c>
      <c r="BA37" s="468">
        <v>4.3528563670000002</v>
      </c>
      <c r="BB37" s="468">
        <v>3.6875782940000001</v>
      </c>
      <c r="BC37" s="468">
        <v>3.223870808</v>
      </c>
      <c r="BD37" s="685">
        <v>3.2227458819999999</v>
      </c>
      <c r="BE37" s="685">
        <v>3.5735715620000001</v>
      </c>
      <c r="BF37" s="685">
        <v>3.5090174169999999</v>
      </c>
      <c r="BG37" s="685">
        <v>3.7066590000000001</v>
      </c>
      <c r="BH37" s="685">
        <v>3.593146</v>
      </c>
      <c r="BI37" s="389">
        <v>3.8316110000000001</v>
      </c>
      <c r="BJ37" s="389">
        <v>4.4302270000000004</v>
      </c>
      <c r="BK37" s="389">
        <v>4.9451830000000001</v>
      </c>
      <c r="BL37" s="389">
        <v>5.1489339999999997</v>
      </c>
      <c r="BM37" s="389">
        <v>4.6445530000000002</v>
      </c>
      <c r="BN37" s="389">
        <v>4.087021</v>
      </c>
      <c r="BO37" s="389">
        <v>3.8729300000000002</v>
      </c>
      <c r="BP37" s="389">
        <v>3.871794</v>
      </c>
      <c r="BQ37" s="389">
        <v>3.8702130000000001</v>
      </c>
      <c r="BR37" s="389">
        <v>4.0949260000000001</v>
      </c>
      <c r="BS37" s="389">
        <v>4.4103620000000001</v>
      </c>
      <c r="BT37" s="389">
        <v>4.409014</v>
      </c>
      <c r="BU37" s="389">
        <v>4.772818</v>
      </c>
      <c r="BV37" s="389">
        <v>5.3352490000000001</v>
      </c>
    </row>
    <row r="38" spans="1:74" ht="11.1" customHeight="1" x14ac:dyDescent="0.2">
      <c r="A38" s="655" t="s">
        <v>377</v>
      </c>
      <c r="B38" s="657" t="s">
        <v>1091</v>
      </c>
      <c r="C38" s="468">
        <v>4.4712899549999996</v>
      </c>
      <c r="D38" s="468">
        <v>4.2008969839999999</v>
      </c>
      <c r="E38" s="468">
        <v>4.0168960309999999</v>
      </c>
      <c r="F38" s="468">
        <v>3.8329697870000001</v>
      </c>
      <c r="G38" s="468">
        <v>3.7770508290000002</v>
      </c>
      <c r="H38" s="468">
        <v>3.6689922529999999</v>
      </c>
      <c r="I38" s="468">
        <v>3.4850771909999998</v>
      </c>
      <c r="J38" s="468">
        <v>3.6299577759999999</v>
      </c>
      <c r="K38" s="468">
        <v>4.3001741620000002</v>
      </c>
      <c r="L38" s="468">
        <v>4.1728329080000002</v>
      </c>
      <c r="M38" s="468">
        <v>4.7987515270000003</v>
      </c>
      <c r="N38" s="468">
        <v>5.0293919640000002</v>
      </c>
      <c r="O38" s="468">
        <v>4.6547259490000004</v>
      </c>
      <c r="P38" s="468">
        <v>5.1319383460000001</v>
      </c>
      <c r="Q38" s="468">
        <v>4.8894042689999999</v>
      </c>
      <c r="R38" s="468">
        <v>4.4609447339999999</v>
      </c>
      <c r="S38" s="468">
        <v>4.5787951199999997</v>
      </c>
      <c r="T38" s="468">
        <v>4.7441850109999999</v>
      </c>
      <c r="U38" s="468">
        <v>5.6395635139999998</v>
      </c>
      <c r="V38" s="468">
        <v>5.2934928440000002</v>
      </c>
      <c r="W38" s="468">
        <v>5.9349964430000002</v>
      </c>
      <c r="X38" s="468">
        <v>7.0250841849999999</v>
      </c>
      <c r="Y38" s="468">
        <v>7.5003444320000003</v>
      </c>
      <c r="Z38" s="468">
        <v>7.5636238100000002</v>
      </c>
      <c r="AA38" s="468">
        <v>6.9934557269999997</v>
      </c>
      <c r="AB38" s="468">
        <v>7.6783369659999998</v>
      </c>
      <c r="AC38" s="468">
        <v>7.0925904839999996</v>
      </c>
      <c r="AD38" s="468">
        <v>7.1546601250000004</v>
      </c>
      <c r="AE38" s="468">
        <v>8.5200768769999993</v>
      </c>
      <c r="AF38" s="468">
        <v>10.295833310000001</v>
      </c>
      <c r="AG38" s="468">
        <v>9.3393175110000008</v>
      </c>
      <c r="AH38" s="468">
        <v>11.63169093</v>
      </c>
      <c r="AI38" s="468">
        <v>11.483619429999999</v>
      </c>
      <c r="AJ38" s="468">
        <v>9.0611041379999993</v>
      </c>
      <c r="AK38" s="468">
        <v>8.2731354320000001</v>
      </c>
      <c r="AL38" s="468">
        <v>9.2845154179999998</v>
      </c>
      <c r="AM38" s="468">
        <v>8.6792072850000004</v>
      </c>
      <c r="AN38" s="468">
        <v>6.3174340850000004</v>
      </c>
      <c r="AO38" s="468">
        <v>5.703607624</v>
      </c>
      <c r="AP38" s="468">
        <v>5.124951941</v>
      </c>
      <c r="AQ38" s="468">
        <v>4.6785331880000003</v>
      </c>
      <c r="AR38" s="468">
        <v>4.500313502</v>
      </c>
      <c r="AS38" s="468">
        <v>5.381255597</v>
      </c>
      <c r="AT38" s="468">
        <v>4.8208580489999999</v>
      </c>
      <c r="AU38" s="468">
        <v>4.8295511150000001</v>
      </c>
      <c r="AV38" s="468">
        <v>5.2057699270000004</v>
      </c>
      <c r="AW38" s="468">
        <v>5.4197470049999996</v>
      </c>
      <c r="AX38" s="468">
        <v>5.4475510839999997</v>
      </c>
      <c r="AY38" s="468">
        <v>5.6781667069999999</v>
      </c>
      <c r="AZ38" s="468">
        <v>5.1656812890000001</v>
      </c>
      <c r="BA38" s="468">
        <v>4.609406516</v>
      </c>
      <c r="BB38" s="468">
        <v>4.2397887870000002</v>
      </c>
      <c r="BC38" s="468">
        <v>4.1087984559999997</v>
      </c>
      <c r="BD38" s="685">
        <v>5.1292309960000004</v>
      </c>
      <c r="BE38" s="685">
        <v>4.8088570439999998</v>
      </c>
      <c r="BF38" s="685">
        <v>4.4638951000000002</v>
      </c>
      <c r="BG38" s="685">
        <v>4.4342920000000001</v>
      </c>
      <c r="BH38" s="685">
        <v>4.0780079999999996</v>
      </c>
      <c r="BI38" s="389">
        <v>4.2323909999999998</v>
      </c>
      <c r="BJ38" s="389">
        <v>4.907794</v>
      </c>
      <c r="BK38" s="389">
        <v>5.275671</v>
      </c>
      <c r="BL38" s="389">
        <v>5.0963320000000003</v>
      </c>
      <c r="BM38" s="389">
        <v>4.77773</v>
      </c>
      <c r="BN38" s="389">
        <v>4.4773820000000004</v>
      </c>
      <c r="BO38" s="389">
        <v>4.3077050000000003</v>
      </c>
      <c r="BP38" s="389">
        <v>4.4441110000000004</v>
      </c>
      <c r="BQ38" s="389">
        <v>4.627205</v>
      </c>
      <c r="BR38" s="389">
        <v>4.7978019999999999</v>
      </c>
      <c r="BS38" s="389">
        <v>5.0476460000000003</v>
      </c>
      <c r="BT38" s="389">
        <v>4.8961490000000003</v>
      </c>
      <c r="BU38" s="389">
        <v>5.2365599999999999</v>
      </c>
      <c r="BV38" s="389">
        <v>5.84016</v>
      </c>
    </row>
    <row r="39" spans="1:74" ht="11.1" customHeight="1" x14ac:dyDescent="0.2">
      <c r="A39" s="655" t="s">
        <v>378</v>
      </c>
      <c r="B39" s="657" t="s">
        <v>1242</v>
      </c>
      <c r="C39" s="468">
        <v>4.1774265039999996</v>
      </c>
      <c r="D39" s="468">
        <v>4.0231267700000002</v>
      </c>
      <c r="E39" s="468">
        <v>3.8621177389999999</v>
      </c>
      <c r="F39" s="468">
        <v>3.4365748279999999</v>
      </c>
      <c r="G39" s="468">
        <v>3.3970316789999999</v>
      </c>
      <c r="H39" s="468">
        <v>3.1696425860000002</v>
      </c>
      <c r="I39" s="468">
        <v>3.0630553489999999</v>
      </c>
      <c r="J39" s="468">
        <v>3.314621517</v>
      </c>
      <c r="K39" s="468">
        <v>3.7328641889999998</v>
      </c>
      <c r="L39" s="468">
        <v>3.5747728809999999</v>
      </c>
      <c r="M39" s="468">
        <v>4.3090459360000004</v>
      </c>
      <c r="N39" s="468">
        <v>4.487965</v>
      </c>
      <c r="O39" s="468">
        <v>4.2863565890000004</v>
      </c>
      <c r="P39" s="468">
        <v>4.922224376</v>
      </c>
      <c r="Q39" s="468">
        <v>4.3915931480000001</v>
      </c>
      <c r="R39" s="468">
        <v>3.9683921130000002</v>
      </c>
      <c r="S39" s="468">
        <v>4.096608356</v>
      </c>
      <c r="T39" s="468">
        <v>4.2190152169999999</v>
      </c>
      <c r="U39" s="468">
        <v>4.7217451500000003</v>
      </c>
      <c r="V39" s="468">
        <v>4.9418584829999999</v>
      </c>
      <c r="W39" s="468">
        <v>5.7045000180000001</v>
      </c>
      <c r="X39" s="468">
        <v>6.7916426269999999</v>
      </c>
      <c r="Y39" s="468">
        <v>7.0918662110000001</v>
      </c>
      <c r="Z39" s="468">
        <v>6.7871224870000004</v>
      </c>
      <c r="AA39" s="468">
        <v>5.757215972</v>
      </c>
      <c r="AB39" s="468">
        <v>7.0021732779999999</v>
      </c>
      <c r="AC39" s="468">
        <v>5.9854488339999996</v>
      </c>
      <c r="AD39" s="468">
        <v>6.8103608979999999</v>
      </c>
      <c r="AE39" s="468">
        <v>8.5134944749999999</v>
      </c>
      <c r="AF39" s="468">
        <v>9.6445095809999994</v>
      </c>
      <c r="AG39" s="468">
        <v>8.9659416509999996</v>
      </c>
      <c r="AH39" s="468">
        <v>10.966678160000001</v>
      </c>
      <c r="AI39" s="468">
        <v>10.37555145</v>
      </c>
      <c r="AJ39" s="468">
        <v>7.904964809</v>
      </c>
      <c r="AK39" s="468">
        <v>7.0001831049999996</v>
      </c>
      <c r="AL39" s="468">
        <v>8.0319203580000007</v>
      </c>
      <c r="AM39" s="468">
        <v>6.5799387500000002</v>
      </c>
      <c r="AN39" s="468">
        <v>5.2400540510000004</v>
      </c>
      <c r="AO39" s="468">
        <v>4.4929666949999998</v>
      </c>
      <c r="AP39" s="468">
        <v>3.9142072560000001</v>
      </c>
      <c r="AQ39" s="468">
        <v>3.655301583</v>
      </c>
      <c r="AR39" s="468">
        <v>3.6514245459999999</v>
      </c>
      <c r="AS39" s="468">
        <v>4.2208784230000003</v>
      </c>
      <c r="AT39" s="468">
        <v>4.008784897</v>
      </c>
      <c r="AU39" s="468">
        <v>4.060345001</v>
      </c>
      <c r="AV39" s="468">
        <v>4.1380108910000004</v>
      </c>
      <c r="AW39" s="468">
        <v>4.4818486829999999</v>
      </c>
      <c r="AX39" s="468">
        <v>4.343119379</v>
      </c>
      <c r="AY39" s="468">
        <v>4.8809253740000003</v>
      </c>
      <c r="AZ39" s="468">
        <v>4.212404051</v>
      </c>
      <c r="BA39" s="468">
        <v>3.2021335679999998</v>
      </c>
      <c r="BB39" s="468">
        <v>3.0553108440000001</v>
      </c>
      <c r="BC39" s="468">
        <v>3.169498436</v>
      </c>
      <c r="BD39" s="685">
        <v>4.0487304899999996</v>
      </c>
      <c r="BE39" s="685">
        <v>3.8857138870000001</v>
      </c>
      <c r="BF39" s="685">
        <v>3.6664507770000001</v>
      </c>
      <c r="BG39" s="685">
        <v>3.664819</v>
      </c>
      <c r="BH39" s="685">
        <v>3.5166050000000002</v>
      </c>
      <c r="BI39" s="389">
        <v>3.6807500000000002</v>
      </c>
      <c r="BJ39" s="389">
        <v>4.3700469999999996</v>
      </c>
      <c r="BK39" s="389">
        <v>4.6455330000000004</v>
      </c>
      <c r="BL39" s="389">
        <v>4.7401109999999997</v>
      </c>
      <c r="BM39" s="389">
        <v>4.2330209999999999</v>
      </c>
      <c r="BN39" s="389">
        <v>3.9164379999999999</v>
      </c>
      <c r="BO39" s="389">
        <v>3.7863989999999998</v>
      </c>
      <c r="BP39" s="389">
        <v>3.8963619999999999</v>
      </c>
      <c r="BQ39" s="389">
        <v>4.0577860000000001</v>
      </c>
      <c r="BR39" s="389">
        <v>4.324452</v>
      </c>
      <c r="BS39" s="389">
        <v>4.4656459999999996</v>
      </c>
      <c r="BT39" s="389">
        <v>4.4332500000000001</v>
      </c>
      <c r="BU39" s="389">
        <v>4.7299629999999997</v>
      </c>
      <c r="BV39" s="389">
        <v>5.2677079999999998</v>
      </c>
    </row>
    <row r="40" spans="1:74" ht="11.1" customHeight="1" x14ac:dyDescent="0.2">
      <c r="A40" s="655" t="s">
        <v>379</v>
      </c>
      <c r="B40" s="657" t="s">
        <v>1243</v>
      </c>
      <c r="C40" s="468">
        <v>2.3651844660000001</v>
      </c>
      <c r="D40" s="468">
        <v>2.1492201799999999</v>
      </c>
      <c r="E40" s="468">
        <v>2.0697843859999998</v>
      </c>
      <c r="F40" s="468">
        <v>1.886994885</v>
      </c>
      <c r="G40" s="468">
        <v>2.0089055390000001</v>
      </c>
      <c r="H40" s="468">
        <v>1.922499124</v>
      </c>
      <c r="I40" s="468">
        <v>1.773560378</v>
      </c>
      <c r="J40" s="468">
        <v>2.171165593</v>
      </c>
      <c r="K40" s="468">
        <v>2.6363684429999998</v>
      </c>
      <c r="L40" s="468">
        <v>2.5144752079999999</v>
      </c>
      <c r="M40" s="468">
        <v>3.129866217</v>
      </c>
      <c r="N40" s="468">
        <v>3.075623744</v>
      </c>
      <c r="O40" s="468">
        <v>2.811569204</v>
      </c>
      <c r="P40" s="468">
        <v>14.564583669999999</v>
      </c>
      <c r="Q40" s="468">
        <v>3.1118067759999999</v>
      </c>
      <c r="R40" s="468">
        <v>2.9036798570000002</v>
      </c>
      <c r="S40" s="468">
        <v>3.3111017129999998</v>
      </c>
      <c r="T40" s="468">
        <v>3.4523988339999998</v>
      </c>
      <c r="U40" s="468">
        <v>4.0384118459999998</v>
      </c>
      <c r="V40" s="468">
        <v>4.3693264279999999</v>
      </c>
      <c r="W40" s="468">
        <v>4.7926782550000002</v>
      </c>
      <c r="X40" s="468">
        <v>6.058611827</v>
      </c>
      <c r="Y40" s="468">
        <v>6.2381779159999997</v>
      </c>
      <c r="Z40" s="468">
        <v>5.6705090409999999</v>
      </c>
      <c r="AA40" s="468">
        <v>5.0103348820000004</v>
      </c>
      <c r="AB40" s="468">
        <v>6.2976418240000003</v>
      </c>
      <c r="AC40" s="468">
        <v>4.7998903000000004</v>
      </c>
      <c r="AD40" s="468">
        <v>5.7275686930000003</v>
      </c>
      <c r="AE40" s="468">
        <v>7.4506833029999999</v>
      </c>
      <c r="AF40" s="468">
        <v>8.860844728</v>
      </c>
      <c r="AG40" s="468">
        <v>6.9117139019999998</v>
      </c>
      <c r="AH40" s="468">
        <v>8.468910631</v>
      </c>
      <c r="AI40" s="468">
        <v>8.8355797220000003</v>
      </c>
      <c r="AJ40" s="468">
        <v>5.7249378889999996</v>
      </c>
      <c r="AK40" s="468">
        <v>4.913360817</v>
      </c>
      <c r="AL40" s="468">
        <v>6.2145298609999999</v>
      </c>
      <c r="AM40" s="468">
        <v>4.6241386149999997</v>
      </c>
      <c r="AN40" s="468">
        <v>2.9931916470000002</v>
      </c>
      <c r="AO40" s="468">
        <v>2.5432731479999999</v>
      </c>
      <c r="AP40" s="468">
        <v>2.1388655750000001</v>
      </c>
      <c r="AQ40" s="468">
        <v>2.1456960669999998</v>
      </c>
      <c r="AR40" s="468">
        <v>2.3654088619999998</v>
      </c>
      <c r="AS40" s="468">
        <v>2.803951407</v>
      </c>
      <c r="AT40" s="468">
        <v>2.6344662570000001</v>
      </c>
      <c r="AU40" s="468">
        <v>2.7027436009999999</v>
      </c>
      <c r="AV40" s="468">
        <v>2.7544711620000002</v>
      </c>
      <c r="AW40" s="468">
        <v>2.8994915809999999</v>
      </c>
      <c r="AX40" s="468">
        <v>2.7255934119999998</v>
      </c>
      <c r="AY40" s="468">
        <v>3.1581630380000001</v>
      </c>
      <c r="AZ40" s="468">
        <v>2.5940173020000001</v>
      </c>
      <c r="BA40" s="468">
        <v>1.677023438</v>
      </c>
      <c r="BB40" s="468">
        <v>1.6078636829999999</v>
      </c>
      <c r="BC40" s="468">
        <v>1.7750929849999999</v>
      </c>
      <c r="BD40" s="685">
        <v>2.5148136179999998</v>
      </c>
      <c r="BE40" s="685">
        <v>2.523021424</v>
      </c>
      <c r="BF40" s="685">
        <v>1.9240001090000001</v>
      </c>
      <c r="BG40" s="685">
        <v>2.4886460000000001</v>
      </c>
      <c r="BH40" s="685">
        <v>2.407524</v>
      </c>
      <c r="BI40" s="389">
        <v>2.5042059999999999</v>
      </c>
      <c r="BJ40" s="389">
        <v>3.2147480000000002</v>
      </c>
      <c r="BK40" s="389">
        <v>3.5028450000000002</v>
      </c>
      <c r="BL40" s="389">
        <v>3.5128200000000001</v>
      </c>
      <c r="BM40" s="389">
        <v>2.6311270000000002</v>
      </c>
      <c r="BN40" s="389">
        <v>2.4822069999999998</v>
      </c>
      <c r="BO40" s="389">
        <v>2.483082</v>
      </c>
      <c r="BP40" s="389">
        <v>2.8801399999999999</v>
      </c>
      <c r="BQ40" s="389">
        <v>2.9536380000000002</v>
      </c>
      <c r="BR40" s="389">
        <v>3.1677399999999998</v>
      </c>
      <c r="BS40" s="389">
        <v>3.3861279999999998</v>
      </c>
      <c r="BT40" s="389">
        <v>3.3138130000000001</v>
      </c>
      <c r="BU40" s="389">
        <v>3.4490340000000002</v>
      </c>
      <c r="BV40" s="389">
        <v>3.955676</v>
      </c>
    </row>
    <row r="41" spans="1:74" ht="11.1" customHeight="1" x14ac:dyDescent="0.2">
      <c r="A41" s="655" t="s">
        <v>380</v>
      </c>
      <c r="B41" s="657" t="s">
        <v>1036</v>
      </c>
      <c r="C41" s="468">
        <v>4.3297598129999999</v>
      </c>
      <c r="D41" s="468">
        <v>4.3591531400000001</v>
      </c>
      <c r="E41" s="468">
        <v>4.4004808520000003</v>
      </c>
      <c r="F41" s="468">
        <v>4.2149364269999996</v>
      </c>
      <c r="G41" s="468">
        <v>4.5025700850000003</v>
      </c>
      <c r="H41" s="468">
        <v>5.073605444</v>
      </c>
      <c r="I41" s="468">
        <v>4.5979828850000004</v>
      </c>
      <c r="J41" s="468">
        <v>4.5211774990000002</v>
      </c>
      <c r="K41" s="468">
        <v>4.5978339549999996</v>
      </c>
      <c r="L41" s="468">
        <v>4.9945787509999997</v>
      </c>
      <c r="M41" s="468">
        <v>4.7888944340000004</v>
      </c>
      <c r="N41" s="468">
        <v>4.8047520390000003</v>
      </c>
      <c r="O41" s="468">
        <v>4.9362985779999997</v>
      </c>
      <c r="P41" s="468">
        <v>5.2666253970000003</v>
      </c>
      <c r="Q41" s="468">
        <v>5.3058923460000003</v>
      </c>
      <c r="R41" s="468">
        <v>5.5240488350000003</v>
      </c>
      <c r="S41" s="468">
        <v>5.780423409</v>
      </c>
      <c r="T41" s="468">
        <v>6.0515057690000003</v>
      </c>
      <c r="U41" s="468">
        <v>6.5809995089999997</v>
      </c>
      <c r="V41" s="468">
        <v>6.9554586010000001</v>
      </c>
      <c r="W41" s="468">
        <v>7.1211649350000004</v>
      </c>
      <c r="X41" s="468">
        <v>7.8112635539999999</v>
      </c>
      <c r="Y41" s="468">
        <v>7.6502670359999998</v>
      </c>
      <c r="Z41" s="468">
        <v>7.5417688150000002</v>
      </c>
      <c r="AA41" s="468">
        <v>7.0868568390000002</v>
      </c>
      <c r="AB41" s="468">
        <v>7.0647483680000001</v>
      </c>
      <c r="AC41" s="468">
        <v>7.1634511310000004</v>
      </c>
      <c r="AD41" s="468">
        <v>7.5489349109999999</v>
      </c>
      <c r="AE41" s="468">
        <v>8.5310311159999994</v>
      </c>
      <c r="AF41" s="468">
        <v>9.3234039119999998</v>
      </c>
      <c r="AG41" s="468">
        <v>10.42130931</v>
      </c>
      <c r="AH41" s="468">
        <v>10.250411400000001</v>
      </c>
      <c r="AI41" s="468">
        <v>10.7390148</v>
      </c>
      <c r="AJ41" s="468">
        <v>11.012728409999999</v>
      </c>
      <c r="AK41" s="468">
        <v>10.248567019999999</v>
      </c>
      <c r="AL41" s="468">
        <v>8.9132794579999999</v>
      </c>
      <c r="AM41" s="468">
        <v>10.62694377</v>
      </c>
      <c r="AN41" s="468">
        <v>8.4425297399999994</v>
      </c>
      <c r="AO41" s="468">
        <v>7.5560202749999998</v>
      </c>
      <c r="AP41" s="468">
        <v>7.512250012</v>
      </c>
      <c r="AQ41" s="468">
        <v>7.8088317900000002</v>
      </c>
      <c r="AR41" s="468">
        <v>7.9464027980000003</v>
      </c>
      <c r="AS41" s="468">
        <v>7.9025841840000002</v>
      </c>
      <c r="AT41" s="468">
        <v>7.9349934390000003</v>
      </c>
      <c r="AU41" s="468">
        <v>8.3105194180000002</v>
      </c>
      <c r="AV41" s="468">
        <v>8.8697219179999998</v>
      </c>
      <c r="AW41" s="468">
        <v>7.4083248859999999</v>
      </c>
      <c r="AX41" s="468">
        <v>7.432613431</v>
      </c>
      <c r="AY41" s="468">
        <v>7.5235672559999998</v>
      </c>
      <c r="AZ41" s="468">
        <v>9.0750016020000004</v>
      </c>
      <c r="BA41" s="468">
        <v>7.9262030049999996</v>
      </c>
      <c r="BB41" s="468">
        <v>7.2592460179999998</v>
      </c>
      <c r="BC41" s="468">
        <v>6.6735019290000004</v>
      </c>
      <c r="BD41" s="685">
        <v>6.5508150340000002</v>
      </c>
      <c r="BE41" s="685">
        <v>6.4796657990000002</v>
      </c>
      <c r="BF41" s="685">
        <v>6.1931757269999999</v>
      </c>
      <c r="BG41" s="685">
        <v>5.9880969999999998</v>
      </c>
      <c r="BH41" s="685">
        <v>6.2673940000000004</v>
      </c>
      <c r="BI41" s="389">
        <v>5.6149190000000004</v>
      </c>
      <c r="BJ41" s="389">
        <v>5.3753219999999997</v>
      </c>
      <c r="BK41" s="389">
        <v>5.6769220000000002</v>
      </c>
      <c r="BL41" s="389">
        <v>5.7216649999999998</v>
      </c>
      <c r="BM41" s="389">
        <v>5.5576359999999996</v>
      </c>
      <c r="BN41" s="389">
        <v>5.3910410000000004</v>
      </c>
      <c r="BO41" s="389">
        <v>5.5254149999999997</v>
      </c>
      <c r="BP41" s="389">
        <v>5.7722959999999999</v>
      </c>
      <c r="BQ41" s="389">
        <v>5.9821350000000004</v>
      </c>
      <c r="BR41" s="389">
        <v>5.8965649999999998</v>
      </c>
      <c r="BS41" s="389">
        <v>5.8470870000000001</v>
      </c>
      <c r="BT41" s="389">
        <v>6.2783239999999996</v>
      </c>
      <c r="BU41" s="389">
        <v>5.7819000000000003</v>
      </c>
      <c r="BV41" s="389">
        <v>5.6284000000000001</v>
      </c>
    </row>
    <row r="42" spans="1:74" ht="11.1" customHeight="1" x14ac:dyDescent="0.2">
      <c r="A42" s="655" t="s">
        <v>381</v>
      </c>
      <c r="B42" s="660" t="s">
        <v>1039</v>
      </c>
      <c r="C42" s="470">
        <v>7.6301573339999997</v>
      </c>
      <c r="D42" s="470">
        <v>7.2803786669999999</v>
      </c>
      <c r="E42" s="470">
        <v>6.967962784</v>
      </c>
      <c r="F42" s="470">
        <v>6.5187976780000003</v>
      </c>
      <c r="G42" s="470">
        <v>6.0521346080000002</v>
      </c>
      <c r="H42" s="470">
        <v>6.2060910910000002</v>
      </c>
      <c r="I42" s="470">
        <v>6.2164314430000003</v>
      </c>
      <c r="J42" s="470">
        <v>5.8588660800000003</v>
      </c>
      <c r="K42" s="470">
        <v>6.1470637730000002</v>
      </c>
      <c r="L42" s="470">
        <v>6.5592661029999997</v>
      </c>
      <c r="M42" s="470">
        <v>6.925002578</v>
      </c>
      <c r="N42" s="470">
        <v>7.5889461210000002</v>
      </c>
      <c r="O42" s="470">
        <v>8.7052411670000005</v>
      </c>
      <c r="P42" s="470">
        <v>8.2405450079999998</v>
      </c>
      <c r="Q42" s="470">
        <v>8.5376710510000002</v>
      </c>
      <c r="R42" s="470">
        <v>7.6890330760000003</v>
      </c>
      <c r="S42" s="470">
        <v>6.6390515539999999</v>
      </c>
      <c r="T42" s="470">
        <v>7.3736123410000003</v>
      </c>
      <c r="U42" s="470">
        <v>7.6437350909999999</v>
      </c>
      <c r="V42" s="470">
        <v>7.4404625700000002</v>
      </c>
      <c r="W42" s="470">
        <v>7.7442453689999997</v>
      </c>
      <c r="X42" s="470">
        <v>8.1330768720000002</v>
      </c>
      <c r="Y42" s="470">
        <v>7.4020233910000002</v>
      </c>
      <c r="Z42" s="470">
        <v>7.816373263</v>
      </c>
      <c r="AA42" s="470">
        <v>8.939989915</v>
      </c>
      <c r="AB42" s="470">
        <v>8.9546752489999992</v>
      </c>
      <c r="AC42" s="470">
        <v>8.5670192029999992</v>
      </c>
      <c r="AD42" s="470">
        <v>8.5515177419999997</v>
      </c>
      <c r="AE42" s="470">
        <v>8.9333881829999999</v>
      </c>
      <c r="AF42" s="470">
        <v>9.7402664059999999</v>
      </c>
      <c r="AG42" s="470">
        <v>9.3583524929999999</v>
      </c>
      <c r="AH42" s="470">
        <v>9.8614359329999992</v>
      </c>
      <c r="AI42" s="470">
        <v>9.5936338110000001</v>
      </c>
      <c r="AJ42" s="470">
        <v>8.8003588159999993</v>
      </c>
      <c r="AK42" s="470">
        <v>9.2312450560000006</v>
      </c>
      <c r="AL42" s="470">
        <v>10.08363699</v>
      </c>
      <c r="AM42" s="470">
        <v>11.047419769999999</v>
      </c>
      <c r="AN42" s="470">
        <v>11.526042260000001</v>
      </c>
      <c r="AO42" s="470">
        <v>9.9314357720000004</v>
      </c>
      <c r="AP42" s="470">
        <v>8.7273984010000003</v>
      </c>
      <c r="AQ42" s="470">
        <v>7.951536945</v>
      </c>
      <c r="AR42" s="470">
        <v>7.7256566400000004</v>
      </c>
      <c r="AS42" s="470">
        <v>7.7138021549999998</v>
      </c>
      <c r="AT42" s="470">
        <v>8.2968813990000001</v>
      </c>
      <c r="AU42" s="470">
        <v>8.0945952810000001</v>
      </c>
      <c r="AV42" s="470">
        <v>8.2564514110000005</v>
      </c>
      <c r="AW42" s="470">
        <v>8.7893036890000005</v>
      </c>
      <c r="AX42" s="470">
        <v>9.9547357460000008</v>
      </c>
      <c r="AY42" s="470">
        <v>8.732320477</v>
      </c>
      <c r="AZ42" s="470">
        <v>8.8872589949999998</v>
      </c>
      <c r="BA42" s="470">
        <v>8.8430584159999999</v>
      </c>
      <c r="BB42" s="470">
        <v>8.3005581159999995</v>
      </c>
      <c r="BC42" s="470">
        <v>6.8695642880000003</v>
      </c>
      <c r="BD42" s="699">
        <v>7.1533216599999996</v>
      </c>
      <c r="BE42" s="699">
        <v>7.389385871</v>
      </c>
      <c r="BF42" s="699">
        <v>7.58683145</v>
      </c>
      <c r="BG42" s="699">
        <v>7.3275139999999999</v>
      </c>
      <c r="BH42" s="699">
        <v>7.1362930000000002</v>
      </c>
      <c r="BI42" s="416">
        <v>7.2101579999999998</v>
      </c>
      <c r="BJ42" s="416">
        <v>7.8986039999999997</v>
      </c>
      <c r="BK42" s="416">
        <v>8.1066939999999992</v>
      </c>
      <c r="BL42" s="416">
        <v>8.1123100000000008</v>
      </c>
      <c r="BM42" s="416">
        <v>7.8823540000000003</v>
      </c>
      <c r="BN42" s="416">
        <v>7.2079079999999998</v>
      </c>
      <c r="BO42" s="416">
        <v>6.6874229999999999</v>
      </c>
      <c r="BP42" s="416">
        <v>6.8177469999999998</v>
      </c>
      <c r="BQ42" s="416">
        <v>6.8523820000000004</v>
      </c>
      <c r="BR42" s="416">
        <v>7.0488429999999997</v>
      </c>
      <c r="BS42" s="416">
        <v>6.9457389999999997</v>
      </c>
      <c r="BT42" s="416">
        <v>6.8974849999999996</v>
      </c>
      <c r="BU42" s="416">
        <v>7.1077630000000003</v>
      </c>
      <c r="BV42" s="416">
        <v>7.8784340000000004</v>
      </c>
    </row>
    <row r="43" spans="1:74" s="116" customFormat="1" ht="12" customHeight="1" x14ac:dyDescent="0.2">
      <c r="A43" s="99"/>
      <c r="B43" s="1073" t="s">
        <v>1246</v>
      </c>
      <c r="C43" s="1054"/>
      <c r="D43" s="1054"/>
      <c r="E43" s="1054"/>
      <c r="F43" s="1054"/>
      <c r="G43" s="1054"/>
      <c r="H43" s="1054"/>
      <c r="I43" s="1054"/>
      <c r="J43" s="1054"/>
      <c r="K43" s="1054"/>
      <c r="L43" s="1054"/>
      <c r="M43" s="1054"/>
      <c r="N43" s="1054"/>
      <c r="O43" s="1054"/>
      <c r="P43" s="1054"/>
      <c r="Q43" s="1054"/>
      <c r="AY43" s="226"/>
      <c r="AZ43" s="226"/>
      <c r="BA43" s="226"/>
      <c r="BB43" s="226"/>
      <c r="BC43" s="226"/>
      <c r="BD43" s="753"/>
      <c r="BE43" s="753"/>
      <c r="BF43" s="753"/>
      <c r="BG43" s="753"/>
      <c r="BH43" s="753"/>
      <c r="BI43" s="226"/>
      <c r="BJ43" s="226"/>
    </row>
    <row r="44" spans="1:74" s="373" customFormat="1" ht="12" customHeight="1" x14ac:dyDescent="0.2">
      <c r="A44" s="372"/>
      <c r="B44" s="902" t="s">
        <v>830</v>
      </c>
      <c r="C44" s="902"/>
      <c r="D44" s="902"/>
      <c r="E44" s="902"/>
      <c r="F44" s="902"/>
      <c r="G44" s="902"/>
      <c r="H44" s="902"/>
      <c r="I44" s="902"/>
      <c r="J44" s="902"/>
      <c r="K44" s="902"/>
      <c r="L44" s="902"/>
      <c r="M44" s="902"/>
      <c r="N44" s="902"/>
      <c r="O44" s="902"/>
      <c r="P44" s="902"/>
      <c r="Q44" s="902"/>
      <c r="BD44" s="376"/>
      <c r="BE44" s="376"/>
      <c r="BF44" s="376"/>
      <c r="BG44" s="376"/>
      <c r="BH44" s="376"/>
    </row>
    <row r="45" spans="1:74" s="187" customFormat="1" ht="12" customHeight="1" x14ac:dyDescent="0.2">
      <c r="A45" s="186"/>
      <c r="B45" s="1004" t="str">
        <f>Dates!$G$2</f>
        <v>EIA completed modeling and analysis for this report on Thursday, November 7, 2024.</v>
      </c>
      <c r="C45" s="991"/>
      <c r="D45" s="991"/>
      <c r="E45" s="991"/>
      <c r="F45" s="991"/>
      <c r="G45" s="991"/>
      <c r="H45" s="991"/>
      <c r="I45" s="991"/>
      <c r="J45" s="991"/>
      <c r="K45" s="991"/>
      <c r="L45" s="991"/>
      <c r="M45" s="991"/>
      <c r="N45" s="991"/>
      <c r="O45" s="991"/>
      <c r="P45" s="991"/>
      <c r="Q45" s="991"/>
      <c r="AY45" s="227"/>
      <c r="AZ45" s="227"/>
      <c r="BA45" s="227"/>
      <c r="BB45" s="227"/>
      <c r="BC45" s="227"/>
      <c r="BD45" s="754"/>
      <c r="BE45" s="754"/>
      <c r="BF45" s="754"/>
      <c r="BG45" s="754"/>
      <c r="BH45" s="754"/>
      <c r="BI45" s="227"/>
      <c r="BJ45" s="227"/>
    </row>
    <row r="46" spans="1:74" s="187" customFormat="1" ht="12" customHeight="1" x14ac:dyDescent="0.2">
      <c r="A46" s="186"/>
      <c r="B46" s="999" t="s">
        <v>483</v>
      </c>
      <c r="C46" s="991"/>
      <c r="D46" s="991"/>
      <c r="E46" s="991"/>
      <c r="F46" s="991"/>
      <c r="G46" s="991"/>
      <c r="H46" s="991"/>
      <c r="I46" s="991"/>
      <c r="J46" s="991"/>
      <c r="K46" s="991"/>
      <c r="L46" s="991"/>
      <c r="M46" s="991"/>
      <c r="N46" s="991"/>
      <c r="O46" s="991"/>
      <c r="P46" s="991"/>
      <c r="Q46" s="991"/>
      <c r="AY46" s="227"/>
      <c r="AZ46" s="227"/>
      <c r="BA46" s="227"/>
      <c r="BB46" s="227"/>
      <c r="BC46" s="227"/>
      <c r="BD46" s="755"/>
      <c r="BE46" s="755"/>
      <c r="BF46" s="755"/>
      <c r="BG46" s="755"/>
      <c r="BH46" s="754"/>
      <c r="BI46" s="227"/>
      <c r="BJ46" s="227"/>
    </row>
    <row r="47" spans="1:74" s="116" customFormat="1" ht="12" customHeight="1" x14ac:dyDescent="0.2">
      <c r="A47" s="99"/>
      <c r="B47" s="1013" t="s">
        <v>1451</v>
      </c>
      <c r="C47" s="1000"/>
      <c r="D47" s="1000"/>
      <c r="E47" s="1000"/>
      <c r="F47" s="1000"/>
      <c r="G47" s="1000"/>
      <c r="H47" s="1000"/>
      <c r="I47" s="1000"/>
      <c r="J47" s="1000"/>
      <c r="K47" s="1000"/>
      <c r="L47" s="1000"/>
      <c r="M47" s="1000"/>
      <c r="N47" s="1000"/>
      <c r="O47" s="1000"/>
      <c r="P47" s="1000"/>
      <c r="Q47" s="1000"/>
      <c r="AY47" s="226"/>
      <c r="AZ47" s="226"/>
      <c r="BA47" s="226"/>
      <c r="BB47" s="226"/>
      <c r="BC47" s="226"/>
      <c r="BD47" s="749"/>
      <c r="BE47" s="749"/>
      <c r="BF47" s="749"/>
      <c r="BG47" s="749"/>
      <c r="BH47" s="753"/>
      <c r="BI47" s="226"/>
      <c r="BJ47" s="226"/>
    </row>
    <row r="48" spans="1:74" s="187" customFormat="1" ht="12" customHeight="1" x14ac:dyDescent="0.2">
      <c r="A48" s="186"/>
      <c r="B48" s="1008" t="s">
        <v>494</v>
      </c>
      <c r="C48" s="1010"/>
      <c r="D48" s="1010"/>
      <c r="E48" s="1010"/>
      <c r="F48" s="1010"/>
      <c r="G48" s="1010"/>
      <c r="H48" s="1010"/>
      <c r="I48" s="1010"/>
      <c r="J48" s="1010"/>
      <c r="K48" s="1010"/>
      <c r="L48" s="1010"/>
      <c r="M48" s="1010"/>
      <c r="N48" s="1010"/>
      <c r="O48" s="1010"/>
      <c r="P48" s="1010"/>
      <c r="Q48" s="1054"/>
      <c r="AY48" s="227"/>
      <c r="AZ48" s="227"/>
      <c r="BA48" s="227"/>
      <c r="BB48" s="227"/>
      <c r="BC48" s="227"/>
      <c r="BD48" s="755"/>
      <c r="BE48" s="755"/>
      <c r="BF48" s="755"/>
      <c r="BG48" s="755"/>
      <c r="BH48" s="754"/>
      <c r="BI48" s="227"/>
      <c r="BJ48" s="227"/>
    </row>
    <row r="49" spans="1:74" s="187" customFormat="1" ht="12" customHeight="1" x14ac:dyDescent="0.2">
      <c r="A49" s="186"/>
      <c r="B49" s="1014" t="s">
        <v>67</v>
      </c>
      <c r="C49" s="991"/>
      <c r="D49" s="991"/>
      <c r="E49" s="991"/>
      <c r="F49" s="991"/>
      <c r="G49" s="991"/>
      <c r="H49" s="991"/>
      <c r="I49" s="991"/>
      <c r="J49" s="991"/>
      <c r="K49" s="991"/>
      <c r="L49" s="991"/>
      <c r="M49" s="991"/>
      <c r="N49" s="991"/>
      <c r="O49" s="991"/>
      <c r="P49" s="991"/>
      <c r="Q49" s="991"/>
      <c r="AY49" s="227"/>
      <c r="AZ49" s="227"/>
      <c r="BA49" s="227"/>
      <c r="BB49" s="227"/>
      <c r="BC49" s="227"/>
      <c r="BD49" s="755"/>
      <c r="BE49" s="755"/>
      <c r="BF49" s="755"/>
      <c r="BG49" s="755"/>
      <c r="BH49" s="754"/>
      <c r="BI49" s="227"/>
      <c r="BJ49" s="227"/>
    </row>
    <row r="50" spans="1:74" s="187" customFormat="1" ht="12" customHeight="1" x14ac:dyDescent="0.2">
      <c r="A50" s="188"/>
      <c r="B50" s="1008" t="s">
        <v>499</v>
      </c>
      <c r="C50" s="1059"/>
      <c r="D50" s="1059"/>
      <c r="E50" s="1059"/>
      <c r="F50" s="1059"/>
      <c r="G50" s="1059"/>
      <c r="H50" s="1059"/>
      <c r="I50" s="1059"/>
      <c r="J50" s="1059"/>
      <c r="K50" s="1059"/>
      <c r="L50" s="1059"/>
      <c r="M50" s="1059"/>
      <c r="N50" s="1059"/>
      <c r="O50" s="1059"/>
      <c r="P50" s="1059"/>
      <c r="Q50" s="1054"/>
      <c r="AY50" s="227"/>
      <c r="AZ50" s="227"/>
      <c r="BA50" s="227"/>
      <c r="BB50" s="227"/>
      <c r="BC50" s="227"/>
      <c r="BD50" s="755"/>
      <c r="BE50" s="755"/>
      <c r="BF50" s="755"/>
      <c r="BG50" s="755"/>
      <c r="BH50" s="754"/>
      <c r="BI50" s="227"/>
      <c r="BJ50" s="227"/>
    </row>
    <row r="51" spans="1:74" s="187" customFormat="1" ht="12" customHeight="1" x14ac:dyDescent="0.2">
      <c r="A51" s="188"/>
      <c r="B51" s="45" t="s">
        <v>844</v>
      </c>
      <c r="C51" s="659"/>
      <c r="D51" s="659"/>
      <c r="E51" s="659"/>
      <c r="F51" s="659"/>
      <c r="G51" s="659"/>
      <c r="H51" s="659"/>
      <c r="I51" s="659"/>
      <c r="J51" s="659"/>
      <c r="K51" s="659"/>
      <c r="L51" s="659"/>
      <c r="M51" s="659"/>
      <c r="N51" s="659"/>
      <c r="O51" s="659"/>
      <c r="P51" s="659"/>
      <c r="Q51" s="659"/>
      <c r="AY51" s="227"/>
      <c r="AZ51" s="227"/>
      <c r="BA51" s="227"/>
      <c r="BB51" s="227"/>
      <c r="BC51" s="227"/>
      <c r="BD51" s="755"/>
      <c r="BE51" s="755"/>
      <c r="BF51" s="755"/>
      <c r="BG51" s="755"/>
      <c r="BH51" s="754"/>
      <c r="BI51" s="227"/>
      <c r="BJ51" s="227"/>
    </row>
    <row r="52" spans="1:74" s="187" customFormat="1" ht="12" customHeight="1" x14ac:dyDescent="0.2">
      <c r="A52" s="188"/>
      <c r="B52" s="1008" t="s">
        <v>1247</v>
      </c>
      <c r="C52" s="1059"/>
      <c r="D52" s="1059"/>
      <c r="E52" s="1059"/>
      <c r="F52" s="1059"/>
      <c r="G52" s="1059"/>
      <c r="H52" s="1059"/>
      <c r="I52" s="1059"/>
      <c r="J52" s="1059"/>
      <c r="K52" s="1059"/>
      <c r="L52" s="1059"/>
      <c r="M52" s="1059"/>
      <c r="N52" s="1059"/>
      <c r="O52" s="1059"/>
      <c r="P52" s="1059"/>
      <c r="Q52" s="1054"/>
      <c r="AY52" s="227"/>
      <c r="AZ52" s="227"/>
      <c r="BA52" s="227"/>
      <c r="BB52" s="227"/>
      <c r="BC52" s="227"/>
      <c r="BD52" s="755"/>
      <c r="BE52" s="755"/>
      <c r="BF52" s="755"/>
      <c r="BG52" s="755"/>
      <c r="BH52" s="754"/>
      <c r="BI52" s="227"/>
      <c r="BJ52" s="227"/>
    </row>
    <row r="53" spans="1:74" s="189" customFormat="1" ht="12" customHeight="1" x14ac:dyDescent="0.2">
      <c r="A53" s="172"/>
      <c r="B53" s="1058" t="s">
        <v>1102</v>
      </c>
      <c r="C53" s="1054"/>
      <c r="D53" s="1054"/>
      <c r="E53" s="1054"/>
      <c r="F53" s="1054"/>
      <c r="G53" s="1054"/>
      <c r="H53" s="1054"/>
      <c r="I53" s="1054"/>
      <c r="J53" s="1054"/>
      <c r="K53" s="1054"/>
      <c r="L53" s="1054"/>
      <c r="M53" s="1054"/>
      <c r="N53" s="1054"/>
      <c r="O53" s="1054"/>
      <c r="P53" s="1054"/>
      <c r="Q53" s="1054"/>
      <c r="AY53" s="228"/>
      <c r="AZ53" s="228"/>
      <c r="BA53" s="228"/>
      <c r="BB53" s="228"/>
      <c r="BC53" s="228"/>
      <c r="BD53" s="755"/>
      <c r="BE53" s="755"/>
      <c r="BF53" s="755"/>
      <c r="BG53" s="755"/>
      <c r="BH53" s="754"/>
      <c r="BI53" s="228"/>
      <c r="BJ53" s="228"/>
    </row>
    <row r="54" spans="1:74" x14ac:dyDescent="0.2">
      <c r="BE54" s="749"/>
      <c r="BK54" s="145"/>
      <c r="BL54" s="145"/>
      <c r="BM54" s="145"/>
      <c r="BN54" s="145"/>
      <c r="BO54" s="145"/>
      <c r="BP54" s="145"/>
      <c r="BQ54" s="145"/>
      <c r="BR54" s="145"/>
      <c r="BS54" s="145"/>
      <c r="BT54" s="145"/>
      <c r="BU54" s="145"/>
      <c r="BV54" s="145"/>
    </row>
    <row r="55" spans="1:74" x14ac:dyDescent="0.2">
      <c r="BE55" s="749"/>
      <c r="BK55" s="145"/>
      <c r="BL55" s="145"/>
      <c r="BM55" s="145"/>
      <c r="BN55" s="145"/>
      <c r="BO55" s="145"/>
      <c r="BP55" s="145"/>
      <c r="BQ55" s="145"/>
      <c r="BR55" s="145"/>
      <c r="BS55" s="145"/>
      <c r="BT55" s="145"/>
      <c r="BU55" s="145"/>
      <c r="BV55" s="145"/>
    </row>
    <row r="56" spans="1:74" x14ac:dyDescent="0.2">
      <c r="BE56" s="749"/>
      <c r="BK56" s="145"/>
      <c r="BL56" s="145"/>
      <c r="BM56" s="145"/>
      <c r="BN56" s="145"/>
      <c r="BO56" s="145"/>
      <c r="BP56" s="145"/>
      <c r="BQ56" s="145"/>
      <c r="BR56" s="145"/>
      <c r="BS56" s="145"/>
      <c r="BT56" s="145"/>
      <c r="BU56" s="145"/>
      <c r="BV56" s="145"/>
    </row>
    <row r="57" spans="1:74" x14ac:dyDescent="0.2">
      <c r="BE57" s="749"/>
      <c r="BK57" s="145"/>
      <c r="BL57" s="145"/>
      <c r="BM57" s="145"/>
      <c r="BN57" s="145"/>
      <c r="BO57" s="145"/>
      <c r="BP57" s="145"/>
      <c r="BQ57" s="145"/>
      <c r="BR57" s="145"/>
      <c r="BS57" s="145"/>
      <c r="BT57" s="145"/>
      <c r="BU57" s="145"/>
      <c r="BV57" s="145"/>
    </row>
    <row r="58" spans="1:74" x14ac:dyDescent="0.2">
      <c r="BE58" s="749"/>
      <c r="BK58" s="145"/>
      <c r="BL58" s="145"/>
      <c r="BM58" s="145"/>
      <c r="BN58" s="145"/>
      <c r="BO58" s="145"/>
      <c r="BP58" s="145"/>
      <c r="BQ58" s="145"/>
      <c r="BR58" s="145"/>
      <c r="BS58" s="145"/>
      <c r="BT58" s="145"/>
      <c r="BU58" s="145"/>
      <c r="BV58" s="145"/>
    </row>
    <row r="59" spans="1:74" x14ac:dyDescent="0.2">
      <c r="BE59" s="749"/>
      <c r="BK59" s="145"/>
      <c r="BL59" s="145"/>
      <c r="BM59" s="145"/>
      <c r="BN59" s="145"/>
      <c r="BO59" s="145"/>
      <c r="BP59" s="145"/>
      <c r="BQ59" s="145"/>
      <c r="BR59" s="145"/>
      <c r="BS59" s="145"/>
      <c r="BT59" s="145"/>
      <c r="BU59" s="145"/>
      <c r="BV59" s="145"/>
    </row>
    <row r="60" spans="1:74" x14ac:dyDescent="0.2">
      <c r="BE60" s="749"/>
      <c r="BK60" s="145"/>
      <c r="BL60" s="145"/>
      <c r="BM60" s="145"/>
      <c r="BN60" s="145"/>
      <c r="BO60" s="145"/>
      <c r="BP60" s="145"/>
      <c r="BQ60" s="145"/>
      <c r="BR60" s="145"/>
      <c r="BS60" s="145"/>
      <c r="BT60" s="145"/>
      <c r="BU60" s="145"/>
      <c r="BV60" s="145"/>
    </row>
    <row r="61" spans="1:74" x14ac:dyDescent="0.2">
      <c r="BE61" s="749"/>
      <c r="BK61" s="145"/>
      <c r="BL61" s="145"/>
      <c r="BM61" s="145"/>
      <c r="BN61" s="145"/>
      <c r="BO61" s="145"/>
      <c r="BP61" s="145"/>
      <c r="BQ61" s="145"/>
      <c r="BR61" s="145"/>
      <c r="BS61" s="145"/>
      <c r="BT61" s="145"/>
      <c r="BU61" s="145"/>
      <c r="BV61" s="145"/>
    </row>
    <row r="62" spans="1:74" x14ac:dyDescent="0.2">
      <c r="BE62" s="749"/>
      <c r="BK62" s="145"/>
      <c r="BL62" s="145"/>
      <c r="BM62" s="145"/>
      <c r="BN62" s="145"/>
      <c r="BO62" s="145"/>
      <c r="BP62" s="145"/>
      <c r="BQ62" s="145"/>
      <c r="BR62" s="145"/>
      <c r="BS62" s="145"/>
      <c r="BT62" s="145"/>
      <c r="BU62" s="145"/>
      <c r="BV62" s="145"/>
    </row>
    <row r="63" spans="1:74" x14ac:dyDescent="0.2">
      <c r="BE63" s="749"/>
      <c r="BK63" s="145"/>
      <c r="BL63" s="145"/>
      <c r="BM63" s="145"/>
      <c r="BN63" s="145"/>
      <c r="BO63" s="145"/>
      <c r="BP63" s="145"/>
      <c r="BQ63" s="145"/>
      <c r="BR63" s="145"/>
      <c r="BS63" s="145"/>
      <c r="BT63" s="145"/>
      <c r="BU63" s="145"/>
      <c r="BV63" s="145"/>
    </row>
    <row r="64" spans="1:74" x14ac:dyDescent="0.2">
      <c r="BE64" s="749"/>
      <c r="BK64" s="145"/>
      <c r="BL64" s="145"/>
      <c r="BM64" s="145"/>
      <c r="BN64" s="145"/>
      <c r="BO64" s="145"/>
      <c r="BP64" s="145"/>
      <c r="BQ64" s="145"/>
      <c r="BR64" s="145"/>
      <c r="BS64" s="145"/>
      <c r="BT64" s="145"/>
      <c r="BU64" s="145"/>
      <c r="BV64" s="145"/>
    </row>
    <row r="65" spans="57:74" x14ac:dyDescent="0.2">
      <c r="BE65" s="749"/>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6" customWidth="1"/>
    <col min="2" max="2" width="39.5703125" style="46" customWidth="1"/>
    <col min="3" max="50" width="6.5703125" style="46" customWidth="1"/>
    <col min="51" max="55" width="6.5703125" style="144" customWidth="1"/>
    <col min="56" max="58" width="6.5703125" style="756" customWidth="1"/>
    <col min="59" max="60" width="6.5703125" style="762" customWidth="1"/>
    <col min="61" max="62" width="6.5703125" style="144" customWidth="1"/>
    <col min="63" max="74" width="6.5703125" style="46" customWidth="1"/>
    <col min="75" max="16384" width="9.5703125" style="46"/>
  </cols>
  <sheetData>
    <row r="1" spans="1:74" ht="14.85" customHeight="1" x14ac:dyDescent="0.2">
      <c r="A1" s="988" t="s">
        <v>479</v>
      </c>
      <c r="B1" s="1077" t="s">
        <v>1383</v>
      </c>
      <c r="C1" s="1078"/>
      <c r="D1" s="1078"/>
      <c r="E1" s="1078"/>
      <c r="F1" s="1078"/>
      <c r="G1" s="1078"/>
      <c r="H1" s="1078"/>
      <c r="I1" s="1078"/>
      <c r="J1" s="1078"/>
      <c r="K1" s="1078"/>
      <c r="L1" s="1078"/>
      <c r="M1" s="1078"/>
      <c r="N1" s="1078"/>
      <c r="O1" s="1078"/>
      <c r="P1" s="1078"/>
      <c r="Q1" s="1078"/>
      <c r="R1" s="1078"/>
      <c r="S1" s="1078"/>
      <c r="T1" s="1078"/>
      <c r="U1" s="1078"/>
      <c r="V1" s="1078"/>
      <c r="W1" s="1078"/>
      <c r="X1" s="1078"/>
      <c r="Y1" s="1078"/>
      <c r="Z1" s="1078"/>
      <c r="AA1" s="1078"/>
      <c r="AB1" s="1078"/>
      <c r="AC1" s="1078"/>
      <c r="AD1" s="1078"/>
      <c r="AE1" s="1078"/>
      <c r="AF1" s="1078"/>
      <c r="AG1" s="1078"/>
      <c r="AH1" s="1078"/>
      <c r="AI1" s="1078"/>
      <c r="AJ1" s="1078"/>
      <c r="AK1" s="1078"/>
      <c r="AL1" s="1078"/>
    </row>
    <row r="2" spans="1:74" s="35"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7"/>
      <c r="AZ2" s="147"/>
      <c r="BA2" s="147"/>
      <c r="BB2" s="147"/>
      <c r="BC2" s="147"/>
      <c r="BD2" s="735"/>
      <c r="BE2" s="735"/>
      <c r="BF2" s="735"/>
      <c r="BG2" s="960"/>
      <c r="BH2" s="960"/>
      <c r="BI2" s="147"/>
      <c r="BJ2" s="147"/>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47"/>
      <c r="B5" s="308" t="s">
        <v>1384</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161"/>
      <c r="AZ5" s="476"/>
      <c r="BA5" s="476"/>
      <c r="BB5" s="476"/>
      <c r="BC5" s="476"/>
      <c r="BD5" s="757"/>
      <c r="BE5" s="757"/>
      <c r="BF5" s="757"/>
      <c r="BG5" s="757"/>
      <c r="BH5" s="983"/>
      <c r="BI5" s="471"/>
      <c r="BJ5" s="472"/>
      <c r="BK5" s="472"/>
      <c r="BL5" s="472"/>
      <c r="BM5" s="472"/>
      <c r="BN5" s="472"/>
      <c r="BO5" s="472"/>
      <c r="BP5" s="472"/>
      <c r="BQ5" s="472"/>
      <c r="BR5" s="472"/>
      <c r="BS5" s="472"/>
      <c r="BT5" s="472"/>
      <c r="BU5" s="472"/>
      <c r="BV5" s="472"/>
    </row>
    <row r="6" spans="1:74" s="308" customFormat="1" ht="11.1" customHeight="1" x14ac:dyDescent="0.2">
      <c r="A6" s="477" t="s">
        <v>127</v>
      </c>
      <c r="B6" s="844" t="s">
        <v>1212</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40.581558999999999</v>
      </c>
      <c r="AN6" s="34">
        <v>30.443995999999999</v>
      </c>
      <c r="AO6" s="34">
        <v>34.605518000000004</v>
      </c>
      <c r="AP6" s="34">
        <v>29.573089</v>
      </c>
      <c r="AQ6" s="34">
        <v>32.406613999999998</v>
      </c>
      <c r="AR6" s="34">
        <v>38.225569</v>
      </c>
      <c r="AS6" s="34">
        <v>48.39714</v>
      </c>
      <c r="AT6" s="34">
        <v>49.213867999999998</v>
      </c>
      <c r="AU6" s="34">
        <v>41.502782000000003</v>
      </c>
      <c r="AV6" s="34">
        <v>34.474238014000001</v>
      </c>
      <c r="AW6" s="34">
        <v>32.327348000000001</v>
      </c>
      <c r="AX6" s="34">
        <v>36.042382987000003</v>
      </c>
      <c r="AY6" s="34">
        <v>45.088026986000003</v>
      </c>
      <c r="AZ6" s="34">
        <v>29.681515989000001</v>
      </c>
      <c r="BA6" s="34">
        <v>27.159549009999999</v>
      </c>
      <c r="BB6" s="34">
        <v>26.750526499999999</v>
      </c>
      <c r="BC6" s="34">
        <v>30.098063100000001</v>
      </c>
      <c r="BD6" s="715">
        <v>38.621976400000001</v>
      </c>
      <c r="BE6" s="715">
        <v>42.225555450000002</v>
      </c>
      <c r="BF6" s="715">
        <v>44.014931933</v>
      </c>
      <c r="BG6" s="715">
        <v>31.698507833000001</v>
      </c>
      <c r="BH6" s="715">
        <v>28.693754703</v>
      </c>
      <c r="BI6" s="478">
        <v>26.829239999999999</v>
      </c>
      <c r="BJ6" s="478">
        <v>39.307029999999997</v>
      </c>
      <c r="BK6" s="478">
        <v>42.886400000000002</v>
      </c>
      <c r="BL6" s="478">
        <v>30.68693</v>
      </c>
      <c r="BM6" s="478">
        <v>24.047830000000001</v>
      </c>
      <c r="BN6" s="478">
        <v>19.443149999999999</v>
      </c>
      <c r="BO6" s="478">
        <v>24.169229999999999</v>
      </c>
      <c r="BP6" s="478">
        <v>33.715679999999999</v>
      </c>
      <c r="BQ6" s="478">
        <v>45.209899999999998</v>
      </c>
      <c r="BR6" s="478">
        <v>46.132840000000002</v>
      </c>
      <c r="BS6" s="478">
        <v>36.498649999999998</v>
      </c>
      <c r="BT6" s="478">
        <v>31.318259999999999</v>
      </c>
      <c r="BU6" s="478">
        <v>31.250430000000001</v>
      </c>
      <c r="BV6" s="478">
        <v>43.137360000000001</v>
      </c>
    </row>
    <row r="7" spans="1:74" ht="11.1" customHeight="1" x14ac:dyDescent="0.2">
      <c r="A7" s="49" t="s">
        <v>125</v>
      </c>
      <c r="B7" s="845" t="s">
        <v>1385</v>
      </c>
      <c r="C7" s="380">
        <v>-5.8793449999999998</v>
      </c>
      <c r="D7" s="380">
        <v>-4.8249409999999999</v>
      </c>
      <c r="E7" s="380">
        <v>-5.7693770000000004</v>
      </c>
      <c r="F7" s="380">
        <v>-6.4580840000000004</v>
      </c>
      <c r="G7" s="380">
        <v>-2.1399110000000001</v>
      </c>
      <c r="H7" s="380">
        <v>3.822899</v>
      </c>
      <c r="I7" s="380">
        <v>12.832458000000001</v>
      </c>
      <c r="J7" s="380">
        <v>8.8646329999999995</v>
      </c>
      <c r="K7" s="380">
        <v>0.47391499999999998</v>
      </c>
      <c r="L7" s="380">
        <v>-4.0347559999999998</v>
      </c>
      <c r="M7" s="380">
        <v>-2.3427920000000002</v>
      </c>
      <c r="N7" s="380">
        <v>3.2129750000000001</v>
      </c>
      <c r="O7" s="380">
        <v>7.8720720000000002</v>
      </c>
      <c r="P7" s="380">
        <v>16.153297999999999</v>
      </c>
      <c r="Q7" s="380">
        <v>-1.769218</v>
      </c>
      <c r="R7" s="380">
        <v>-6.0166510000000004</v>
      </c>
      <c r="S7" s="380">
        <v>-2.5520689999999999</v>
      </c>
      <c r="T7" s="380">
        <v>9.1283060000000003</v>
      </c>
      <c r="U7" s="380">
        <v>13.722966</v>
      </c>
      <c r="V7" s="380">
        <v>13.231578000000001</v>
      </c>
      <c r="W7" s="380">
        <v>4.3048999999999999</v>
      </c>
      <c r="X7" s="380">
        <v>-4.346152</v>
      </c>
      <c r="Y7" s="380">
        <v>-7.2549250000000001</v>
      </c>
      <c r="Z7" s="380">
        <v>-2.6349610000000001</v>
      </c>
      <c r="AA7" s="380">
        <v>7.4457339999999999</v>
      </c>
      <c r="AB7" s="380">
        <v>3.609515</v>
      </c>
      <c r="AC7" s="380">
        <v>-5.0064919999999997</v>
      </c>
      <c r="AD7" s="380">
        <v>-4.6037129999999999</v>
      </c>
      <c r="AE7" s="380">
        <v>-1.946339</v>
      </c>
      <c r="AF7" s="380">
        <v>5.8228470000000003</v>
      </c>
      <c r="AG7" s="380">
        <v>7.6266590000000001</v>
      </c>
      <c r="AH7" s="380">
        <v>3.532114</v>
      </c>
      <c r="AI7" s="380">
        <v>-3.8541829999999999</v>
      </c>
      <c r="AJ7" s="380">
        <v>-7.9645820000000001</v>
      </c>
      <c r="AK7" s="380">
        <v>-5.8371890000000004</v>
      </c>
      <c r="AL7" s="380">
        <v>4.365507</v>
      </c>
      <c r="AM7" s="380">
        <v>-3.843467</v>
      </c>
      <c r="AN7" s="380">
        <v>-7.0360880000000003</v>
      </c>
      <c r="AO7" s="380">
        <v>-9.2718989999999994</v>
      </c>
      <c r="AP7" s="380">
        <v>-10.745072</v>
      </c>
      <c r="AQ7" s="380">
        <v>-8.4451610000000006</v>
      </c>
      <c r="AR7" s="380">
        <v>-1.5190459999999999</v>
      </c>
      <c r="AS7" s="380">
        <v>6.2856259999999997</v>
      </c>
      <c r="AT7" s="380">
        <v>5.030621</v>
      </c>
      <c r="AU7" s="380">
        <v>-0.14568700000000001</v>
      </c>
      <c r="AV7" s="380">
        <v>-4.9930399999999997</v>
      </c>
      <c r="AW7" s="380">
        <v>-7.9417970000000002</v>
      </c>
      <c r="AX7" s="380">
        <v>-2.0441639999999999</v>
      </c>
      <c r="AY7" s="380">
        <v>9.1451360000000008</v>
      </c>
      <c r="AZ7" s="380">
        <v>-5.0877929999999996</v>
      </c>
      <c r="BA7" s="380">
        <v>-6.2796339999999997</v>
      </c>
      <c r="BB7" s="380">
        <v>-3.1658124999999999</v>
      </c>
      <c r="BC7" s="380">
        <v>-1.0468909</v>
      </c>
      <c r="BD7" s="687">
        <v>4.5515043999999998</v>
      </c>
      <c r="BE7" s="687">
        <v>7.7279039000000003</v>
      </c>
      <c r="BF7" s="687">
        <v>5.5806351000000003</v>
      </c>
      <c r="BG7" s="687">
        <v>-4.5874470000000001</v>
      </c>
      <c r="BH7" s="687">
        <v>-6.3591614999999999</v>
      </c>
      <c r="BI7" s="391">
        <v>-5.9459289999999996</v>
      </c>
      <c r="BJ7" s="391">
        <v>7.7093470000000002</v>
      </c>
      <c r="BK7" s="391">
        <v>8.4715520000000009</v>
      </c>
      <c r="BL7" s="391">
        <v>1.4818549999999999</v>
      </c>
      <c r="BM7" s="391">
        <v>-9.1298340000000007</v>
      </c>
      <c r="BN7" s="391">
        <v>-8.5395889999999994</v>
      </c>
      <c r="BO7" s="391">
        <v>-4.9234280000000004</v>
      </c>
      <c r="BP7" s="391">
        <v>5.5232010000000002</v>
      </c>
      <c r="BQ7" s="391">
        <v>13.78079</v>
      </c>
      <c r="BR7" s="391">
        <v>10.03125</v>
      </c>
      <c r="BS7" s="391">
        <v>4.483949</v>
      </c>
      <c r="BT7" s="391">
        <v>-0.86018559999999999</v>
      </c>
      <c r="BU7" s="391">
        <v>0.90553919999999999</v>
      </c>
      <c r="BV7" s="391">
        <v>13.0488</v>
      </c>
    </row>
    <row r="8" spans="1:74" ht="11.1" customHeight="1" x14ac:dyDescent="0.2">
      <c r="A8" s="49" t="s">
        <v>126</v>
      </c>
      <c r="B8" s="845" t="s">
        <v>1386</v>
      </c>
      <c r="C8" s="380">
        <v>0.67219200300000004</v>
      </c>
      <c r="D8" s="380">
        <v>0.65358100399999997</v>
      </c>
      <c r="E8" s="380">
        <v>0.53613399500000003</v>
      </c>
      <c r="F8" s="380">
        <v>0.53082998999999997</v>
      </c>
      <c r="G8" s="380">
        <v>0.43082600300000001</v>
      </c>
      <c r="H8" s="380">
        <v>0.43023801</v>
      </c>
      <c r="I8" s="380">
        <v>0.58008099000000002</v>
      </c>
      <c r="J8" s="380">
        <v>0.64067901500000002</v>
      </c>
      <c r="K8" s="380">
        <v>0.60440099999999997</v>
      </c>
      <c r="L8" s="380">
        <v>0.58279500900000003</v>
      </c>
      <c r="M8" s="380">
        <v>0.52590698999999996</v>
      </c>
      <c r="N8" s="380">
        <v>0.69194201</v>
      </c>
      <c r="O8" s="380">
        <v>0.69529100200000005</v>
      </c>
      <c r="P8" s="380">
        <v>0.69216</v>
      </c>
      <c r="Q8" s="380">
        <v>0.68915898499999995</v>
      </c>
      <c r="R8" s="380">
        <v>0.38425299000000002</v>
      </c>
      <c r="S8" s="380">
        <v>0.57421501500000005</v>
      </c>
      <c r="T8" s="380">
        <v>0.60147200999999995</v>
      </c>
      <c r="U8" s="380">
        <v>0.72665199700000005</v>
      </c>
      <c r="V8" s="380">
        <v>0.69358900899999998</v>
      </c>
      <c r="W8" s="380">
        <v>0.60390600000000005</v>
      </c>
      <c r="X8" s="380">
        <v>0.57108299200000001</v>
      </c>
      <c r="Y8" s="380">
        <v>0.64367399999999997</v>
      </c>
      <c r="Z8" s="380">
        <v>0.78749799099999995</v>
      </c>
      <c r="AA8" s="380">
        <v>0.83845498500000004</v>
      </c>
      <c r="AB8" s="380">
        <v>0.71138799200000002</v>
      </c>
      <c r="AC8" s="380">
        <v>0.66151299900000005</v>
      </c>
      <c r="AD8" s="380">
        <v>0.66740900999999997</v>
      </c>
      <c r="AE8" s="380">
        <v>0.86050900500000005</v>
      </c>
      <c r="AF8" s="380">
        <v>0.71793099000000005</v>
      </c>
      <c r="AG8" s="380">
        <v>0.81222600899999997</v>
      </c>
      <c r="AH8" s="380">
        <v>0.81286600399999998</v>
      </c>
      <c r="AI8" s="380">
        <v>0.69104399999999999</v>
      </c>
      <c r="AJ8" s="380">
        <v>0.68970498800000002</v>
      </c>
      <c r="AK8" s="380">
        <v>0.75208701</v>
      </c>
      <c r="AL8" s="380">
        <v>0.71920099199999998</v>
      </c>
      <c r="AM8" s="380">
        <v>0.64009199999999999</v>
      </c>
      <c r="AN8" s="380">
        <v>0.69199600000000006</v>
      </c>
      <c r="AO8" s="380">
        <v>0.69819699999999996</v>
      </c>
      <c r="AP8" s="380">
        <v>0.625108</v>
      </c>
      <c r="AQ8" s="380">
        <v>0.61778500000000003</v>
      </c>
      <c r="AR8" s="380">
        <v>0.61157399999999995</v>
      </c>
      <c r="AS8" s="380">
        <v>0.85134900000000002</v>
      </c>
      <c r="AT8" s="380">
        <v>0.80834899999999998</v>
      </c>
      <c r="AU8" s="380">
        <v>0.50034100000000004</v>
      </c>
      <c r="AV8" s="380">
        <v>0.63842001400000004</v>
      </c>
      <c r="AW8" s="380">
        <v>0.78039000000000003</v>
      </c>
      <c r="AX8" s="380">
        <v>0.85059898700000003</v>
      </c>
      <c r="AY8" s="380">
        <v>0.83045298599999995</v>
      </c>
      <c r="AZ8" s="380">
        <v>0.72109198900000004</v>
      </c>
      <c r="BA8" s="380">
        <v>0.76758201000000004</v>
      </c>
      <c r="BB8" s="380">
        <v>0.70833500000000005</v>
      </c>
      <c r="BC8" s="380">
        <v>0.55209799999999998</v>
      </c>
      <c r="BD8" s="687">
        <v>0.78831200000000001</v>
      </c>
      <c r="BE8" s="687">
        <v>0.39942684699999997</v>
      </c>
      <c r="BF8" s="687">
        <v>0.39942683333000001</v>
      </c>
      <c r="BG8" s="687">
        <v>0.39942683333000001</v>
      </c>
      <c r="BH8" s="687">
        <v>0.39942683333000001</v>
      </c>
      <c r="BI8" s="391">
        <v>0.39942680000000003</v>
      </c>
      <c r="BJ8" s="391">
        <v>0.39942680000000003</v>
      </c>
      <c r="BK8" s="391">
        <v>0.39747640000000001</v>
      </c>
      <c r="BL8" s="391">
        <v>0.39747640000000001</v>
      </c>
      <c r="BM8" s="391">
        <v>0.39747640000000001</v>
      </c>
      <c r="BN8" s="391">
        <v>0.39747640000000001</v>
      </c>
      <c r="BO8" s="391">
        <v>0.39747640000000001</v>
      </c>
      <c r="BP8" s="391">
        <v>0.39747640000000001</v>
      </c>
      <c r="BQ8" s="391">
        <v>0.39747640000000001</v>
      </c>
      <c r="BR8" s="391">
        <v>0.39747640000000001</v>
      </c>
      <c r="BS8" s="391">
        <v>0.39747640000000001</v>
      </c>
      <c r="BT8" s="391">
        <v>0.39747640000000001</v>
      </c>
      <c r="BU8" s="391">
        <v>0.39747640000000001</v>
      </c>
      <c r="BV8" s="391">
        <v>0.39747640000000001</v>
      </c>
    </row>
    <row r="9" spans="1:74" s="308" customFormat="1" ht="11.1" customHeight="1" x14ac:dyDescent="0.2">
      <c r="A9" s="477" t="s">
        <v>124</v>
      </c>
      <c r="B9" s="846" t="s">
        <v>1210</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43.784934</v>
      </c>
      <c r="AN9" s="34">
        <v>36.788088000000002</v>
      </c>
      <c r="AO9" s="34">
        <v>43.179220000000001</v>
      </c>
      <c r="AP9" s="34">
        <v>39.693052999999999</v>
      </c>
      <c r="AQ9" s="34">
        <v>40.233989999999999</v>
      </c>
      <c r="AR9" s="34">
        <v>39.133040999999999</v>
      </c>
      <c r="AS9" s="34">
        <v>41.260165000000001</v>
      </c>
      <c r="AT9" s="34">
        <v>43.374898000000002</v>
      </c>
      <c r="AU9" s="34">
        <v>41.148128</v>
      </c>
      <c r="AV9" s="34">
        <v>38.828857999999997</v>
      </c>
      <c r="AW9" s="34">
        <v>39.488754999999998</v>
      </c>
      <c r="AX9" s="34">
        <v>37.235948</v>
      </c>
      <c r="AY9" s="34">
        <v>35.112437999999997</v>
      </c>
      <c r="AZ9" s="34">
        <v>34.048217000000001</v>
      </c>
      <c r="BA9" s="34">
        <v>32.671601000000003</v>
      </c>
      <c r="BB9" s="34">
        <v>29.208003999999999</v>
      </c>
      <c r="BC9" s="34">
        <v>30.592856000000001</v>
      </c>
      <c r="BD9" s="715">
        <v>33.282159999999998</v>
      </c>
      <c r="BE9" s="715">
        <v>34.098224703</v>
      </c>
      <c r="BF9" s="715">
        <v>38.034869999999998</v>
      </c>
      <c r="BG9" s="715">
        <v>35.886527999999998</v>
      </c>
      <c r="BH9" s="715">
        <v>34.653489370000003</v>
      </c>
      <c r="BI9" s="478">
        <v>32.37574</v>
      </c>
      <c r="BJ9" s="478">
        <v>31.198250000000002</v>
      </c>
      <c r="BK9" s="478">
        <v>34.01737</v>
      </c>
      <c r="BL9" s="478">
        <v>28.807600000000001</v>
      </c>
      <c r="BM9" s="478">
        <v>32.780189999999997</v>
      </c>
      <c r="BN9" s="478">
        <v>27.585260000000002</v>
      </c>
      <c r="BO9" s="478">
        <v>28.69519</v>
      </c>
      <c r="BP9" s="478">
        <v>27.795000000000002</v>
      </c>
      <c r="BQ9" s="478">
        <v>31.031639999999999</v>
      </c>
      <c r="BR9" s="478">
        <v>35.704120000000003</v>
      </c>
      <c r="BS9" s="478">
        <v>31.61722</v>
      </c>
      <c r="BT9" s="478">
        <v>31.78096</v>
      </c>
      <c r="BU9" s="478">
        <v>29.947420000000001</v>
      </c>
      <c r="BV9" s="478">
        <v>29.691089999999999</v>
      </c>
    </row>
    <row r="10" spans="1:74" s="308" customFormat="1" ht="11.1" customHeight="1" x14ac:dyDescent="0.2">
      <c r="A10" s="477" t="s">
        <v>115</v>
      </c>
      <c r="B10" s="847" t="s">
        <v>1387</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51.052731999999999</v>
      </c>
      <c r="AN10" s="34">
        <v>45.750903999999998</v>
      </c>
      <c r="AO10" s="34">
        <v>52.027268999999997</v>
      </c>
      <c r="AP10" s="34">
        <v>47.006179000000003</v>
      </c>
      <c r="AQ10" s="34">
        <v>48.262134000000003</v>
      </c>
      <c r="AR10" s="34">
        <v>47.18356</v>
      </c>
      <c r="AS10" s="34">
        <v>46.594642999999998</v>
      </c>
      <c r="AT10" s="34">
        <v>50.624502999999997</v>
      </c>
      <c r="AU10" s="34">
        <v>48.619798000000003</v>
      </c>
      <c r="AV10" s="34">
        <v>47.602803999999999</v>
      </c>
      <c r="AW10" s="34">
        <v>47.518639</v>
      </c>
      <c r="AX10" s="34">
        <v>45.710852000000003</v>
      </c>
      <c r="AY10" s="34">
        <v>44.052010000000003</v>
      </c>
      <c r="AZ10" s="34">
        <v>44.010722000000001</v>
      </c>
      <c r="BA10" s="34">
        <v>41.808231999999997</v>
      </c>
      <c r="BB10" s="34">
        <v>35.709395000000001</v>
      </c>
      <c r="BC10" s="34">
        <v>39.370106</v>
      </c>
      <c r="BD10" s="715">
        <v>43.003757999999998</v>
      </c>
      <c r="BE10" s="715">
        <v>41.657691999999997</v>
      </c>
      <c r="BF10" s="715">
        <v>45.346603000000002</v>
      </c>
      <c r="BG10" s="715">
        <v>44.505907999999998</v>
      </c>
      <c r="BH10" s="715">
        <v>43.649185000000003</v>
      </c>
      <c r="BI10" s="478">
        <v>40.992919999999998</v>
      </c>
      <c r="BJ10" s="478">
        <v>40.565519999999999</v>
      </c>
      <c r="BK10" s="478">
        <v>42.117570000000001</v>
      </c>
      <c r="BL10" s="478">
        <v>37.079520000000002</v>
      </c>
      <c r="BM10" s="478">
        <v>41.442570000000003</v>
      </c>
      <c r="BN10" s="478">
        <v>35.396340000000002</v>
      </c>
      <c r="BO10" s="478">
        <v>36.528739999999999</v>
      </c>
      <c r="BP10" s="478">
        <v>35.864229999999999</v>
      </c>
      <c r="BQ10" s="478">
        <v>38.040129999999998</v>
      </c>
      <c r="BR10" s="478">
        <v>43.605490000000003</v>
      </c>
      <c r="BS10" s="478">
        <v>39.387439999999998</v>
      </c>
      <c r="BT10" s="478">
        <v>40.723709999999997</v>
      </c>
      <c r="BU10" s="478">
        <v>39.048960000000001</v>
      </c>
      <c r="BV10" s="478">
        <v>39.846530000000001</v>
      </c>
    </row>
    <row r="11" spans="1:74" ht="11.1" customHeight="1" x14ac:dyDescent="0.2">
      <c r="A11" s="48" t="s">
        <v>116</v>
      </c>
      <c r="B11" s="848" t="s">
        <v>1005</v>
      </c>
      <c r="C11" s="380">
        <v>14.861031000000001</v>
      </c>
      <c r="D11" s="380">
        <v>12.660779</v>
      </c>
      <c r="E11" s="380">
        <v>12.308638</v>
      </c>
      <c r="F11" s="380">
        <v>10.007972000000001</v>
      </c>
      <c r="G11" s="380">
        <v>9.477919</v>
      </c>
      <c r="H11" s="380">
        <v>10.074525</v>
      </c>
      <c r="I11" s="380">
        <v>10.788878</v>
      </c>
      <c r="J11" s="380">
        <v>11.863744000000001</v>
      </c>
      <c r="K11" s="380">
        <v>11.269185</v>
      </c>
      <c r="L11" s="380">
        <v>11.909397</v>
      </c>
      <c r="M11" s="380">
        <v>11.739125</v>
      </c>
      <c r="N11" s="380">
        <v>11.860573</v>
      </c>
      <c r="O11" s="380">
        <v>14.183998000000001</v>
      </c>
      <c r="P11" s="380">
        <v>11.938181999999999</v>
      </c>
      <c r="Q11" s="380">
        <v>14.863187999999999</v>
      </c>
      <c r="R11" s="380">
        <v>12.522856000000001</v>
      </c>
      <c r="S11" s="380">
        <v>13.438699</v>
      </c>
      <c r="T11" s="380">
        <v>13.484567</v>
      </c>
      <c r="U11" s="380">
        <v>11.960509</v>
      </c>
      <c r="V11" s="380">
        <v>12.346965000000001</v>
      </c>
      <c r="W11" s="380">
        <v>12.278036999999999</v>
      </c>
      <c r="X11" s="380">
        <v>12.885494</v>
      </c>
      <c r="Y11" s="380">
        <v>12.851573</v>
      </c>
      <c r="Z11" s="380">
        <v>12.786127</v>
      </c>
      <c r="AA11" s="380">
        <v>13.45969</v>
      </c>
      <c r="AB11" s="380">
        <v>12.916791999999999</v>
      </c>
      <c r="AC11" s="380">
        <v>13.907807</v>
      </c>
      <c r="AD11" s="380">
        <v>12.883153</v>
      </c>
      <c r="AE11" s="380">
        <v>13.762204000000001</v>
      </c>
      <c r="AF11" s="380">
        <v>13.517059</v>
      </c>
      <c r="AG11" s="380">
        <v>12.841676</v>
      </c>
      <c r="AH11" s="380">
        <v>13.961724999999999</v>
      </c>
      <c r="AI11" s="380">
        <v>13.433665</v>
      </c>
      <c r="AJ11" s="380">
        <v>14.194516</v>
      </c>
      <c r="AK11" s="380">
        <v>13.481558</v>
      </c>
      <c r="AL11" s="380">
        <v>12.629568000000001</v>
      </c>
      <c r="AM11" s="380">
        <v>14.770154</v>
      </c>
      <c r="AN11" s="380">
        <v>13.236259</v>
      </c>
      <c r="AO11" s="380">
        <v>15.052104999999999</v>
      </c>
      <c r="AP11" s="380">
        <v>14.063772</v>
      </c>
      <c r="AQ11" s="380">
        <v>14.439529</v>
      </c>
      <c r="AR11" s="380">
        <v>14.116864</v>
      </c>
      <c r="AS11" s="380">
        <v>12.857955</v>
      </c>
      <c r="AT11" s="380">
        <v>13.970018</v>
      </c>
      <c r="AU11" s="380">
        <v>13.416847000000001</v>
      </c>
      <c r="AV11" s="380">
        <v>13.401282999999999</v>
      </c>
      <c r="AW11" s="380">
        <v>13.377580999999999</v>
      </c>
      <c r="AX11" s="380">
        <v>12.868648</v>
      </c>
      <c r="AY11" s="380">
        <v>13.417866</v>
      </c>
      <c r="AZ11" s="380">
        <v>13.405291</v>
      </c>
      <c r="BA11" s="380">
        <v>12.734424000000001</v>
      </c>
      <c r="BB11" s="380">
        <v>12.046301</v>
      </c>
      <c r="BC11" s="380">
        <v>13.281196</v>
      </c>
      <c r="BD11" s="687">
        <v>14.506978</v>
      </c>
      <c r="BE11" s="687">
        <v>12.113004999999999</v>
      </c>
      <c r="BF11" s="687">
        <v>13.204808</v>
      </c>
      <c r="BG11" s="687">
        <v>13.070086999999999</v>
      </c>
      <c r="BH11" s="687">
        <v>13.074956999999999</v>
      </c>
      <c r="BI11" s="391">
        <v>12.26656</v>
      </c>
      <c r="BJ11" s="391">
        <v>12.14133</v>
      </c>
      <c r="BK11" s="391">
        <v>13.405519999999999</v>
      </c>
      <c r="BL11" s="391">
        <v>11.78514</v>
      </c>
      <c r="BM11" s="391">
        <v>12.56513</v>
      </c>
      <c r="BN11" s="391">
        <v>11.085470000000001</v>
      </c>
      <c r="BO11" s="391">
        <v>11.4313</v>
      </c>
      <c r="BP11" s="391">
        <v>11.43291</v>
      </c>
      <c r="BQ11" s="391">
        <v>10.1717</v>
      </c>
      <c r="BR11" s="391">
        <v>11.62703</v>
      </c>
      <c r="BS11" s="391">
        <v>10.56969</v>
      </c>
      <c r="BT11" s="391">
        <v>11.42502</v>
      </c>
      <c r="BU11" s="391">
        <v>11.05411</v>
      </c>
      <c r="BV11" s="391">
        <v>11.444800000000001</v>
      </c>
    </row>
    <row r="12" spans="1:74" ht="11.1" customHeight="1" x14ac:dyDescent="0.2">
      <c r="A12" s="48" t="s">
        <v>117</v>
      </c>
      <c r="B12" s="848" t="s">
        <v>1006</v>
      </c>
      <c r="C12" s="380">
        <v>9.609693</v>
      </c>
      <c r="D12" s="380">
        <v>8.186928</v>
      </c>
      <c r="E12" s="380">
        <v>7.9591900000000004</v>
      </c>
      <c r="F12" s="380">
        <v>6.7596309999999997</v>
      </c>
      <c r="G12" s="380">
        <v>6.4016320000000002</v>
      </c>
      <c r="H12" s="380">
        <v>6.8045540000000004</v>
      </c>
      <c r="I12" s="380">
        <v>7.3654719999999996</v>
      </c>
      <c r="J12" s="380">
        <v>8.0993139999999997</v>
      </c>
      <c r="K12" s="380">
        <v>7.6934060000000004</v>
      </c>
      <c r="L12" s="380">
        <v>7.3280960000000004</v>
      </c>
      <c r="M12" s="380">
        <v>7.223287</v>
      </c>
      <c r="N12" s="380">
        <v>7.2979849999999997</v>
      </c>
      <c r="O12" s="380">
        <v>8.6389460000000007</v>
      </c>
      <c r="P12" s="380">
        <v>7.271109</v>
      </c>
      <c r="Q12" s="380">
        <v>9.0526219999999995</v>
      </c>
      <c r="R12" s="380">
        <v>7.3719239999999999</v>
      </c>
      <c r="S12" s="380">
        <v>7.9110740000000002</v>
      </c>
      <c r="T12" s="380">
        <v>7.9379920000000004</v>
      </c>
      <c r="U12" s="380">
        <v>7.4162489999999996</v>
      </c>
      <c r="V12" s="380">
        <v>7.65585</v>
      </c>
      <c r="W12" s="380">
        <v>7.6131000000000002</v>
      </c>
      <c r="X12" s="380">
        <v>7.5396859999999997</v>
      </c>
      <c r="Y12" s="380">
        <v>7.5198679999999998</v>
      </c>
      <c r="Z12" s="380">
        <v>7.4815490000000002</v>
      </c>
      <c r="AA12" s="380">
        <v>7.9840910000000003</v>
      </c>
      <c r="AB12" s="380">
        <v>7.6620379999999999</v>
      </c>
      <c r="AC12" s="380">
        <v>8.249898</v>
      </c>
      <c r="AD12" s="380">
        <v>8.0796589999999995</v>
      </c>
      <c r="AE12" s="380">
        <v>8.6309260000000005</v>
      </c>
      <c r="AF12" s="380">
        <v>8.4771970000000003</v>
      </c>
      <c r="AG12" s="380">
        <v>7.8965889999999996</v>
      </c>
      <c r="AH12" s="380">
        <v>8.5853389999999994</v>
      </c>
      <c r="AI12" s="380">
        <v>8.2606710000000003</v>
      </c>
      <c r="AJ12" s="380">
        <v>8.6510029999999993</v>
      </c>
      <c r="AK12" s="380">
        <v>8.2164699999999993</v>
      </c>
      <c r="AL12" s="380">
        <v>7.6972500000000004</v>
      </c>
      <c r="AM12" s="380">
        <v>8.691065</v>
      </c>
      <c r="AN12" s="380">
        <v>7.7885039999999996</v>
      </c>
      <c r="AO12" s="380">
        <v>8.856973</v>
      </c>
      <c r="AP12" s="380">
        <v>7.7413410000000002</v>
      </c>
      <c r="AQ12" s="380">
        <v>7.9481760000000001</v>
      </c>
      <c r="AR12" s="380">
        <v>7.7705320000000002</v>
      </c>
      <c r="AS12" s="380">
        <v>7.2269829999999997</v>
      </c>
      <c r="AT12" s="380">
        <v>7.8520240000000001</v>
      </c>
      <c r="AU12" s="380">
        <v>7.5410469999999998</v>
      </c>
      <c r="AV12" s="380">
        <v>7.5233790000000003</v>
      </c>
      <c r="AW12" s="380">
        <v>7.5100920000000002</v>
      </c>
      <c r="AX12" s="380">
        <v>7.2243899999999996</v>
      </c>
      <c r="AY12" s="380">
        <v>7.5460500000000001</v>
      </c>
      <c r="AZ12" s="380">
        <v>7.5389730000000004</v>
      </c>
      <c r="BA12" s="380">
        <v>7.1616770000000001</v>
      </c>
      <c r="BB12" s="380">
        <v>6.1323749999999997</v>
      </c>
      <c r="BC12" s="380">
        <v>6.761056</v>
      </c>
      <c r="BD12" s="687">
        <v>7.3850619999999996</v>
      </c>
      <c r="BE12" s="687">
        <v>6.412795</v>
      </c>
      <c r="BF12" s="687">
        <v>7.0210949999999999</v>
      </c>
      <c r="BG12" s="687">
        <v>6.9574309999999997</v>
      </c>
      <c r="BH12" s="687">
        <v>6.9918670000000001</v>
      </c>
      <c r="BI12" s="391">
        <v>6.6005789999999998</v>
      </c>
      <c r="BJ12" s="391">
        <v>6.5848699999999996</v>
      </c>
      <c r="BK12" s="391">
        <v>7.447349</v>
      </c>
      <c r="BL12" s="391">
        <v>6.5137070000000001</v>
      </c>
      <c r="BM12" s="391">
        <v>7.0342099999999999</v>
      </c>
      <c r="BN12" s="391">
        <v>5.8793800000000003</v>
      </c>
      <c r="BO12" s="391">
        <v>6.0081150000000001</v>
      </c>
      <c r="BP12" s="391">
        <v>5.6337130000000002</v>
      </c>
      <c r="BQ12" s="391">
        <v>5.5782350000000003</v>
      </c>
      <c r="BR12" s="391">
        <v>6.6207799999999999</v>
      </c>
      <c r="BS12" s="391">
        <v>5.9100799999999998</v>
      </c>
      <c r="BT12" s="391">
        <v>6.1058089999999998</v>
      </c>
      <c r="BU12" s="391">
        <v>5.8447820000000004</v>
      </c>
      <c r="BV12" s="391">
        <v>6.0904400000000001</v>
      </c>
    </row>
    <row r="13" spans="1:74" ht="11.1" customHeight="1" x14ac:dyDescent="0.2">
      <c r="A13" s="48" t="s">
        <v>118</v>
      </c>
      <c r="B13" s="848" t="s">
        <v>1007</v>
      </c>
      <c r="C13" s="380">
        <v>31.196249000000002</v>
      </c>
      <c r="D13" s="380">
        <v>26.577501000000002</v>
      </c>
      <c r="E13" s="380">
        <v>25.838204000000001</v>
      </c>
      <c r="F13" s="380">
        <v>22.579101000000001</v>
      </c>
      <c r="G13" s="380">
        <v>21.383293999999999</v>
      </c>
      <c r="H13" s="380">
        <v>22.729255999999999</v>
      </c>
      <c r="I13" s="380">
        <v>25.062850000000001</v>
      </c>
      <c r="J13" s="380">
        <v>27.559835</v>
      </c>
      <c r="K13" s="380">
        <v>26.178716999999999</v>
      </c>
      <c r="L13" s="380">
        <v>25.750786000000002</v>
      </c>
      <c r="M13" s="380">
        <v>25.382508999999999</v>
      </c>
      <c r="N13" s="380">
        <v>25.645098000000001</v>
      </c>
      <c r="O13" s="380">
        <v>25.672606999999999</v>
      </c>
      <c r="P13" s="380">
        <v>21.607773999999999</v>
      </c>
      <c r="Q13" s="380">
        <v>26.901893000000001</v>
      </c>
      <c r="R13" s="380">
        <v>25.399767000000001</v>
      </c>
      <c r="S13" s="380">
        <v>27.257363000000002</v>
      </c>
      <c r="T13" s="380">
        <v>27.350134000000001</v>
      </c>
      <c r="U13" s="380">
        <v>29.096132000000001</v>
      </c>
      <c r="V13" s="380">
        <v>30.036211000000002</v>
      </c>
      <c r="W13" s="380">
        <v>29.868462999999998</v>
      </c>
      <c r="X13" s="380">
        <v>28.528658</v>
      </c>
      <c r="Y13" s="380">
        <v>28.453569000000002</v>
      </c>
      <c r="Z13" s="380">
        <v>28.308543</v>
      </c>
      <c r="AA13" s="380">
        <v>28.443481999999999</v>
      </c>
      <c r="AB13" s="380">
        <v>27.296237000000001</v>
      </c>
      <c r="AC13" s="380">
        <v>29.390435</v>
      </c>
      <c r="AD13" s="380">
        <v>25.424655999999999</v>
      </c>
      <c r="AE13" s="380">
        <v>27.159396000000001</v>
      </c>
      <c r="AF13" s="380">
        <v>26.675813999999999</v>
      </c>
      <c r="AG13" s="380">
        <v>28.562982000000002</v>
      </c>
      <c r="AH13" s="380">
        <v>31.054283000000002</v>
      </c>
      <c r="AI13" s="380">
        <v>29.879783</v>
      </c>
      <c r="AJ13" s="380">
        <v>28.486376</v>
      </c>
      <c r="AK13" s="380">
        <v>27.055565000000001</v>
      </c>
      <c r="AL13" s="380">
        <v>25.345728999999999</v>
      </c>
      <c r="AM13" s="380">
        <v>27.591512999999999</v>
      </c>
      <c r="AN13" s="380">
        <v>24.726140999999998</v>
      </c>
      <c r="AO13" s="380">
        <v>28.118190999999999</v>
      </c>
      <c r="AP13" s="380">
        <v>25.201066000000001</v>
      </c>
      <c r="AQ13" s="380">
        <v>25.874428999999999</v>
      </c>
      <c r="AR13" s="380">
        <v>25.296164000000001</v>
      </c>
      <c r="AS13" s="380">
        <v>26.509705</v>
      </c>
      <c r="AT13" s="380">
        <v>28.802461000000001</v>
      </c>
      <c r="AU13" s="380">
        <v>27.661904</v>
      </c>
      <c r="AV13" s="380">
        <v>26.678142000000001</v>
      </c>
      <c r="AW13" s="380">
        <v>26.630966000000001</v>
      </c>
      <c r="AX13" s="380">
        <v>25.617813999999999</v>
      </c>
      <c r="AY13" s="380">
        <v>23.088094000000002</v>
      </c>
      <c r="AZ13" s="380">
        <v>23.066458000000001</v>
      </c>
      <c r="BA13" s="380">
        <v>21.912130999999999</v>
      </c>
      <c r="BB13" s="380">
        <v>17.530719000000001</v>
      </c>
      <c r="BC13" s="380">
        <v>19.327853999999999</v>
      </c>
      <c r="BD13" s="687">
        <v>21.111718</v>
      </c>
      <c r="BE13" s="687">
        <v>23.131892000000001</v>
      </c>
      <c r="BF13" s="687">
        <v>25.120699999999999</v>
      </c>
      <c r="BG13" s="687">
        <v>24.478390000000001</v>
      </c>
      <c r="BH13" s="687">
        <v>23.582360999999999</v>
      </c>
      <c r="BI13" s="391">
        <v>22.125779999999999</v>
      </c>
      <c r="BJ13" s="391">
        <v>21.839320000000001</v>
      </c>
      <c r="BK13" s="391">
        <v>21.264700000000001</v>
      </c>
      <c r="BL13" s="391">
        <v>18.780670000000001</v>
      </c>
      <c r="BM13" s="391">
        <v>21.843229999999998</v>
      </c>
      <c r="BN13" s="391">
        <v>18.43149</v>
      </c>
      <c r="BO13" s="391">
        <v>19.089320000000001</v>
      </c>
      <c r="BP13" s="391">
        <v>18.797599999999999</v>
      </c>
      <c r="BQ13" s="391">
        <v>22.290199999999999</v>
      </c>
      <c r="BR13" s="391">
        <v>25.357679999999998</v>
      </c>
      <c r="BS13" s="391">
        <v>22.90767</v>
      </c>
      <c r="BT13" s="391">
        <v>23.192889999999998</v>
      </c>
      <c r="BU13" s="391">
        <v>22.150079999999999</v>
      </c>
      <c r="BV13" s="391">
        <v>22.311299999999999</v>
      </c>
    </row>
    <row r="14" spans="1:74" s="308" customFormat="1" ht="11.1" customHeight="1" x14ac:dyDescent="0.2">
      <c r="A14" s="477" t="s">
        <v>1515</v>
      </c>
      <c r="B14" s="847" t="s">
        <v>1217</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15">
        <v>-9.8085979999999999</v>
      </c>
      <c r="BE14" s="715">
        <v>-8.5754672967999994</v>
      </c>
      <c r="BF14" s="715">
        <v>-8.805733</v>
      </c>
      <c r="BG14" s="715">
        <v>-9.2048240000000003</v>
      </c>
      <c r="BH14" s="715">
        <v>-8.9408390000000004</v>
      </c>
      <c r="BI14" s="478">
        <v>-8.5912249999999997</v>
      </c>
      <c r="BJ14" s="478">
        <v>-9.3699860000000008</v>
      </c>
      <c r="BK14" s="478">
        <v>-8.4071610000000003</v>
      </c>
      <c r="BL14" s="478">
        <v>-7.4846240000000002</v>
      </c>
      <c r="BM14" s="478">
        <v>-8.6414139999999993</v>
      </c>
      <c r="BN14" s="478">
        <v>-7.8242200000000004</v>
      </c>
      <c r="BO14" s="478">
        <v>-7.8430080000000002</v>
      </c>
      <c r="BP14" s="478">
        <v>-8.0854630000000007</v>
      </c>
      <c r="BQ14" s="478">
        <v>-7.6113160000000004</v>
      </c>
      <c r="BR14" s="478">
        <v>-8.7859379999999998</v>
      </c>
      <c r="BS14" s="478">
        <v>-8.4134689999999992</v>
      </c>
      <c r="BT14" s="478">
        <v>-8.9204690000000006</v>
      </c>
      <c r="BU14" s="478">
        <v>-9.0918759999999992</v>
      </c>
      <c r="BV14" s="478">
        <v>-10.16141</v>
      </c>
    </row>
    <row r="15" spans="1:74" s="843" customFormat="1" ht="11.1" customHeight="1" x14ac:dyDescent="0.2">
      <c r="A15" s="842" t="s">
        <v>120</v>
      </c>
      <c r="B15" s="848" t="s">
        <v>1388</v>
      </c>
      <c r="C15" s="380">
        <v>0.53513900000000003</v>
      </c>
      <c r="D15" s="380">
        <v>0.34311999999999998</v>
      </c>
      <c r="E15" s="380">
        <v>0.46080199999999999</v>
      </c>
      <c r="F15" s="380">
        <v>0.36460300000000001</v>
      </c>
      <c r="G15" s="380">
        <v>0.53523699999999996</v>
      </c>
      <c r="H15" s="380">
        <v>0.22700200000000001</v>
      </c>
      <c r="I15" s="380">
        <v>0.53044999999999998</v>
      </c>
      <c r="J15" s="380">
        <v>0.31382100000000002</v>
      </c>
      <c r="K15" s="380">
        <v>0.50092400000000004</v>
      </c>
      <c r="L15" s="380">
        <v>0.26401799999999997</v>
      </c>
      <c r="M15" s="380">
        <v>0.63945300000000005</v>
      </c>
      <c r="N15" s="380">
        <v>0.42280099999999998</v>
      </c>
      <c r="O15" s="380">
        <v>0.52455799999999997</v>
      </c>
      <c r="P15" s="380">
        <v>0.30868699999999999</v>
      </c>
      <c r="Q15" s="380">
        <v>0.24052100000000001</v>
      </c>
      <c r="R15" s="380">
        <v>0.50926800000000005</v>
      </c>
      <c r="S15" s="380">
        <v>0.51217800000000002</v>
      </c>
      <c r="T15" s="380">
        <v>0.50891799999999998</v>
      </c>
      <c r="U15" s="380">
        <v>0.56406699999999999</v>
      </c>
      <c r="V15" s="380">
        <v>0.36813000000000001</v>
      </c>
      <c r="W15" s="380">
        <v>0.20172599999999999</v>
      </c>
      <c r="X15" s="380">
        <v>0.52549999999999997</v>
      </c>
      <c r="Y15" s="380">
        <v>0.43571599999999999</v>
      </c>
      <c r="Z15" s="380">
        <v>0.689079</v>
      </c>
      <c r="AA15" s="380">
        <v>0.50270199999999998</v>
      </c>
      <c r="AB15" s="380">
        <v>0.28925400000000001</v>
      </c>
      <c r="AC15" s="380">
        <v>0.52970899999999999</v>
      </c>
      <c r="AD15" s="380">
        <v>0.68416500000000002</v>
      </c>
      <c r="AE15" s="380">
        <v>0.32450899999999999</v>
      </c>
      <c r="AF15" s="380">
        <v>0.62746999999999997</v>
      </c>
      <c r="AG15" s="380">
        <v>0.65998699999999999</v>
      </c>
      <c r="AH15" s="380">
        <v>0.77902899999999997</v>
      </c>
      <c r="AI15" s="380">
        <v>0.53134199999999998</v>
      </c>
      <c r="AJ15" s="380">
        <v>0.40368100000000001</v>
      </c>
      <c r="AK15" s="380">
        <v>0.68949099999999997</v>
      </c>
      <c r="AL15" s="380">
        <v>0.292128</v>
      </c>
      <c r="AM15" s="380">
        <v>0.43973600000000002</v>
      </c>
      <c r="AN15" s="380">
        <v>0.29964200000000002</v>
      </c>
      <c r="AO15" s="380">
        <v>0.28083599999999997</v>
      </c>
      <c r="AP15" s="380">
        <v>0.42641400000000002</v>
      </c>
      <c r="AQ15" s="380">
        <v>0.305446</v>
      </c>
      <c r="AR15" s="380">
        <v>0.282364</v>
      </c>
      <c r="AS15" s="380">
        <v>0.32570700000000002</v>
      </c>
      <c r="AT15" s="380">
        <v>0.35474099999999997</v>
      </c>
      <c r="AU15" s="380">
        <v>0.313973</v>
      </c>
      <c r="AV15" s="380">
        <v>0.41334900000000002</v>
      </c>
      <c r="AW15" s="380">
        <v>0.335148</v>
      </c>
      <c r="AX15" s="380">
        <v>0.232768</v>
      </c>
      <c r="AY15" s="380">
        <v>9.3540999999999999E-2</v>
      </c>
      <c r="AZ15" s="380">
        <v>0.15052699999999999</v>
      </c>
      <c r="BA15" s="380">
        <v>8.4850999999999996E-2</v>
      </c>
      <c r="BB15" s="380">
        <v>0.25353900000000001</v>
      </c>
      <c r="BC15" s="380">
        <v>7.9714999999999994E-2</v>
      </c>
      <c r="BD15" s="687">
        <v>0.20256399999999999</v>
      </c>
      <c r="BE15" s="687">
        <v>0.18488070323</v>
      </c>
      <c r="BF15" s="687">
        <v>0.28809200000000001</v>
      </c>
      <c r="BG15" s="687">
        <v>0.24795600000000001</v>
      </c>
      <c r="BH15" s="687">
        <v>0.22680919999999999</v>
      </c>
      <c r="BI15" s="391">
        <v>0.20123650000000001</v>
      </c>
      <c r="BJ15" s="391">
        <v>0.33442559999999999</v>
      </c>
      <c r="BK15" s="391">
        <v>0.1462598</v>
      </c>
      <c r="BL15" s="391">
        <v>0.1128647</v>
      </c>
      <c r="BM15" s="391">
        <v>0.29644120000000002</v>
      </c>
      <c r="BN15" s="391">
        <v>0.2301252</v>
      </c>
      <c r="BO15" s="391">
        <v>0.22240550000000001</v>
      </c>
      <c r="BP15" s="391">
        <v>0.27668870000000001</v>
      </c>
      <c r="BQ15" s="391">
        <v>0.4053155</v>
      </c>
      <c r="BR15" s="391">
        <v>0.3299339</v>
      </c>
      <c r="BS15" s="391">
        <v>0.31557580000000002</v>
      </c>
      <c r="BT15" s="391">
        <v>0.24146989999999999</v>
      </c>
      <c r="BU15" s="391">
        <v>0.1978462</v>
      </c>
      <c r="BV15" s="391">
        <v>0.32765100000000003</v>
      </c>
    </row>
    <row r="16" spans="1:74" s="843" customFormat="1" ht="11.1" customHeight="1" x14ac:dyDescent="0.2">
      <c r="A16" s="842" t="s">
        <v>121</v>
      </c>
      <c r="B16" s="848" t="s">
        <v>1389</v>
      </c>
      <c r="C16" s="380">
        <v>6.2296100000000001</v>
      </c>
      <c r="D16" s="380">
        <v>6.6107259999999997</v>
      </c>
      <c r="E16" s="380">
        <v>7.0703379999999996</v>
      </c>
      <c r="F16" s="380">
        <v>5.5508839999999999</v>
      </c>
      <c r="G16" s="380">
        <v>4.7142030000000004</v>
      </c>
      <c r="H16" s="380">
        <v>4.5827669999999996</v>
      </c>
      <c r="I16" s="380">
        <v>5.3444370000000001</v>
      </c>
      <c r="J16" s="380">
        <v>4.5449780000000004</v>
      </c>
      <c r="K16" s="380">
        <v>5.3705109999999996</v>
      </c>
      <c r="L16" s="380">
        <v>4.9211010000000002</v>
      </c>
      <c r="M16" s="380">
        <v>7.0341100000000001</v>
      </c>
      <c r="N16" s="380">
        <v>7.092905</v>
      </c>
      <c r="O16" s="380">
        <v>6.0210619999999997</v>
      </c>
      <c r="P16" s="380">
        <v>6.9903919999999999</v>
      </c>
      <c r="Q16" s="380">
        <v>7.728281</v>
      </c>
      <c r="R16" s="380">
        <v>6.8433159999999997</v>
      </c>
      <c r="S16" s="380">
        <v>7.4818040000000003</v>
      </c>
      <c r="T16" s="380">
        <v>7.6923570000000003</v>
      </c>
      <c r="U16" s="380">
        <v>6.4459609999999996</v>
      </c>
      <c r="V16" s="380">
        <v>7.3532570000000002</v>
      </c>
      <c r="W16" s="380">
        <v>6.7955589999999999</v>
      </c>
      <c r="X16" s="380">
        <v>7.5163229999999999</v>
      </c>
      <c r="Y16" s="380">
        <v>6.8342349999999996</v>
      </c>
      <c r="Z16" s="380">
        <v>7.4128109999999996</v>
      </c>
      <c r="AA16" s="380">
        <v>5.5184069999999998</v>
      </c>
      <c r="AB16" s="380">
        <v>7.3052520000000003</v>
      </c>
      <c r="AC16" s="380">
        <v>7.5775410000000001</v>
      </c>
      <c r="AD16" s="380">
        <v>7.8026580000000001</v>
      </c>
      <c r="AE16" s="380">
        <v>7.5378069999999999</v>
      </c>
      <c r="AF16" s="380">
        <v>8.0921520000000005</v>
      </c>
      <c r="AG16" s="380">
        <v>6.2888330000000003</v>
      </c>
      <c r="AH16" s="380">
        <v>7.5453039999999998</v>
      </c>
      <c r="AI16" s="380">
        <v>7.2803190000000004</v>
      </c>
      <c r="AJ16" s="380">
        <v>6.7815200000000004</v>
      </c>
      <c r="AK16" s="380">
        <v>7.2859179999999997</v>
      </c>
      <c r="AL16" s="380">
        <v>6.9400250000000003</v>
      </c>
      <c r="AM16" s="380">
        <v>7.0815340000000004</v>
      </c>
      <c r="AN16" s="380">
        <v>8.2554580000000009</v>
      </c>
      <c r="AO16" s="380">
        <v>9.1918849999999992</v>
      </c>
      <c r="AP16" s="380">
        <v>7.8375399999999997</v>
      </c>
      <c r="AQ16" s="380">
        <v>8.4295899999999993</v>
      </c>
      <c r="AR16" s="380">
        <v>8.4368829999999999</v>
      </c>
      <c r="AS16" s="380">
        <v>6.7011849999999997</v>
      </c>
      <c r="AT16" s="380">
        <v>9.1193460000000002</v>
      </c>
      <c r="AU16" s="380">
        <v>8.8156429999999997</v>
      </c>
      <c r="AV16" s="380">
        <v>9.2052949999999996</v>
      </c>
      <c r="AW16" s="380">
        <v>8.3880320000000008</v>
      </c>
      <c r="AX16" s="380">
        <v>8.7456720000000008</v>
      </c>
      <c r="AY16" s="380">
        <v>8.4111130000000003</v>
      </c>
      <c r="AZ16" s="380">
        <v>9.1190320000000007</v>
      </c>
      <c r="BA16" s="380">
        <v>9.2754820000000002</v>
      </c>
      <c r="BB16" s="380">
        <v>6.84293</v>
      </c>
      <c r="BC16" s="380">
        <v>8.9379650000000002</v>
      </c>
      <c r="BD16" s="687">
        <v>10.011162000000001</v>
      </c>
      <c r="BE16" s="687">
        <v>8.7603480000000005</v>
      </c>
      <c r="BF16" s="687">
        <v>9.0938250000000007</v>
      </c>
      <c r="BG16" s="687">
        <v>9.4527800000000006</v>
      </c>
      <c r="BH16" s="687">
        <v>9.1676479999999998</v>
      </c>
      <c r="BI16" s="391">
        <v>8.7924609999999994</v>
      </c>
      <c r="BJ16" s="391">
        <v>9.7044110000000003</v>
      </c>
      <c r="BK16" s="391">
        <v>8.5534199999999991</v>
      </c>
      <c r="BL16" s="391">
        <v>7.5974890000000004</v>
      </c>
      <c r="BM16" s="391">
        <v>8.9378550000000008</v>
      </c>
      <c r="BN16" s="391">
        <v>8.0543449999999996</v>
      </c>
      <c r="BO16" s="391">
        <v>8.0654140000000005</v>
      </c>
      <c r="BP16" s="391">
        <v>8.362152</v>
      </c>
      <c r="BQ16" s="391">
        <v>8.0166310000000003</v>
      </c>
      <c r="BR16" s="391">
        <v>9.1158719999999995</v>
      </c>
      <c r="BS16" s="391">
        <v>8.7290449999999993</v>
      </c>
      <c r="BT16" s="391">
        <v>9.1619390000000003</v>
      </c>
      <c r="BU16" s="391">
        <v>9.2897219999999994</v>
      </c>
      <c r="BV16" s="391">
        <v>10.48906</v>
      </c>
    </row>
    <row r="17" spans="1:74" ht="11.1" customHeight="1" x14ac:dyDescent="0.2">
      <c r="A17" s="48" t="s">
        <v>122</v>
      </c>
      <c r="B17" s="849" t="s">
        <v>1390</v>
      </c>
      <c r="C17" s="380">
        <v>3.820446</v>
      </c>
      <c r="D17" s="380">
        <v>3.4008780000000001</v>
      </c>
      <c r="E17" s="380">
        <v>4.3002729999999998</v>
      </c>
      <c r="F17" s="380">
        <v>3.5172479999999999</v>
      </c>
      <c r="G17" s="380">
        <v>2.9792930000000002</v>
      </c>
      <c r="H17" s="380">
        <v>2.5756830000000002</v>
      </c>
      <c r="I17" s="380">
        <v>3.7372540000000001</v>
      </c>
      <c r="J17" s="380">
        <v>2.912677</v>
      </c>
      <c r="K17" s="380">
        <v>3.5432619999999999</v>
      </c>
      <c r="L17" s="380">
        <v>3.2923019999999998</v>
      </c>
      <c r="M17" s="380">
        <v>3.830168</v>
      </c>
      <c r="N17" s="380">
        <v>4.1003610000000004</v>
      </c>
      <c r="O17" s="380">
        <v>3.4030819999999999</v>
      </c>
      <c r="P17" s="380">
        <v>3.5630090000000001</v>
      </c>
      <c r="Q17" s="380">
        <v>3.3368250000000002</v>
      </c>
      <c r="R17" s="380">
        <v>3.713679</v>
      </c>
      <c r="S17" s="380">
        <v>3.722153</v>
      </c>
      <c r="T17" s="380">
        <v>4.2473400000000003</v>
      </c>
      <c r="U17" s="380">
        <v>3.3303739999999999</v>
      </c>
      <c r="V17" s="380">
        <v>4.0544070000000003</v>
      </c>
      <c r="W17" s="380">
        <v>3.9137189999999999</v>
      </c>
      <c r="X17" s="380">
        <v>4.3430429999999998</v>
      </c>
      <c r="Y17" s="380">
        <v>3.2910840000000001</v>
      </c>
      <c r="Z17" s="380">
        <v>4.0515299999999996</v>
      </c>
      <c r="AA17" s="380">
        <v>2.8675670000000002</v>
      </c>
      <c r="AB17" s="380">
        <v>3.9834839999999998</v>
      </c>
      <c r="AC17" s="380">
        <v>3.6464560000000001</v>
      </c>
      <c r="AD17" s="380">
        <v>3.9406050000000001</v>
      </c>
      <c r="AE17" s="380">
        <v>4.4709810000000001</v>
      </c>
      <c r="AF17" s="380">
        <v>4.6886659999999996</v>
      </c>
      <c r="AG17" s="380">
        <v>3.8087960000000001</v>
      </c>
      <c r="AH17" s="380">
        <v>3.507873</v>
      </c>
      <c r="AI17" s="380">
        <v>4.1654010000000001</v>
      </c>
      <c r="AJ17" s="380">
        <v>3.9011010000000002</v>
      </c>
      <c r="AK17" s="380">
        <v>3.9591319999999999</v>
      </c>
      <c r="AL17" s="380">
        <v>3.5378409999999998</v>
      </c>
      <c r="AM17" s="380">
        <v>3.947028</v>
      </c>
      <c r="AN17" s="380">
        <v>4.0777049999999999</v>
      </c>
      <c r="AO17" s="380">
        <v>4.0592689999999996</v>
      </c>
      <c r="AP17" s="380">
        <v>3.9838260000000001</v>
      </c>
      <c r="AQ17" s="380">
        <v>4.5199309999999997</v>
      </c>
      <c r="AR17" s="380">
        <v>4.2302920000000004</v>
      </c>
      <c r="AS17" s="380">
        <v>3.8586070000000001</v>
      </c>
      <c r="AT17" s="380">
        <v>5.1284859999999997</v>
      </c>
      <c r="AU17" s="380">
        <v>4.537738</v>
      </c>
      <c r="AV17" s="380">
        <v>4.2559519999999997</v>
      </c>
      <c r="AW17" s="380">
        <v>4.2799670000000001</v>
      </c>
      <c r="AX17" s="380">
        <v>4.2029579999999997</v>
      </c>
      <c r="AY17" s="380">
        <v>3.9445209999999999</v>
      </c>
      <c r="AZ17" s="380">
        <v>4.9249700000000001</v>
      </c>
      <c r="BA17" s="380">
        <v>5.4571990000000001</v>
      </c>
      <c r="BB17" s="380">
        <v>3.4464700000000001</v>
      </c>
      <c r="BC17" s="380">
        <v>4.407025</v>
      </c>
      <c r="BD17" s="687">
        <v>5.9065209999999997</v>
      </c>
      <c r="BE17" s="687">
        <v>4.3536180800000004</v>
      </c>
      <c r="BF17" s="687">
        <v>4.2591830000000002</v>
      </c>
      <c r="BG17" s="687">
        <v>4.8755280000000001</v>
      </c>
      <c r="BH17" s="687">
        <v>4.2862989999999996</v>
      </c>
      <c r="BI17" s="391">
        <v>3.8512209999999998</v>
      </c>
      <c r="BJ17" s="391">
        <v>4.1080750000000004</v>
      </c>
      <c r="BK17" s="391">
        <v>4.1693680000000004</v>
      </c>
      <c r="BL17" s="391">
        <v>3.64683</v>
      </c>
      <c r="BM17" s="391">
        <v>4.4714689999999999</v>
      </c>
      <c r="BN17" s="391">
        <v>4.382708</v>
      </c>
      <c r="BO17" s="391">
        <v>4.5258370000000001</v>
      </c>
      <c r="BP17" s="391">
        <v>4.372242</v>
      </c>
      <c r="BQ17" s="391">
        <v>4.0659239999999999</v>
      </c>
      <c r="BR17" s="391">
        <v>4.6904599999999999</v>
      </c>
      <c r="BS17" s="391">
        <v>4.460528</v>
      </c>
      <c r="BT17" s="391">
        <v>4.5932940000000002</v>
      </c>
      <c r="BU17" s="391">
        <v>4.3940140000000003</v>
      </c>
      <c r="BV17" s="391">
        <v>4.8020329999999998</v>
      </c>
    </row>
    <row r="18" spans="1:74" ht="11.1" customHeight="1" x14ac:dyDescent="0.2">
      <c r="A18" s="48" t="s">
        <v>123</v>
      </c>
      <c r="B18" s="849" t="s">
        <v>1391</v>
      </c>
      <c r="C18" s="380">
        <v>2.4091640000000001</v>
      </c>
      <c r="D18" s="380">
        <v>3.209848</v>
      </c>
      <c r="E18" s="380">
        <v>2.7700650000000002</v>
      </c>
      <c r="F18" s="380">
        <v>2.033636</v>
      </c>
      <c r="G18" s="380">
        <v>1.73491</v>
      </c>
      <c r="H18" s="380">
        <v>2.0070839999999999</v>
      </c>
      <c r="I18" s="380">
        <v>1.607183</v>
      </c>
      <c r="J18" s="380">
        <v>1.632301</v>
      </c>
      <c r="K18" s="380">
        <v>1.8272489999999999</v>
      </c>
      <c r="L18" s="380">
        <v>1.6287990000000001</v>
      </c>
      <c r="M18" s="380">
        <v>3.2039420000000001</v>
      </c>
      <c r="N18" s="380">
        <v>2.9925440000000001</v>
      </c>
      <c r="O18" s="380">
        <v>2.6179800000000002</v>
      </c>
      <c r="P18" s="380">
        <v>3.4273829999999998</v>
      </c>
      <c r="Q18" s="380">
        <v>4.3914559999999998</v>
      </c>
      <c r="R18" s="380">
        <v>3.1296369999999998</v>
      </c>
      <c r="S18" s="380">
        <v>3.7596509999999999</v>
      </c>
      <c r="T18" s="380">
        <v>3.445017</v>
      </c>
      <c r="U18" s="380">
        <v>3.1155870000000001</v>
      </c>
      <c r="V18" s="380">
        <v>3.2988499999999998</v>
      </c>
      <c r="W18" s="380">
        <v>2.88184</v>
      </c>
      <c r="X18" s="380">
        <v>3.1732800000000001</v>
      </c>
      <c r="Y18" s="380">
        <v>3.5431509999999999</v>
      </c>
      <c r="Z18" s="380">
        <v>3.361281</v>
      </c>
      <c r="AA18" s="380">
        <v>2.6508400000000001</v>
      </c>
      <c r="AB18" s="380">
        <v>3.3217680000000001</v>
      </c>
      <c r="AC18" s="380">
        <v>3.9310849999999999</v>
      </c>
      <c r="AD18" s="380">
        <v>3.862053</v>
      </c>
      <c r="AE18" s="380">
        <v>3.0668259999999998</v>
      </c>
      <c r="AF18" s="380">
        <v>3.403486</v>
      </c>
      <c r="AG18" s="380">
        <v>2.4800369999999998</v>
      </c>
      <c r="AH18" s="380">
        <v>4.0374309999999998</v>
      </c>
      <c r="AI18" s="380">
        <v>3.1149179999999999</v>
      </c>
      <c r="AJ18" s="380">
        <v>2.8804189999999998</v>
      </c>
      <c r="AK18" s="380">
        <v>3.3267859999999998</v>
      </c>
      <c r="AL18" s="380">
        <v>3.4021840000000001</v>
      </c>
      <c r="AM18" s="380">
        <v>3.134506</v>
      </c>
      <c r="AN18" s="380">
        <v>4.177753</v>
      </c>
      <c r="AO18" s="380">
        <v>5.1326159999999996</v>
      </c>
      <c r="AP18" s="380">
        <v>3.8537140000000001</v>
      </c>
      <c r="AQ18" s="380">
        <v>3.909659</v>
      </c>
      <c r="AR18" s="380">
        <v>4.2065910000000004</v>
      </c>
      <c r="AS18" s="380">
        <v>2.842578</v>
      </c>
      <c r="AT18" s="380">
        <v>3.9908600000000001</v>
      </c>
      <c r="AU18" s="380">
        <v>4.2779049999999996</v>
      </c>
      <c r="AV18" s="380">
        <v>4.9493429999999998</v>
      </c>
      <c r="AW18" s="380">
        <v>4.1080649999999999</v>
      </c>
      <c r="AX18" s="380">
        <v>4.5427140000000001</v>
      </c>
      <c r="AY18" s="380">
        <v>4.4665920000000003</v>
      </c>
      <c r="AZ18" s="380">
        <v>4.1940619999999997</v>
      </c>
      <c r="BA18" s="380">
        <v>3.8182830000000001</v>
      </c>
      <c r="BB18" s="380">
        <v>3.3964599999999998</v>
      </c>
      <c r="BC18" s="380">
        <v>4.5309400000000002</v>
      </c>
      <c r="BD18" s="687">
        <v>4.104641</v>
      </c>
      <c r="BE18" s="687">
        <v>4.4067340378999997</v>
      </c>
      <c r="BF18" s="687">
        <v>4.8346419999999997</v>
      </c>
      <c r="BG18" s="687">
        <v>4.5772519999999997</v>
      </c>
      <c r="BH18" s="687">
        <v>4.881348</v>
      </c>
      <c r="BI18" s="391">
        <v>4.9412409999999998</v>
      </c>
      <c r="BJ18" s="391">
        <v>5.596336</v>
      </c>
      <c r="BK18" s="391">
        <v>4.3840519999999996</v>
      </c>
      <c r="BL18" s="391">
        <v>3.9506589999999999</v>
      </c>
      <c r="BM18" s="391">
        <v>4.466386</v>
      </c>
      <c r="BN18" s="391">
        <v>3.671637</v>
      </c>
      <c r="BO18" s="391">
        <v>3.5395759999999998</v>
      </c>
      <c r="BP18" s="391">
        <v>3.9899100000000001</v>
      </c>
      <c r="BQ18" s="391">
        <v>3.950707</v>
      </c>
      <c r="BR18" s="391">
        <v>4.4254119999999997</v>
      </c>
      <c r="BS18" s="391">
        <v>4.2685170000000001</v>
      </c>
      <c r="BT18" s="391">
        <v>4.5686450000000001</v>
      </c>
      <c r="BU18" s="391">
        <v>4.8957079999999999</v>
      </c>
      <c r="BV18" s="391">
        <v>5.6870289999999999</v>
      </c>
    </row>
    <row r="19" spans="1:74" s="308" customFormat="1" ht="11.1" customHeight="1" x14ac:dyDescent="0.2">
      <c r="A19" s="479" t="s">
        <v>119</v>
      </c>
      <c r="B19" s="847" t="s">
        <v>1392</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15">
        <v>8.6999999999999994E-2</v>
      </c>
      <c r="BE19" s="715">
        <v>1.016</v>
      </c>
      <c r="BF19" s="715">
        <v>1.494</v>
      </c>
      <c r="BG19" s="715">
        <v>0.5854433</v>
      </c>
      <c r="BH19" s="715">
        <v>-5.4856500000000002E-2</v>
      </c>
      <c r="BI19" s="478">
        <v>-2.59536E-2</v>
      </c>
      <c r="BJ19" s="478">
        <v>2.71441E-3</v>
      </c>
      <c r="BK19" s="478">
        <v>0.30696380000000001</v>
      </c>
      <c r="BL19" s="478">
        <v>-0.78729329999999997</v>
      </c>
      <c r="BM19" s="478">
        <v>-2.09669E-2</v>
      </c>
      <c r="BN19" s="478">
        <v>1.31358E-2</v>
      </c>
      <c r="BO19" s="478">
        <v>9.4548400000000008E-3</v>
      </c>
      <c r="BP19" s="478">
        <v>1.62325E-2</v>
      </c>
      <c r="BQ19" s="478">
        <v>0.60283019999999998</v>
      </c>
      <c r="BR19" s="478">
        <v>0.88456159999999995</v>
      </c>
      <c r="BS19" s="478">
        <v>0.64324939999999997</v>
      </c>
      <c r="BT19" s="478">
        <v>-2.2281200000000001E-2</v>
      </c>
      <c r="BU19" s="478">
        <v>-9.6694699999999995E-3</v>
      </c>
      <c r="BV19" s="478">
        <v>5.9655300000000001E-3</v>
      </c>
    </row>
    <row r="20" spans="1:74" ht="11.1" customHeight="1" x14ac:dyDescent="0.2">
      <c r="A20" s="47"/>
      <c r="B20" s="843"/>
      <c r="C20" s="466"/>
      <c r="D20" s="466"/>
      <c r="E20" s="466"/>
      <c r="F20" s="466"/>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758"/>
      <c r="BE20" s="758"/>
      <c r="BF20" s="758"/>
      <c r="BG20" s="758"/>
      <c r="BH20" s="758"/>
      <c r="BI20" s="473"/>
      <c r="BJ20" s="473"/>
      <c r="BK20" s="473"/>
      <c r="BL20" s="473"/>
      <c r="BM20" s="473"/>
      <c r="BN20" s="473"/>
      <c r="BO20" s="473"/>
      <c r="BP20" s="473"/>
      <c r="BQ20" s="473"/>
      <c r="BR20" s="473"/>
      <c r="BS20" s="473"/>
      <c r="BT20" s="473"/>
      <c r="BU20" s="473"/>
      <c r="BV20" s="473"/>
    </row>
    <row r="21" spans="1:74" ht="11.1" customHeight="1" x14ac:dyDescent="0.2">
      <c r="A21" s="47"/>
      <c r="B21" s="308" t="s">
        <v>1393</v>
      </c>
      <c r="C21" s="466"/>
      <c r="D21" s="466"/>
      <c r="E21" s="466"/>
      <c r="F21" s="466"/>
      <c r="G21" s="466"/>
      <c r="H21" s="466"/>
      <c r="I21" s="466"/>
      <c r="J21" s="466"/>
      <c r="K21" s="466"/>
      <c r="L21" s="466"/>
      <c r="M21" s="466"/>
      <c r="N21" s="466"/>
      <c r="O21" s="466"/>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466"/>
      <c r="AZ21" s="466"/>
      <c r="BA21" s="466"/>
      <c r="BB21" s="466"/>
      <c r="BC21" s="466"/>
      <c r="BD21" s="758"/>
      <c r="BE21" s="758"/>
      <c r="BF21" s="758"/>
      <c r="BG21" s="758"/>
      <c r="BH21" s="758"/>
      <c r="BI21" s="473"/>
      <c r="BJ21" s="473"/>
      <c r="BK21" s="473"/>
      <c r="BL21" s="473"/>
      <c r="BM21" s="473"/>
      <c r="BN21" s="473"/>
      <c r="BO21" s="473"/>
      <c r="BP21" s="473"/>
      <c r="BQ21" s="473"/>
      <c r="BR21" s="473"/>
      <c r="BS21" s="473"/>
      <c r="BT21" s="473"/>
      <c r="BU21" s="473"/>
      <c r="BV21" s="473"/>
    </row>
    <row r="22" spans="1:74" s="308" customFormat="1" ht="11.1" customHeight="1" x14ac:dyDescent="0.2">
      <c r="A22" s="477" t="s">
        <v>133</v>
      </c>
      <c r="B22" s="844" t="s">
        <v>1394</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39.086708401000003</v>
      </c>
      <c r="AN22" s="34">
        <v>30.343000835000002</v>
      </c>
      <c r="AO22" s="34">
        <v>32.321369590000003</v>
      </c>
      <c r="AP22" s="34">
        <v>26.055295999999998</v>
      </c>
      <c r="AQ22" s="34">
        <v>28.687868987000002</v>
      </c>
      <c r="AR22" s="34">
        <v>36.727088989999999</v>
      </c>
      <c r="AS22" s="34">
        <v>47.568216298000003</v>
      </c>
      <c r="AT22" s="34">
        <v>47.059060527</v>
      </c>
      <c r="AU22" s="34">
        <v>37.344524286000002</v>
      </c>
      <c r="AV22" s="34">
        <v>32.726950725999998</v>
      </c>
      <c r="AW22" s="34">
        <v>32.802301653000001</v>
      </c>
      <c r="AX22" s="34">
        <v>35.231803347000003</v>
      </c>
      <c r="AY22" s="34">
        <v>45.652058869999998</v>
      </c>
      <c r="AZ22" s="34">
        <v>29.116086026000001</v>
      </c>
      <c r="BA22" s="34">
        <v>25.529772993000002</v>
      </c>
      <c r="BB22" s="34">
        <v>24.319099099999999</v>
      </c>
      <c r="BC22" s="34">
        <v>29.200644270000002</v>
      </c>
      <c r="BD22" s="715">
        <v>37.414446734000002</v>
      </c>
      <c r="BE22" s="715">
        <v>43.394422708</v>
      </c>
      <c r="BF22" s="715">
        <v>42.359301129999999</v>
      </c>
      <c r="BG22" s="715">
        <v>33.360241500000001</v>
      </c>
      <c r="BH22" s="715">
        <v>30.402872420000001</v>
      </c>
      <c r="BI22" s="478">
        <v>26.829239999999999</v>
      </c>
      <c r="BJ22" s="478">
        <v>39.307029999999997</v>
      </c>
      <c r="BK22" s="478">
        <v>42.886400000000002</v>
      </c>
      <c r="BL22" s="478">
        <v>30.68693</v>
      </c>
      <c r="BM22" s="478">
        <v>24.047830000000001</v>
      </c>
      <c r="BN22" s="478">
        <v>19.443149999999999</v>
      </c>
      <c r="BO22" s="478">
        <v>24.169229999999999</v>
      </c>
      <c r="BP22" s="478">
        <v>33.715679999999999</v>
      </c>
      <c r="BQ22" s="478">
        <v>45.209899999999998</v>
      </c>
      <c r="BR22" s="478">
        <v>46.132840000000002</v>
      </c>
      <c r="BS22" s="478">
        <v>36.498649999999998</v>
      </c>
      <c r="BT22" s="478">
        <v>31.318259999999999</v>
      </c>
      <c r="BU22" s="478">
        <v>31.250430000000001</v>
      </c>
      <c r="BV22" s="478">
        <v>43.137360000000001</v>
      </c>
    </row>
    <row r="23" spans="1:74" s="843" customFormat="1" ht="11.1" customHeight="1" x14ac:dyDescent="0.2">
      <c r="A23" s="842" t="s">
        <v>128</v>
      </c>
      <c r="B23" s="845" t="s">
        <v>1395</v>
      </c>
      <c r="C23" s="380">
        <v>1.4345200090000001</v>
      </c>
      <c r="D23" s="380">
        <v>1.4341140029999999</v>
      </c>
      <c r="E23" s="380">
        <v>1.407579986</v>
      </c>
      <c r="F23" s="380">
        <v>1.1919939900000001</v>
      </c>
      <c r="G23" s="380">
        <v>1.054941997</v>
      </c>
      <c r="H23" s="380">
        <v>1.2080769899999999</v>
      </c>
      <c r="I23" s="380">
        <v>1.0187330050000001</v>
      </c>
      <c r="J23" s="380">
        <v>1.085770009</v>
      </c>
      <c r="K23" s="380">
        <v>1.05784101</v>
      </c>
      <c r="L23" s="380">
        <v>1.1529719949999999</v>
      </c>
      <c r="M23" s="380">
        <v>1.1674500000000001</v>
      </c>
      <c r="N23" s="380">
        <v>1.1996030010000001</v>
      </c>
      <c r="O23" s="380">
        <v>1.4914740150000001</v>
      </c>
      <c r="P23" s="380">
        <v>1.3505880079999999</v>
      </c>
      <c r="Q23" s="380">
        <v>1.5192010039999999</v>
      </c>
      <c r="R23" s="380">
        <v>1.4770559999999999</v>
      </c>
      <c r="S23" s="380">
        <v>1.526556002</v>
      </c>
      <c r="T23" s="380">
        <v>1.48547199</v>
      </c>
      <c r="U23" s="380">
        <v>1.4742360000000001</v>
      </c>
      <c r="V23" s="380">
        <v>1.4823749879999999</v>
      </c>
      <c r="W23" s="380">
        <v>1.4094699900000001</v>
      </c>
      <c r="X23" s="380">
        <v>1.4950440060000001</v>
      </c>
      <c r="Y23" s="380">
        <v>1.437819</v>
      </c>
      <c r="Z23" s="380">
        <v>1.439336014</v>
      </c>
      <c r="AA23" s="380">
        <v>1.432361014</v>
      </c>
      <c r="AB23" s="380">
        <v>1.3087779879999999</v>
      </c>
      <c r="AC23" s="380">
        <v>1.4117230119999999</v>
      </c>
      <c r="AD23" s="380">
        <v>1.3183229999999999</v>
      </c>
      <c r="AE23" s="380">
        <v>1.349243008</v>
      </c>
      <c r="AF23" s="380">
        <v>1.28117499</v>
      </c>
      <c r="AG23" s="380">
        <v>1.33444801</v>
      </c>
      <c r="AH23" s="380">
        <v>1.33444801</v>
      </c>
      <c r="AI23" s="380">
        <v>1.2634509899999999</v>
      </c>
      <c r="AJ23" s="380">
        <v>1.3725299909999999</v>
      </c>
      <c r="AK23" s="380">
        <v>1.2877080000000001</v>
      </c>
      <c r="AL23" s="380">
        <v>1.315065012</v>
      </c>
      <c r="AM23" s="380">
        <v>1.3544059959999999</v>
      </c>
      <c r="AN23" s="380">
        <v>1.2655879880000001</v>
      </c>
      <c r="AO23" s="380">
        <v>1.4052840019999999</v>
      </c>
      <c r="AP23" s="380">
        <v>1.263009</v>
      </c>
      <c r="AQ23" s="380">
        <v>1.302344999</v>
      </c>
      <c r="AR23" s="380">
        <v>1.28675199</v>
      </c>
      <c r="AS23" s="380">
        <v>1.3439380089999999</v>
      </c>
      <c r="AT23" s="380">
        <v>1.3501239970000001</v>
      </c>
      <c r="AU23" s="380">
        <v>1.3034979900000001</v>
      </c>
      <c r="AV23" s="380">
        <v>1.2780330010000001</v>
      </c>
      <c r="AW23" s="380">
        <v>1.3860489899999999</v>
      </c>
      <c r="AX23" s="380">
        <v>1.309509998</v>
      </c>
      <c r="AY23" s="380">
        <v>1.275529007</v>
      </c>
      <c r="AZ23" s="380">
        <v>1.263871011</v>
      </c>
      <c r="BA23" s="380">
        <v>1.3278819930000001</v>
      </c>
      <c r="BB23" s="380">
        <v>1.302003</v>
      </c>
      <c r="BC23" s="380">
        <v>1.3076791999999999</v>
      </c>
      <c r="BD23" s="687">
        <v>1.278</v>
      </c>
      <c r="BE23" s="687">
        <v>1.2658168000000001</v>
      </c>
      <c r="BF23" s="687">
        <v>1.2537100000000001</v>
      </c>
      <c r="BG23" s="687">
        <v>1.2238610000000001</v>
      </c>
      <c r="BH23" s="687">
        <v>1.2591840000000001</v>
      </c>
      <c r="BI23" s="391">
        <v>1.1991780000000001</v>
      </c>
      <c r="BJ23" s="391">
        <v>1.257981</v>
      </c>
      <c r="BK23" s="391">
        <v>1.2195020000000001</v>
      </c>
      <c r="BL23" s="391">
        <v>1.1595690000000001</v>
      </c>
      <c r="BM23" s="391">
        <v>1.3001590000000001</v>
      </c>
      <c r="BN23" s="391">
        <v>1.2525869999999999</v>
      </c>
      <c r="BO23" s="391">
        <v>1.279182</v>
      </c>
      <c r="BP23" s="391">
        <v>1.2598229999999999</v>
      </c>
      <c r="BQ23" s="391">
        <v>1.247857</v>
      </c>
      <c r="BR23" s="391">
        <v>1.2919659999999999</v>
      </c>
      <c r="BS23" s="391">
        <v>1.2785599999999999</v>
      </c>
      <c r="BT23" s="391">
        <v>1.324306</v>
      </c>
      <c r="BU23" s="391">
        <v>1.267995</v>
      </c>
      <c r="BV23" s="391">
        <v>1.3363309999999999</v>
      </c>
    </row>
    <row r="24" spans="1:74" s="843" customFormat="1" ht="11.1" customHeight="1" x14ac:dyDescent="0.2">
      <c r="A24" s="942" t="s">
        <v>129</v>
      </c>
      <c r="B24" s="845" t="s">
        <v>1396</v>
      </c>
      <c r="C24" s="380">
        <v>36.850536194</v>
      </c>
      <c r="D24" s="380">
        <v>32.100228151000003</v>
      </c>
      <c r="E24" s="380">
        <v>29.024079498999999</v>
      </c>
      <c r="F24" s="380">
        <v>23.657855940000001</v>
      </c>
      <c r="G24" s="380">
        <v>26.819733824</v>
      </c>
      <c r="H24" s="380">
        <v>36.62371899</v>
      </c>
      <c r="I24" s="380">
        <v>49.820584994999997</v>
      </c>
      <c r="J24" s="380">
        <v>50.475072990999998</v>
      </c>
      <c r="K24" s="380">
        <v>38.713113839999998</v>
      </c>
      <c r="L24" s="380">
        <v>33.886113733000002</v>
      </c>
      <c r="M24" s="380">
        <v>34.317226920000003</v>
      </c>
      <c r="N24" s="380">
        <v>43.538584043</v>
      </c>
      <c r="O24" s="380">
        <v>45.195620656999999</v>
      </c>
      <c r="P24" s="380">
        <v>47.938272144000003</v>
      </c>
      <c r="Q24" s="380">
        <v>34.514421949999999</v>
      </c>
      <c r="R24" s="380">
        <v>30.055889069999999</v>
      </c>
      <c r="S24" s="380">
        <v>35.650509794999998</v>
      </c>
      <c r="T24" s="380">
        <v>48.00179481</v>
      </c>
      <c r="U24" s="380">
        <v>56.374830799000001</v>
      </c>
      <c r="V24" s="380">
        <v>56.255825643000001</v>
      </c>
      <c r="W24" s="380">
        <v>44.390239919999999</v>
      </c>
      <c r="X24" s="380">
        <v>35.615498178000003</v>
      </c>
      <c r="Y24" s="380">
        <v>32.84852643</v>
      </c>
      <c r="Z24" s="380">
        <v>34.593115822000001</v>
      </c>
      <c r="AA24" s="380">
        <v>48.804961011000003</v>
      </c>
      <c r="AB24" s="380">
        <v>40.063279004000002</v>
      </c>
      <c r="AC24" s="380">
        <v>34.498293455999999</v>
      </c>
      <c r="AD24" s="380">
        <v>31.01163816</v>
      </c>
      <c r="AE24" s="380">
        <v>35.263856312000001</v>
      </c>
      <c r="AF24" s="380">
        <v>41.816830260000003</v>
      </c>
      <c r="AG24" s="380">
        <v>49.556009760000002</v>
      </c>
      <c r="AH24" s="380">
        <v>48.469140955999997</v>
      </c>
      <c r="AI24" s="380">
        <v>37.409150910000001</v>
      </c>
      <c r="AJ24" s="380">
        <v>31.554040028999999</v>
      </c>
      <c r="AK24" s="380">
        <v>32.503461059999999</v>
      </c>
      <c r="AL24" s="380">
        <v>41.883044511999998</v>
      </c>
      <c r="AM24" s="380">
        <v>35.568915418000003</v>
      </c>
      <c r="AN24" s="380">
        <v>26.902883846999998</v>
      </c>
      <c r="AO24" s="380">
        <v>28.757982582</v>
      </c>
      <c r="AP24" s="380">
        <v>22.899728</v>
      </c>
      <c r="AQ24" s="380">
        <v>25.508735999999999</v>
      </c>
      <c r="AR24" s="380">
        <v>33.578732000000002</v>
      </c>
      <c r="AS24" s="380">
        <v>44.479539295999999</v>
      </c>
      <c r="AT24" s="380">
        <v>43.954407551000003</v>
      </c>
      <c r="AU24" s="380">
        <v>34.277138315999998</v>
      </c>
      <c r="AV24" s="380">
        <v>29.617636714</v>
      </c>
      <c r="AW24" s="380">
        <v>29.583579662999998</v>
      </c>
      <c r="AX24" s="380">
        <v>32.076025356999999</v>
      </c>
      <c r="AY24" s="380">
        <v>42.490048856999998</v>
      </c>
      <c r="AZ24" s="380">
        <v>25.962893000000001</v>
      </c>
      <c r="BA24" s="380">
        <v>22.322825999999999</v>
      </c>
      <c r="BB24" s="380">
        <v>21.28847</v>
      </c>
      <c r="BC24" s="380">
        <v>26.252796764999999</v>
      </c>
      <c r="BD24" s="687">
        <v>34.464446713999997</v>
      </c>
      <c r="BE24" s="687">
        <v>40.518597223999997</v>
      </c>
      <c r="BF24" s="687">
        <v>39.4714125</v>
      </c>
      <c r="BG24" s="687">
        <v>30.39292</v>
      </c>
      <c r="BH24" s="687">
        <v>27.248139999999999</v>
      </c>
      <c r="BI24" s="391">
        <v>23.6599</v>
      </c>
      <c r="BJ24" s="391">
        <v>36.142189999999999</v>
      </c>
      <c r="BK24" s="391">
        <v>39.798990000000003</v>
      </c>
      <c r="BL24" s="391">
        <v>27.488869999999999</v>
      </c>
      <c r="BM24" s="391">
        <v>20.854089999999999</v>
      </c>
      <c r="BN24" s="391">
        <v>16.54373</v>
      </c>
      <c r="BO24" s="391">
        <v>21.26925</v>
      </c>
      <c r="BP24" s="391">
        <v>30.797999999999998</v>
      </c>
      <c r="BQ24" s="391">
        <v>42.350900000000003</v>
      </c>
      <c r="BR24" s="391">
        <v>43.203670000000002</v>
      </c>
      <c r="BS24" s="391">
        <v>33.475679999999997</v>
      </c>
      <c r="BT24" s="391">
        <v>28.095690000000001</v>
      </c>
      <c r="BU24" s="391">
        <v>27.991379999999999</v>
      </c>
      <c r="BV24" s="391">
        <v>39.879040000000003</v>
      </c>
    </row>
    <row r="25" spans="1:74" s="843" customFormat="1" ht="11.1" customHeight="1" x14ac:dyDescent="0.2">
      <c r="A25" s="842" t="s">
        <v>130</v>
      </c>
      <c r="B25" s="845" t="s">
        <v>1397</v>
      </c>
      <c r="C25" s="380">
        <v>2.4862049910000001</v>
      </c>
      <c r="D25" s="380">
        <v>2.4773609890000001</v>
      </c>
      <c r="E25" s="380">
        <v>2.4111680029999998</v>
      </c>
      <c r="F25" s="380">
        <v>1.9042829999999999</v>
      </c>
      <c r="G25" s="380">
        <v>1.9088259919999999</v>
      </c>
      <c r="H25" s="380">
        <v>1.9661080200000001</v>
      </c>
      <c r="I25" s="380">
        <v>2.0130379789999999</v>
      </c>
      <c r="J25" s="380">
        <v>2.0494960249999998</v>
      </c>
      <c r="K25" s="380">
        <v>2.05676601</v>
      </c>
      <c r="L25" s="380">
        <v>2.3534500020000002</v>
      </c>
      <c r="M25" s="380">
        <v>2.3891399999999998</v>
      </c>
      <c r="N25" s="380">
        <v>2.4368160080000001</v>
      </c>
      <c r="O25" s="380">
        <v>2.3226670020000002</v>
      </c>
      <c r="P25" s="380">
        <v>2.2318820160000001</v>
      </c>
      <c r="Q25" s="380">
        <v>2.2971609769999999</v>
      </c>
      <c r="R25" s="380">
        <v>2.1008389799999998</v>
      </c>
      <c r="S25" s="380">
        <v>2.1047830059999999</v>
      </c>
      <c r="T25" s="380">
        <v>2.1024399900000001</v>
      </c>
      <c r="U25" s="380">
        <v>2.1731959760000001</v>
      </c>
      <c r="V25" s="380">
        <v>2.1654930029999999</v>
      </c>
      <c r="W25" s="380">
        <v>2.1605400000000001</v>
      </c>
      <c r="X25" s="380">
        <v>2.324740995</v>
      </c>
      <c r="Y25" s="380">
        <v>2.3371269899999998</v>
      </c>
      <c r="Z25" s="380">
        <v>2.335244012</v>
      </c>
      <c r="AA25" s="380">
        <v>2.2954520089999999</v>
      </c>
      <c r="AB25" s="380">
        <v>2.32182398</v>
      </c>
      <c r="AC25" s="380">
        <v>2.3085999770000001</v>
      </c>
      <c r="AD25" s="380">
        <v>2.22360099</v>
      </c>
      <c r="AE25" s="380">
        <v>2.2301989930000001</v>
      </c>
      <c r="AF25" s="380">
        <v>2.24164998</v>
      </c>
      <c r="AG25" s="380">
        <v>2.1688459940000002</v>
      </c>
      <c r="AH25" s="380">
        <v>2.1592619719999999</v>
      </c>
      <c r="AI25" s="380">
        <v>2.1694439999999999</v>
      </c>
      <c r="AJ25" s="380">
        <v>2.1823750139999998</v>
      </c>
      <c r="AK25" s="380">
        <v>2.19566901</v>
      </c>
      <c r="AL25" s="380">
        <v>2.1939409900000002</v>
      </c>
      <c r="AM25" s="380">
        <v>2.163386987</v>
      </c>
      <c r="AN25" s="380">
        <v>2.1745290000000002</v>
      </c>
      <c r="AO25" s="380">
        <v>2.1581030060000002</v>
      </c>
      <c r="AP25" s="380">
        <v>1.8925590000000001</v>
      </c>
      <c r="AQ25" s="380">
        <v>1.876787988</v>
      </c>
      <c r="AR25" s="380">
        <v>1.861605</v>
      </c>
      <c r="AS25" s="380">
        <v>1.7447389929999999</v>
      </c>
      <c r="AT25" s="380">
        <v>1.754528979</v>
      </c>
      <c r="AU25" s="380">
        <v>1.76388798</v>
      </c>
      <c r="AV25" s="380">
        <v>1.831281011</v>
      </c>
      <c r="AW25" s="380">
        <v>1.832673</v>
      </c>
      <c r="AX25" s="380">
        <v>1.846267992</v>
      </c>
      <c r="AY25" s="380">
        <v>1.8864810059999999</v>
      </c>
      <c r="AZ25" s="380">
        <v>1.8893220150000001</v>
      </c>
      <c r="BA25" s="380">
        <v>1.879065</v>
      </c>
      <c r="BB25" s="380">
        <v>1.7286261000000001</v>
      </c>
      <c r="BC25" s="380">
        <v>1.640168305</v>
      </c>
      <c r="BD25" s="687">
        <v>1.67200002</v>
      </c>
      <c r="BE25" s="687">
        <v>1.6100086840000001</v>
      </c>
      <c r="BF25" s="687">
        <v>1.63417733</v>
      </c>
      <c r="BG25" s="687">
        <v>1.7434695</v>
      </c>
      <c r="BH25" s="687">
        <v>1.89554522</v>
      </c>
      <c r="BI25" s="391">
        <v>1.970156</v>
      </c>
      <c r="BJ25" s="391">
        <v>1.9068590000000001</v>
      </c>
      <c r="BK25" s="391">
        <v>1.867907</v>
      </c>
      <c r="BL25" s="391">
        <v>2.0384910000000001</v>
      </c>
      <c r="BM25" s="391">
        <v>1.893589</v>
      </c>
      <c r="BN25" s="391">
        <v>1.6468259999999999</v>
      </c>
      <c r="BO25" s="391">
        <v>1.620798</v>
      </c>
      <c r="BP25" s="391">
        <v>1.6578569999999999</v>
      </c>
      <c r="BQ25" s="391">
        <v>1.611151</v>
      </c>
      <c r="BR25" s="391">
        <v>1.637205</v>
      </c>
      <c r="BS25" s="391">
        <v>1.744405</v>
      </c>
      <c r="BT25" s="391">
        <v>1.8982559999999999</v>
      </c>
      <c r="BU25" s="391">
        <v>1.9910559999999999</v>
      </c>
      <c r="BV25" s="391">
        <v>1.9219889999999999</v>
      </c>
    </row>
    <row r="26" spans="1:74" ht="11.1" customHeight="1" x14ac:dyDescent="0.2">
      <c r="A26" s="48" t="s">
        <v>131</v>
      </c>
      <c r="B26" s="850" t="s">
        <v>1398</v>
      </c>
      <c r="C26" s="380">
        <v>0.102114992</v>
      </c>
      <c r="D26" s="380">
        <v>0.110552988</v>
      </c>
      <c r="E26" s="380">
        <v>9.3244001000000007E-2</v>
      </c>
      <c r="F26" s="380">
        <v>4.6331009999999999E-2</v>
      </c>
      <c r="G26" s="380">
        <v>4.6728005000000003E-2</v>
      </c>
      <c r="H26" s="380">
        <v>4.9469010000000001E-2</v>
      </c>
      <c r="I26" s="380">
        <v>4.4257986999999999E-2</v>
      </c>
      <c r="J26" s="380">
        <v>4.8428013999999998E-2</v>
      </c>
      <c r="K26" s="380">
        <v>5.5808009999999998E-2</v>
      </c>
      <c r="L26" s="380">
        <v>5.3245011000000002E-2</v>
      </c>
      <c r="M26" s="380">
        <v>6.0786E-2</v>
      </c>
      <c r="N26" s="380">
        <v>8.2146000999999996E-2</v>
      </c>
      <c r="O26" s="380">
        <v>8.4970008E-2</v>
      </c>
      <c r="P26" s="380">
        <v>0.106174012</v>
      </c>
      <c r="Q26" s="380">
        <v>8.1337986000000001E-2</v>
      </c>
      <c r="R26" s="380">
        <v>5.7108989999999998E-2</v>
      </c>
      <c r="S26" s="380">
        <v>4.5430996000000001E-2</v>
      </c>
      <c r="T26" s="380">
        <v>5.0007000000000003E-2</v>
      </c>
      <c r="U26" s="380">
        <v>4.9395989000000001E-2</v>
      </c>
      <c r="V26" s="380">
        <v>5.5241999999999999E-2</v>
      </c>
      <c r="W26" s="380">
        <v>6.0617009999999999E-2</v>
      </c>
      <c r="X26" s="380">
        <v>7.0172995000000002E-2</v>
      </c>
      <c r="Y26" s="380">
        <v>7.6263990000000004E-2</v>
      </c>
      <c r="Z26" s="380">
        <v>7.3906015000000005E-2</v>
      </c>
      <c r="AA26" s="380">
        <v>9.2073006999999998E-2</v>
      </c>
      <c r="AB26" s="380">
        <v>9.0886992E-2</v>
      </c>
      <c r="AC26" s="380">
        <v>6.0865989000000002E-2</v>
      </c>
      <c r="AD26" s="380">
        <v>3.8550000000000001E-2</v>
      </c>
      <c r="AE26" s="380">
        <v>4.0830999E-2</v>
      </c>
      <c r="AF26" s="380">
        <v>6.3087989999999997E-2</v>
      </c>
      <c r="AG26" s="380">
        <v>5.7117003999999999E-2</v>
      </c>
      <c r="AH26" s="380">
        <v>5.9916985999999998E-2</v>
      </c>
      <c r="AI26" s="380">
        <v>6.0362010000000001E-2</v>
      </c>
      <c r="AJ26" s="380">
        <v>6.9691999000000004E-2</v>
      </c>
      <c r="AK26" s="380">
        <v>7.8812999999999994E-2</v>
      </c>
      <c r="AL26" s="380">
        <v>8.7532002999999997E-2</v>
      </c>
      <c r="AM26" s="380">
        <v>8.2366999999999996E-2</v>
      </c>
      <c r="AN26" s="380">
        <v>7.8062012E-2</v>
      </c>
      <c r="AO26" s="380">
        <v>7.1066011999999998E-2</v>
      </c>
      <c r="AP26" s="380">
        <v>5.2637999999999997E-2</v>
      </c>
      <c r="AQ26" s="380">
        <v>4.6197997999999997E-2</v>
      </c>
      <c r="AR26" s="380">
        <v>3.6755999999999997E-2</v>
      </c>
      <c r="AS26" s="380">
        <v>3.8405992999999999E-2</v>
      </c>
      <c r="AT26" s="380">
        <v>4.0571994E-2</v>
      </c>
      <c r="AU26" s="380">
        <v>4.3332990000000002E-2</v>
      </c>
      <c r="AV26" s="380">
        <v>5.4466008000000003E-2</v>
      </c>
      <c r="AW26" s="380">
        <v>5.7555990000000001E-2</v>
      </c>
      <c r="AX26" s="380">
        <v>6.6290988999999995E-2</v>
      </c>
      <c r="AY26" s="380">
        <v>9.6192007999999996E-2</v>
      </c>
      <c r="AZ26" s="380">
        <v>6.8321013E-2</v>
      </c>
      <c r="BA26" s="380">
        <v>6.4022006000000006E-2</v>
      </c>
      <c r="BB26" s="380">
        <v>4.2047099999999997E-2</v>
      </c>
      <c r="BC26" s="380">
        <v>4.4646199999999997E-2</v>
      </c>
      <c r="BD26" s="687">
        <v>3.8600009999999997E-2</v>
      </c>
      <c r="BE26" s="687">
        <v>4.1920989999999998E-2</v>
      </c>
      <c r="BF26" s="687">
        <v>4.0449600000000002E-2</v>
      </c>
      <c r="BG26" s="687">
        <v>4.0702599999999999E-2</v>
      </c>
      <c r="BH26" s="687">
        <v>5.7970599999999997E-2</v>
      </c>
      <c r="BI26" s="391">
        <v>6.1753200000000001E-2</v>
      </c>
      <c r="BJ26" s="391">
        <v>8.3770200000000003E-2</v>
      </c>
      <c r="BK26" s="391">
        <v>0.1036059</v>
      </c>
      <c r="BL26" s="391">
        <v>9.7315899999999997E-2</v>
      </c>
      <c r="BM26" s="391">
        <v>9.0205199999999999E-2</v>
      </c>
      <c r="BN26" s="391">
        <v>4.7613099999999998E-2</v>
      </c>
      <c r="BO26" s="391">
        <v>4.63907E-2</v>
      </c>
      <c r="BP26" s="391">
        <v>4.9466299999999998E-2</v>
      </c>
      <c r="BQ26" s="391">
        <v>4.4809000000000002E-2</v>
      </c>
      <c r="BR26" s="391">
        <v>4.4761700000000001E-2</v>
      </c>
      <c r="BS26" s="391">
        <v>4.4017899999999999E-2</v>
      </c>
      <c r="BT26" s="391">
        <v>6.01521E-2</v>
      </c>
      <c r="BU26" s="391">
        <v>6.9589499999999999E-2</v>
      </c>
      <c r="BV26" s="391">
        <v>8.5921999999999998E-2</v>
      </c>
    </row>
    <row r="27" spans="1:74" ht="11.1" customHeight="1" x14ac:dyDescent="0.2">
      <c r="A27" s="48" t="s">
        <v>132</v>
      </c>
      <c r="B27" s="850" t="s">
        <v>1399</v>
      </c>
      <c r="C27" s="380">
        <v>2.384089999</v>
      </c>
      <c r="D27" s="380">
        <v>2.3668080009999999</v>
      </c>
      <c r="E27" s="380">
        <v>2.3179240019999998</v>
      </c>
      <c r="F27" s="380">
        <v>1.8579519900000001</v>
      </c>
      <c r="G27" s="380">
        <v>1.8620979870000001</v>
      </c>
      <c r="H27" s="380">
        <v>1.9166390099999999</v>
      </c>
      <c r="I27" s="380">
        <v>1.968779992</v>
      </c>
      <c r="J27" s="380">
        <v>2.0010680110000001</v>
      </c>
      <c r="K27" s="380">
        <v>2.0009579999999998</v>
      </c>
      <c r="L27" s="380">
        <v>2.3002049910000002</v>
      </c>
      <c r="M27" s="380">
        <v>2.328354</v>
      </c>
      <c r="N27" s="380">
        <v>2.3546700070000002</v>
      </c>
      <c r="O27" s="380">
        <v>2.2376969940000002</v>
      </c>
      <c r="P27" s="380">
        <v>2.1257080039999998</v>
      </c>
      <c r="Q27" s="380">
        <v>2.215822991</v>
      </c>
      <c r="R27" s="380">
        <v>2.0437299900000001</v>
      </c>
      <c r="S27" s="380">
        <v>2.05935201</v>
      </c>
      <c r="T27" s="380">
        <v>2.0524329899999998</v>
      </c>
      <c r="U27" s="380">
        <v>2.1237999869999999</v>
      </c>
      <c r="V27" s="380">
        <v>2.1102510030000001</v>
      </c>
      <c r="W27" s="380">
        <v>2.09992299</v>
      </c>
      <c r="X27" s="380">
        <v>2.2545679999999999</v>
      </c>
      <c r="Y27" s="380">
        <v>2.2608630000000001</v>
      </c>
      <c r="Z27" s="380">
        <v>2.261337997</v>
      </c>
      <c r="AA27" s="380">
        <v>2.2033790020000001</v>
      </c>
      <c r="AB27" s="380">
        <v>2.2309369879999998</v>
      </c>
      <c r="AC27" s="380">
        <v>2.2477339879999998</v>
      </c>
      <c r="AD27" s="380">
        <v>2.1850509900000001</v>
      </c>
      <c r="AE27" s="380">
        <v>2.1893679939999999</v>
      </c>
      <c r="AF27" s="380">
        <v>2.1785619899999999</v>
      </c>
      <c r="AG27" s="380">
        <v>2.11172899</v>
      </c>
      <c r="AH27" s="380">
        <v>2.0993449860000002</v>
      </c>
      <c r="AI27" s="380">
        <v>2.10908199</v>
      </c>
      <c r="AJ27" s="380">
        <v>2.112683015</v>
      </c>
      <c r="AK27" s="380">
        <v>2.1168560099999998</v>
      </c>
      <c r="AL27" s="380">
        <v>2.106408987</v>
      </c>
      <c r="AM27" s="380">
        <v>2.0810199869999999</v>
      </c>
      <c r="AN27" s="380">
        <v>2.096466988</v>
      </c>
      <c r="AO27" s="380">
        <v>2.087036994</v>
      </c>
      <c r="AP27" s="380">
        <v>1.8399209999999999</v>
      </c>
      <c r="AQ27" s="380">
        <v>1.83058999</v>
      </c>
      <c r="AR27" s="380">
        <v>1.8248489999999999</v>
      </c>
      <c r="AS27" s="380">
        <v>1.7063330000000001</v>
      </c>
      <c r="AT27" s="380">
        <v>1.713956985</v>
      </c>
      <c r="AU27" s="380">
        <v>1.7205549899999999</v>
      </c>
      <c r="AV27" s="380">
        <v>1.7768150030000001</v>
      </c>
      <c r="AW27" s="380">
        <v>1.77511701</v>
      </c>
      <c r="AX27" s="380">
        <v>1.7799770029999999</v>
      </c>
      <c r="AY27" s="380">
        <v>1.7902889980000001</v>
      </c>
      <c r="AZ27" s="380">
        <v>1.821001002</v>
      </c>
      <c r="BA27" s="380">
        <v>1.8150429939999999</v>
      </c>
      <c r="BB27" s="380">
        <v>1.6865790000000001</v>
      </c>
      <c r="BC27" s="380">
        <v>1.5955221049999999</v>
      </c>
      <c r="BD27" s="687">
        <v>1.6334000099999999</v>
      </c>
      <c r="BE27" s="687">
        <v>1.5680876939999999</v>
      </c>
      <c r="BF27" s="687">
        <v>1.5937276</v>
      </c>
      <c r="BG27" s="687">
        <v>1.7027669999999999</v>
      </c>
      <c r="BH27" s="687">
        <v>1.8375745999999999</v>
      </c>
      <c r="BI27" s="391">
        <v>1.9084030000000001</v>
      </c>
      <c r="BJ27" s="391">
        <v>1.823089</v>
      </c>
      <c r="BK27" s="391">
        <v>1.764302</v>
      </c>
      <c r="BL27" s="391">
        <v>1.9411750000000001</v>
      </c>
      <c r="BM27" s="391">
        <v>1.8033840000000001</v>
      </c>
      <c r="BN27" s="391">
        <v>1.599213</v>
      </c>
      <c r="BO27" s="391">
        <v>1.5744069999999999</v>
      </c>
      <c r="BP27" s="391">
        <v>1.60839</v>
      </c>
      <c r="BQ27" s="391">
        <v>1.5663419999999999</v>
      </c>
      <c r="BR27" s="391">
        <v>1.5924430000000001</v>
      </c>
      <c r="BS27" s="391">
        <v>1.7003870000000001</v>
      </c>
      <c r="BT27" s="391">
        <v>1.838104</v>
      </c>
      <c r="BU27" s="391">
        <v>1.9214659999999999</v>
      </c>
      <c r="BV27" s="391">
        <v>1.8360669999999999</v>
      </c>
    </row>
    <row r="28" spans="1:74" ht="11.1" customHeight="1" x14ac:dyDescent="0.2">
      <c r="A28" s="47"/>
      <c r="B28" s="843"/>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758"/>
      <c r="BE28" s="758"/>
      <c r="BF28" s="758"/>
      <c r="BG28" s="758"/>
      <c r="BH28" s="758"/>
      <c r="BI28" s="473"/>
      <c r="BJ28" s="473"/>
      <c r="BK28" s="473"/>
      <c r="BL28" s="473"/>
      <c r="BM28" s="473"/>
      <c r="BN28" s="473"/>
      <c r="BO28" s="473"/>
      <c r="BP28" s="473"/>
      <c r="BQ28" s="473"/>
      <c r="BR28" s="473"/>
      <c r="BS28" s="473"/>
      <c r="BT28" s="473"/>
      <c r="BU28" s="473"/>
      <c r="BV28" s="473"/>
    </row>
    <row r="29" spans="1:74" s="308" customFormat="1" ht="11.1" customHeight="1" x14ac:dyDescent="0.2">
      <c r="A29" s="477" t="s">
        <v>134</v>
      </c>
      <c r="B29" s="851"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1.4948505986</v>
      </c>
      <c r="AN29" s="34">
        <v>0.10099516506</v>
      </c>
      <c r="AO29" s="34">
        <v>2.2841484103999998</v>
      </c>
      <c r="AP29" s="34">
        <v>3.5177930000000002</v>
      </c>
      <c r="AQ29" s="34">
        <v>3.7187450129999999</v>
      </c>
      <c r="AR29" s="34">
        <v>1.49848001</v>
      </c>
      <c r="AS29" s="34">
        <v>0.82892370207999999</v>
      </c>
      <c r="AT29" s="34">
        <v>2.154807473</v>
      </c>
      <c r="AU29" s="34">
        <v>4.1582577137000003</v>
      </c>
      <c r="AV29" s="34">
        <v>1.7472872877000001</v>
      </c>
      <c r="AW29" s="34">
        <v>-0.47495365327</v>
      </c>
      <c r="AX29" s="34">
        <v>0.81057963986000003</v>
      </c>
      <c r="AY29" s="34">
        <v>-0.56403188414000005</v>
      </c>
      <c r="AZ29" s="34">
        <v>0.56542996300000004</v>
      </c>
      <c r="BA29" s="34">
        <v>1.629776017</v>
      </c>
      <c r="BB29" s="34">
        <v>2.4314274</v>
      </c>
      <c r="BC29" s="34">
        <v>0.89741882968999998</v>
      </c>
      <c r="BD29" s="715">
        <v>1.2075296657000001</v>
      </c>
      <c r="BE29" s="715">
        <v>-1.1688672582999999</v>
      </c>
      <c r="BF29" s="715">
        <v>1.6556308033</v>
      </c>
      <c r="BG29" s="715">
        <v>-1.6617336667</v>
      </c>
      <c r="BH29" s="715">
        <v>-1.7091177167</v>
      </c>
      <c r="BI29" s="478">
        <v>0</v>
      </c>
      <c r="BJ29" s="478">
        <v>0</v>
      </c>
      <c r="BK29" s="478">
        <v>0</v>
      </c>
      <c r="BL29" s="478">
        <v>0</v>
      </c>
      <c r="BM29" s="478">
        <v>0</v>
      </c>
      <c r="BN29" s="478">
        <v>0</v>
      </c>
      <c r="BO29" s="478">
        <v>0</v>
      </c>
      <c r="BP29" s="478">
        <v>0</v>
      </c>
      <c r="BQ29" s="478">
        <v>0</v>
      </c>
      <c r="BR29" s="478">
        <v>0</v>
      </c>
      <c r="BS29" s="478">
        <v>0</v>
      </c>
      <c r="BT29" s="478">
        <v>0</v>
      </c>
      <c r="BU29" s="478">
        <v>0</v>
      </c>
      <c r="BV29" s="478">
        <v>0</v>
      </c>
    </row>
    <row r="30" spans="1:74" ht="11.1" customHeight="1" x14ac:dyDescent="0.2">
      <c r="A30" s="48"/>
      <c r="B30" s="843"/>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758"/>
      <c r="BE30" s="758"/>
      <c r="BF30" s="758"/>
      <c r="BG30" s="758"/>
      <c r="BH30" s="758"/>
      <c r="BI30" s="473"/>
      <c r="BJ30" s="473"/>
      <c r="BK30" s="473"/>
      <c r="BL30" s="473"/>
      <c r="BM30" s="473"/>
      <c r="BN30" s="473"/>
      <c r="BO30" s="473"/>
      <c r="BP30" s="473"/>
      <c r="BQ30" s="473"/>
      <c r="BR30" s="473"/>
      <c r="BS30" s="473"/>
      <c r="BT30" s="473"/>
      <c r="BU30" s="473"/>
      <c r="BV30" s="473"/>
    </row>
    <row r="31" spans="1:74" s="308" customFormat="1" ht="11.1" customHeight="1" x14ac:dyDescent="0.2">
      <c r="A31" s="477" t="s">
        <v>1506</v>
      </c>
      <c r="B31" s="308" t="s">
        <v>1400</v>
      </c>
      <c r="C31" s="939">
        <v>171.20118099999999</v>
      </c>
      <c r="D31" s="939">
        <v>176.44712200000001</v>
      </c>
      <c r="E31" s="939">
        <v>181.24249900000001</v>
      </c>
      <c r="F31" s="939">
        <v>188.03958299999999</v>
      </c>
      <c r="G31" s="939">
        <v>190.53349399999999</v>
      </c>
      <c r="H31" s="939">
        <v>184.69859500000001</v>
      </c>
      <c r="I31" s="939">
        <v>170.072137</v>
      </c>
      <c r="J31" s="939">
        <v>160.629504</v>
      </c>
      <c r="K31" s="939">
        <v>158.554429</v>
      </c>
      <c r="L31" s="939">
        <v>162.07769500000001</v>
      </c>
      <c r="M31" s="939">
        <v>163.54686699999999</v>
      </c>
      <c r="N31" s="939">
        <v>159.82216199999999</v>
      </c>
      <c r="O31" s="939">
        <v>150.11491000000001</v>
      </c>
      <c r="P31" s="939">
        <v>134.83835199999999</v>
      </c>
      <c r="Q31" s="939">
        <v>136.55481</v>
      </c>
      <c r="R31" s="939">
        <v>142.47470100000001</v>
      </c>
      <c r="S31" s="939">
        <v>144.9384</v>
      </c>
      <c r="T31" s="939">
        <v>135.72736399999999</v>
      </c>
      <c r="U31" s="939">
        <v>121.06352800000001</v>
      </c>
      <c r="V31" s="939">
        <v>106.3977</v>
      </c>
      <c r="W31" s="939">
        <v>101.14939</v>
      </c>
      <c r="X31" s="939">
        <v>105.479512</v>
      </c>
      <c r="Y31" s="939">
        <v>112.72957700000001</v>
      </c>
      <c r="Z31" s="939">
        <v>115.35601800000001</v>
      </c>
      <c r="AA31" s="939">
        <v>108.01098259</v>
      </c>
      <c r="AB31" s="939">
        <v>104.64785465999999</v>
      </c>
      <c r="AC31" s="939">
        <v>109.96847753</v>
      </c>
      <c r="AD31" s="939">
        <v>114.69899868</v>
      </c>
      <c r="AE31" s="939">
        <v>117.04396429000001</v>
      </c>
      <c r="AF31" s="939">
        <v>111.61850982999999</v>
      </c>
      <c r="AG31" s="939">
        <v>103.83401236</v>
      </c>
      <c r="AH31" s="939">
        <v>100.17729725</v>
      </c>
      <c r="AI31" s="939">
        <v>104.16192488</v>
      </c>
      <c r="AJ31" s="939">
        <v>112.5275675</v>
      </c>
      <c r="AK31" s="939">
        <v>118.54796143999999</v>
      </c>
      <c r="AL31" s="939">
        <v>113.97314</v>
      </c>
      <c r="AM31" s="939">
        <v>118.442607</v>
      </c>
      <c r="AN31" s="939">
        <v>126.48569500000001</v>
      </c>
      <c r="AO31" s="939">
        <v>135.694594</v>
      </c>
      <c r="AP31" s="939">
        <v>146.341666</v>
      </c>
      <c r="AQ31" s="939">
        <v>154.69082700000001</v>
      </c>
      <c r="AR31" s="939">
        <v>156.105873</v>
      </c>
      <c r="AS31" s="939">
        <v>148.779247</v>
      </c>
      <c r="AT31" s="939">
        <v>142.23362599999999</v>
      </c>
      <c r="AU31" s="939">
        <v>141.349313</v>
      </c>
      <c r="AV31" s="939">
        <v>146.324353</v>
      </c>
      <c r="AW31" s="939">
        <v>154.24315000000001</v>
      </c>
      <c r="AX31" s="939">
        <v>156.249314</v>
      </c>
      <c r="AY31" s="939">
        <v>147.726178</v>
      </c>
      <c r="AZ31" s="939">
        <v>153.80797100000001</v>
      </c>
      <c r="BA31" s="939">
        <v>160.03360499999999</v>
      </c>
      <c r="BB31" s="939">
        <v>163.11141749999999</v>
      </c>
      <c r="BC31" s="939">
        <v>164.07730839999999</v>
      </c>
      <c r="BD31" s="940">
        <v>159.438804</v>
      </c>
      <c r="BE31" s="940">
        <v>150.69490010000001</v>
      </c>
      <c r="BF31" s="940">
        <v>144.09440000000001</v>
      </c>
      <c r="BG31" s="940">
        <v>147.6223</v>
      </c>
      <c r="BH31" s="940">
        <v>154.03630000000001</v>
      </c>
      <c r="BI31" s="941">
        <v>160.00819999999999</v>
      </c>
      <c r="BJ31" s="941">
        <v>152.2961</v>
      </c>
      <c r="BK31" s="941">
        <v>143.51759999999999</v>
      </c>
      <c r="BL31" s="941">
        <v>142.82300000000001</v>
      </c>
      <c r="BM31" s="941">
        <v>151.97380000000001</v>
      </c>
      <c r="BN31" s="941">
        <v>160.50030000000001</v>
      </c>
      <c r="BO31" s="941">
        <v>165.4143</v>
      </c>
      <c r="BP31" s="941">
        <v>159.87479999999999</v>
      </c>
      <c r="BQ31" s="941">
        <v>145.49119999999999</v>
      </c>
      <c r="BR31" s="941">
        <v>134.5754</v>
      </c>
      <c r="BS31" s="941">
        <v>129.44820000000001</v>
      </c>
      <c r="BT31" s="941">
        <v>130.33070000000001</v>
      </c>
      <c r="BU31" s="941">
        <v>129.4348</v>
      </c>
      <c r="BV31" s="941">
        <v>116.38</v>
      </c>
    </row>
    <row r="32" spans="1:74" s="843" customFormat="1" ht="11.1" customHeight="1" x14ac:dyDescent="0.2">
      <c r="A32" s="842" t="s">
        <v>322</v>
      </c>
      <c r="B32" s="852" t="s">
        <v>1401</v>
      </c>
      <c r="C32" s="380">
        <v>31.382000000000001</v>
      </c>
      <c r="D32" s="380">
        <v>31.803000000000001</v>
      </c>
      <c r="E32" s="380">
        <v>30.829000000000001</v>
      </c>
      <c r="F32" s="380">
        <v>31.167999999999999</v>
      </c>
      <c r="G32" s="380">
        <v>31.521999999999998</v>
      </c>
      <c r="H32" s="380">
        <v>29.51</v>
      </c>
      <c r="I32" s="380">
        <v>27.716000000000001</v>
      </c>
      <c r="J32" s="380">
        <v>27.138000000000002</v>
      </c>
      <c r="K32" s="380">
        <v>25.536840000000002</v>
      </c>
      <c r="L32" s="380">
        <v>25.02535</v>
      </c>
      <c r="M32" s="380">
        <v>24.151730000000001</v>
      </c>
      <c r="N32" s="380">
        <v>23.64</v>
      </c>
      <c r="O32" s="380">
        <v>21.804819999999999</v>
      </c>
      <c r="P32" s="380">
        <v>22.681560000000001</v>
      </c>
      <c r="Q32" s="380">
        <v>22.628799999999998</v>
      </c>
      <c r="R32" s="380">
        <v>22.532039999999999</v>
      </c>
      <c r="S32" s="380">
        <v>22.443670000000001</v>
      </c>
      <c r="T32" s="380">
        <v>22.360939999999999</v>
      </c>
      <c r="U32" s="380">
        <v>21.420069999999999</v>
      </c>
      <c r="V32" s="380">
        <v>19.98582</v>
      </c>
      <c r="W32" s="380">
        <v>19.04241</v>
      </c>
      <c r="X32" s="380">
        <v>19.02638</v>
      </c>
      <c r="Y32" s="380">
        <v>19.021519999999999</v>
      </c>
      <c r="Z32" s="380">
        <v>19.013000000000002</v>
      </c>
      <c r="AA32" s="380">
        <v>19.113698594999999</v>
      </c>
      <c r="AB32" s="380">
        <v>19.360085664</v>
      </c>
      <c r="AC32" s="380">
        <v>19.674216527999999</v>
      </c>
      <c r="AD32" s="380">
        <v>19.801024679000001</v>
      </c>
      <c r="AE32" s="380">
        <v>20.199651292999999</v>
      </c>
      <c r="AF32" s="380">
        <v>20.597043835000001</v>
      </c>
      <c r="AG32" s="380">
        <v>20.439205363999999</v>
      </c>
      <c r="AH32" s="380">
        <v>20.314604249999999</v>
      </c>
      <c r="AI32" s="380">
        <v>20.445048881999998</v>
      </c>
      <c r="AJ32" s="380">
        <v>20.846109503000001</v>
      </c>
      <c r="AK32" s="380">
        <v>21.029314441</v>
      </c>
      <c r="AL32" s="380">
        <v>20.82</v>
      </c>
      <c r="AM32" s="380">
        <v>21.446000000000002</v>
      </c>
      <c r="AN32" s="380">
        <v>22.452999999999999</v>
      </c>
      <c r="AO32" s="380">
        <v>22.39</v>
      </c>
      <c r="AP32" s="380">
        <v>22.292000000000002</v>
      </c>
      <c r="AQ32" s="380">
        <v>22.196000000000002</v>
      </c>
      <c r="AR32" s="380">
        <v>22.091999999999999</v>
      </c>
      <c r="AS32" s="380">
        <v>21.050999999999998</v>
      </c>
      <c r="AT32" s="380">
        <v>19.536000000000001</v>
      </c>
      <c r="AU32" s="380">
        <v>18.506</v>
      </c>
      <c r="AV32" s="380">
        <v>18.488</v>
      </c>
      <c r="AW32" s="380">
        <v>18.465</v>
      </c>
      <c r="AX32" s="380">
        <v>18.427</v>
      </c>
      <c r="AY32" s="380">
        <v>19.048999999999999</v>
      </c>
      <c r="AZ32" s="380">
        <v>20.042999999999999</v>
      </c>
      <c r="BA32" s="380">
        <v>19.989000000000001</v>
      </c>
      <c r="BB32" s="380">
        <v>19.901</v>
      </c>
      <c r="BC32" s="380">
        <v>19.82</v>
      </c>
      <c r="BD32" s="687">
        <v>19.733000000000001</v>
      </c>
      <c r="BE32" s="687">
        <v>18.716999999999999</v>
      </c>
      <c r="BF32" s="687">
        <v>17.222999999999999</v>
      </c>
      <c r="BG32" s="687">
        <v>16.637560000000001</v>
      </c>
      <c r="BH32" s="687">
        <v>16.692419999999998</v>
      </c>
      <c r="BI32" s="391">
        <v>16.71837</v>
      </c>
      <c r="BJ32" s="391">
        <v>16.71566</v>
      </c>
      <c r="BK32" s="391">
        <v>16.4087</v>
      </c>
      <c r="BL32" s="391">
        <v>17.195989999999998</v>
      </c>
      <c r="BM32" s="391">
        <v>17.21696</v>
      </c>
      <c r="BN32" s="391">
        <v>17.20382</v>
      </c>
      <c r="BO32" s="391">
        <v>17.19436</v>
      </c>
      <c r="BP32" s="391">
        <v>17.178129999999999</v>
      </c>
      <c r="BQ32" s="391">
        <v>16.575299999999999</v>
      </c>
      <c r="BR32" s="391">
        <v>15.69074</v>
      </c>
      <c r="BS32" s="391">
        <v>15.04749</v>
      </c>
      <c r="BT32" s="391">
        <v>15.06977</v>
      </c>
      <c r="BU32" s="391">
        <v>15.07944</v>
      </c>
      <c r="BV32" s="391">
        <v>15.07348</v>
      </c>
    </row>
    <row r="33" spans="1:74" s="843" customFormat="1" ht="11.1" customHeight="1" x14ac:dyDescent="0.2">
      <c r="A33" s="842" t="s">
        <v>323</v>
      </c>
      <c r="B33" s="852" t="s">
        <v>1402</v>
      </c>
      <c r="C33" s="380">
        <v>139.81918099999999</v>
      </c>
      <c r="D33" s="380">
        <v>144.64412200000001</v>
      </c>
      <c r="E33" s="380">
        <v>150.413499</v>
      </c>
      <c r="F33" s="380">
        <v>156.87158299999999</v>
      </c>
      <c r="G33" s="380">
        <v>159.011494</v>
      </c>
      <c r="H33" s="380">
        <v>155.18859499999999</v>
      </c>
      <c r="I33" s="380">
        <v>142.35613699999999</v>
      </c>
      <c r="J33" s="380">
        <v>133.49150399999999</v>
      </c>
      <c r="K33" s="380">
        <v>133.01758899999999</v>
      </c>
      <c r="L33" s="380">
        <v>137.052345</v>
      </c>
      <c r="M33" s="380">
        <v>139.39513700000001</v>
      </c>
      <c r="N33" s="380">
        <v>136.18216200000001</v>
      </c>
      <c r="O33" s="380">
        <v>128.31009</v>
      </c>
      <c r="P33" s="380">
        <v>112.156792</v>
      </c>
      <c r="Q33" s="380">
        <v>113.92601000000001</v>
      </c>
      <c r="R33" s="380">
        <v>119.942661</v>
      </c>
      <c r="S33" s="380">
        <v>122.49473</v>
      </c>
      <c r="T33" s="380">
        <v>113.36642399999999</v>
      </c>
      <c r="U33" s="380">
        <v>99.643457999999995</v>
      </c>
      <c r="V33" s="380">
        <v>86.411879999999996</v>
      </c>
      <c r="W33" s="380">
        <v>82.106979999999993</v>
      </c>
      <c r="X33" s="380">
        <v>86.453131999999997</v>
      </c>
      <c r="Y33" s="380">
        <v>93.708056999999997</v>
      </c>
      <c r="Z33" s="380">
        <v>96.343018000000001</v>
      </c>
      <c r="AA33" s="380">
        <v>88.897283999999999</v>
      </c>
      <c r="AB33" s="380">
        <v>85.287768999999997</v>
      </c>
      <c r="AC33" s="380">
        <v>90.294261000000006</v>
      </c>
      <c r="AD33" s="380">
        <v>94.897974000000005</v>
      </c>
      <c r="AE33" s="380">
        <v>96.844313</v>
      </c>
      <c r="AF33" s="380">
        <v>91.021466000000004</v>
      </c>
      <c r="AG33" s="380">
        <v>83.394807</v>
      </c>
      <c r="AH33" s="380">
        <v>79.862692999999993</v>
      </c>
      <c r="AI33" s="380">
        <v>83.716875999999999</v>
      </c>
      <c r="AJ33" s="380">
        <v>91.681458000000006</v>
      </c>
      <c r="AK33" s="380">
        <v>97.518647000000001</v>
      </c>
      <c r="AL33" s="380">
        <v>93.153139999999993</v>
      </c>
      <c r="AM33" s="380">
        <v>96.996606999999997</v>
      </c>
      <c r="AN33" s="380">
        <v>104.032695</v>
      </c>
      <c r="AO33" s="380">
        <v>113.30459399999999</v>
      </c>
      <c r="AP33" s="380">
        <v>124.049666</v>
      </c>
      <c r="AQ33" s="380">
        <v>132.49482699999999</v>
      </c>
      <c r="AR33" s="380">
        <v>134.01387299999999</v>
      </c>
      <c r="AS33" s="380">
        <v>127.728247</v>
      </c>
      <c r="AT33" s="380">
        <v>122.697626</v>
      </c>
      <c r="AU33" s="380">
        <v>122.84331299999999</v>
      </c>
      <c r="AV33" s="380">
        <v>127.836353</v>
      </c>
      <c r="AW33" s="380">
        <v>135.77815000000001</v>
      </c>
      <c r="AX33" s="380">
        <v>137.82231400000001</v>
      </c>
      <c r="AY33" s="380">
        <v>128.677178</v>
      </c>
      <c r="AZ33" s="380">
        <v>133.764971</v>
      </c>
      <c r="BA33" s="380">
        <v>140.04460499999999</v>
      </c>
      <c r="BB33" s="380">
        <v>143.21041750000001</v>
      </c>
      <c r="BC33" s="380">
        <v>144.2573084</v>
      </c>
      <c r="BD33" s="687">
        <v>139.705804</v>
      </c>
      <c r="BE33" s="687">
        <v>131.9779001</v>
      </c>
      <c r="BF33" s="687">
        <v>126.397265</v>
      </c>
      <c r="BG33" s="687">
        <v>130.984712</v>
      </c>
      <c r="BH33" s="687">
        <v>137.3438735</v>
      </c>
      <c r="BI33" s="391">
        <v>143.28980000000001</v>
      </c>
      <c r="BJ33" s="391">
        <v>135.5805</v>
      </c>
      <c r="BK33" s="391">
        <v>127.10890000000001</v>
      </c>
      <c r="BL33" s="391">
        <v>125.627</v>
      </c>
      <c r="BM33" s="391">
        <v>134.7569</v>
      </c>
      <c r="BN33" s="391">
        <v>143.29650000000001</v>
      </c>
      <c r="BO33" s="391">
        <v>148.2199</v>
      </c>
      <c r="BP33" s="391">
        <v>142.69669999999999</v>
      </c>
      <c r="BQ33" s="391">
        <v>128.91589999999999</v>
      </c>
      <c r="BR33" s="391">
        <v>118.8847</v>
      </c>
      <c r="BS33" s="391">
        <v>114.4007</v>
      </c>
      <c r="BT33" s="391">
        <v>115.26090000000001</v>
      </c>
      <c r="BU33" s="391">
        <v>114.3554</v>
      </c>
      <c r="BV33" s="391">
        <v>101.3066</v>
      </c>
    </row>
    <row r="34" spans="1:74" ht="11.1" customHeight="1" x14ac:dyDescent="0.2">
      <c r="A34" s="48" t="s">
        <v>40</v>
      </c>
      <c r="B34" s="845" t="s">
        <v>1008</v>
      </c>
      <c r="C34" s="380">
        <v>134.134027</v>
      </c>
      <c r="D34" s="380">
        <v>139.111548</v>
      </c>
      <c r="E34" s="380">
        <v>145.03350699999999</v>
      </c>
      <c r="F34" s="380">
        <v>151.53379699999999</v>
      </c>
      <c r="G34" s="380">
        <v>153.715913</v>
      </c>
      <c r="H34" s="380">
        <v>149.93521999999999</v>
      </c>
      <c r="I34" s="380">
        <v>137.14856399999999</v>
      </c>
      <c r="J34" s="380">
        <v>128.329733</v>
      </c>
      <c r="K34" s="380">
        <v>127.90161999999999</v>
      </c>
      <c r="L34" s="380">
        <v>132.05787000000001</v>
      </c>
      <c r="M34" s="380">
        <v>134.522154</v>
      </c>
      <c r="N34" s="380">
        <v>131.43067300000001</v>
      </c>
      <c r="O34" s="380">
        <v>123.70493999999999</v>
      </c>
      <c r="P34" s="380">
        <v>107.697982</v>
      </c>
      <c r="Q34" s="380">
        <v>109.613539</v>
      </c>
      <c r="R34" s="380">
        <v>115.50493</v>
      </c>
      <c r="S34" s="380">
        <v>117.93173899999999</v>
      </c>
      <c r="T34" s="380">
        <v>108.678173</v>
      </c>
      <c r="U34" s="380">
        <v>94.974288000000001</v>
      </c>
      <c r="V34" s="380">
        <v>81.761792</v>
      </c>
      <c r="W34" s="380">
        <v>77.475972999999996</v>
      </c>
      <c r="X34" s="380">
        <v>81.879538999999994</v>
      </c>
      <c r="Y34" s="380">
        <v>89.191877000000005</v>
      </c>
      <c r="Z34" s="380">
        <v>91.884252000000004</v>
      </c>
      <c r="AA34" s="380">
        <v>84.541109000000006</v>
      </c>
      <c r="AB34" s="380">
        <v>81.034187000000003</v>
      </c>
      <c r="AC34" s="380">
        <v>86.143270000000001</v>
      </c>
      <c r="AD34" s="380">
        <v>90.746359999999996</v>
      </c>
      <c r="AE34" s="380">
        <v>92.692076</v>
      </c>
      <c r="AF34" s="380">
        <v>86.868606</v>
      </c>
      <c r="AG34" s="380">
        <v>79.171988999999996</v>
      </c>
      <c r="AH34" s="380">
        <v>75.569913999999997</v>
      </c>
      <c r="AI34" s="380">
        <v>79.354139000000004</v>
      </c>
      <c r="AJ34" s="380">
        <v>87.342115000000007</v>
      </c>
      <c r="AK34" s="380">
        <v>93.202696000000003</v>
      </c>
      <c r="AL34" s="380">
        <v>88.860583000000005</v>
      </c>
      <c r="AM34" s="380">
        <v>92.713750000000005</v>
      </c>
      <c r="AN34" s="380">
        <v>99.759538000000006</v>
      </c>
      <c r="AO34" s="380">
        <v>109.04113700000001</v>
      </c>
      <c r="AP34" s="380">
        <v>119.67088800000001</v>
      </c>
      <c r="AQ34" s="380">
        <v>128.00072900000001</v>
      </c>
      <c r="AR34" s="380">
        <v>129.40445399999999</v>
      </c>
      <c r="AS34" s="380">
        <v>123.131169</v>
      </c>
      <c r="AT34" s="380">
        <v>118.11288999999999</v>
      </c>
      <c r="AU34" s="380">
        <v>118.27091799999999</v>
      </c>
      <c r="AV34" s="380">
        <v>123.265111</v>
      </c>
      <c r="AW34" s="380">
        <v>131.20806200000001</v>
      </c>
      <c r="AX34" s="380">
        <v>133.253379</v>
      </c>
      <c r="AY34" s="380">
        <v>124.175269</v>
      </c>
      <c r="AZ34" s="380">
        <v>129.33008799999999</v>
      </c>
      <c r="BA34" s="380">
        <v>135.676748</v>
      </c>
      <c r="BB34" s="380">
        <v>139.00797900000001</v>
      </c>
      <c r="BC34" s="380">
        <v>139.984576</v>
      </c>
      <c r="BD34" s="687">
        <v>135.36620400000001</v>
      </c>
      <c r="BE34" s="687">
        <v>127.492639</v>
      </c>
      <c r="BF34" s="687">
        <v>121.85675999999999</v>
      </c>
      <c r="BG34" s="687">
        <v>126.38500000000001</v>
      </c>
      <c r="BH34" s="687">
        <v>132.7544</v>
      </c>
      <c r="BI34" s="391">
        <v>138.7081</v>
      </c>
      <c r="BJ34" s="391">
        <v>131.00280000000001</v>
      </c>
      <c r="BK34" s="391">
        <v>122.7672</v>
      </c>
      <c r="BL34" s="391">
        <v>121.5204</v>
      </c>
      <c r="BM34" s="391">
        <v>130.88839999999999</v>
      </c>
      <c r="BN34" s="391">
        <v>139.35560000000001</v>
      </c>
      <c r="BO34" s="391">
        <v>144.20580000000001</v>
      </c>
      <c r="BP34" s="391">
        <v>138.6103</v>
      </c>
      <c r="BQ34" s="391">
        <v>124.6772</v>
      </c>
      <c r="BR34" s="391">
        <v>114.5809</v>
      </c>
      <c r="BS34" s="391">
        <v>110.0269</v>
      </c>
      <c r="BT34" s="391">
        <v>110.8861</v>
      </c>
      <c r="BU34" s="391">
        <v>109.977</v>
      </c>
      <c r="BV34" s="391">
        <v>96.920310000000001</v>
      </c>
    </row>
    <row r="35" spans="1:74" ht="11.1" customHeight="1" x14ac:dyDescent="0.2">
      <c r="A35" s="48" t="s">
        <v>38</v>
      </c>
      <c r="B35" s="845" t="s">
        <v>1403</v>
      </c>
      <c r="C35" s="380">
        <v>3.178963</v>
      </c>
      <c r="D35" s="380">
        <v>3.0995900000000001</v>
      </c>
      <c r="E35" s="380">
        <v>3.020216</v>
      </c>
      <c r="F35" s="380">
        <v>3.0196689999999999</v>
      </c>
      <c r="G35" s="380">
        <v>3.0191219999999999</v>
      </c>
      <c r="H35" s="380">
        <v>3.0185749999999998</v>
      </c>
      <c r="I35" s="380">
        <v>2.9813800000000001</v>
      </c>
      <c r="J35" s="380">
        <v>2.9441850000000001</v>
      </c>
      <c r="K35" s="380">
        <v>2.90699</v>
      </c>
      <c r="L35" s="380">
        <v>2.887165</v>
      </c>
      <c r="M35" s="380">
        <v>2.86734</v>
      </c>
      <c r="N35" s="380">
        <v>2.847515</v>
      </c>
      <c r="O35" s="380">
        <v>2.7444489999999999</v>
      </c>
      <c r="P35" s="380">
        <v>2.641384</v>
      </c>
      <c r="Q35" s="380">
        <v>2.5383179999999999</v>
      </c>
      <c r="R35" s="380">
        <v>2.5671279999999999</v>
      </c>
      <c r="S35" s="380">
        <v>2.5959379999999999</v>
      </c>
      <c r="T35" s="380">
        <v>2.6247479999999999</v>
      </c>
      <c r="U35" s="380">
        <v>2.6285319999999999</v>
      </c>
      <c r="V35" s="380">
        <v>2.6323159999999999</v>
      </c>
      <c r="W35" s="380">
        <v>2.6360999999999999</v>
      </c>
      <c r="X35" s="380">
        <v>2.6321680000000001</v>
      </c>
      <c r="Y35" s="380">
        <v>2.6282359999999998</v>
      </c>
      <c r="Z35" s="380">
        <v>2.624304</v>
      </c>
      <c r="AA35" s="380">
        <v>2.5509149999999998</v>
      </c>
      <c r="AB35" s="380">
        <v>2.4775260000000001</v>
      </c>
      <c r="AC35" s="380">
        <v>2.404137</v>
      </c>
      <c r="AD35" s="380">
        <v>2.3941300000000001</v>
      </c>
      <c r="AE35" s="380">
        <v>2.3841230000000002</v>
      </c>
      <c r="AF35" s="380">
        <v>2.3741159999999999</v>
      </c>
      <c r="AG35" s="380">
        <v>2.4258920000000002</v>
      </c>
      <c r="AH35" s="380">
        <v>2.4776690000000001</v>
      </c>
      <c r="AI35" s="380">
        <v>2.5294449999999999</v>
      </c>
      <c r="AJ35" s="380">
        <v>2.519412</v>
      </c>
      <c r="AK35" s="380">
        <v>2.5093800000000002</v>
      </c>
      <c r="AL35" s="380">
        <v>2.4993470000000002</v>
      </c>
      <c r="AM35" s="380">
        <v>2.4832519999999998</v>
      </c>
      <c r="AN35" s="380">
        <v>2.4671560000000001</v>
      </c>
      <c r="AO35" s="380">
        <v>2.4510610000000002</v>
      </c>
      <c r="AP35" s="380">
        <v>2.555777</v>
      </c>
      <c r="AQ35" s="380">
        <v>2.6604930000000002</v>
      </c>
      <c r="AR35" s="380">
        <v>2.765209</v>
      </c>
      <c r="AS35" s="380">
        <v>2.7601279999999999</v>
      </c>
      <c r="AT35" s="380">
        <v>2.7550460000000001</v>
      </c>
      <c r="AU35" s="380">
        <v>2.749965</v>
      </c>
      <c r="AV35" s="380">
        <v>2.7894450000000002</v>
      </c>
      <c r="AW35" s="380">
        <v>2.8289240000000002</v>
      </c>
      <c r="AX35" s="380">
        <v>2.868404</v>
      </c>
      <c r="AY35" s="380">
        <v>2.8419469999999998</v>
      </c>
      <c r="AZ35" s="380">
        <v>2.81549</v>
      </c>
      <c r="BA35" s="380">
        <v>2.7890329999999999</v>
      </c>
      <c r="BB35" s="380">
        <v>2.5297480000000001</v>
      </c>
      <c r="BC35" s="380">
        <v>2.5689419999999998</v>
      </c>
      <c r="BD35" s="687">
        <v>2.6042999999999998</v>
      </c>
      <c r="BE35" s="687">
        <v>2.7403339999999998</v>
      </c>
      <c r="BF35" s="687">
        <v>2.8032430000000002</v>
      </c>
      <c r="BG35" s="687">
        <v>2.867988</v>
      </c>
      <c r="BH35" s="687">
        <v>2.881065</v>
      </c>
      <c r="BI35" s="391">
        <v>2.8941509999999999</v>
      </c>
      <c r="BJ35" s="391">
        <v>2.9044840000000001</v>
      </c>
      <c r="BK35" s="391">
        <v>2.7512159999999999</v>
      </c>
      <c r="BL35" s="391">
        <v>2.5994480000000002</v>
      </c>
      <c r="BM35" s="391">
        <v>2.439648</v>
      </c>
      <c r="BN35" s="391">
        <v>2.4790290000000001</v>
      </c>
      <c r="BO35" s="391">
        <v>2.518472</v>
      </c>
      <c r="BP35" s="391">
        <v>2.5565069999999999</v>
      </c>
      <c r="BQ35" s="391">
        <v>2.695983</v>
      </c>
      <c r="BR35" s="391">
        <v>2.761571</v>
      </c>
      <c r="BS35" s="391">
        <v>2.8287019999999998</v>
      </c>
      <c r="BT35" s="391">
        <v>2.8441320000000001</v>
      </c>
      <c r="BU35" s="391">
        <v>2.8599009999999998</v>
      </c>
      <c r="BV35" s="391">
        <v>2.8727399999999998</v>
      </c>
    </row>
    <row r="36" spans="1:74" ht="11.1" customHeight="1" x14ac:dyDescent="0.2">
      <c r="A36" s="48" t="s">
        <v>39</v>
      </c>
      <c r="B36" s="845" t="s">
        <v>1395</v>
      </c>
      <c r="C36" s="380">
        <v>2.2712829999999999</v>
      </c>
      <c r="D36" s="380">
        <v>2.209616</v>
      </c>
      <c r="E36" s="380">
        <v>2.147948</v>
      </c>
      <c r="F36" s="380">
        <v>2.1060650000000001</v>
      </c>
      <c r="G36" s="380">
        <v>2.0641829999999999</v>
      </c>
      <c r="H36" s="380">
        <v>2.0223</v>
      </c>
      <c r="I36" s="380">
        <v>2.006513</v>
      </c>
      <c r="J36" s="380">
        <v>1.990726</v>
      </c>
      <c r="K36" s="380">
        <v>1.974939</v>
      </c>
      <c r="L36" s="380">
        <v>1.8679140000000001</v>
      </c>
      <c r="M36" s="380">
        <v>1.7608900000000001</v>
      </c>
      <c r="N36" s="380">
        <v>1.6538649999999999</v>
      </c>
      <c r="O36" s="380">
        <v>1.6176219999999999</v>
      </c>
      <c r="P36" s="380">
        <v>1.581378</v>
      </c>
      <c r="Q36" s="380">
        <v>1.5451349999999999</v>
      </c>
      <c r="R36" s="380">
        <v>1.6478090000000001</v>
      </c>
      <c r="S36" s="380">
        <v>1.7504839999999999</v>
      </c>
      <c r="T36" s="380">
        <v>1.8531580000000001</v>
      </c>
      <c r="U36" s="380">
        <v>1.8334490000000001</v>
      </c>
      <c r="V36" s="380">
        <v>1.8137399999999999</v>
      </c>
      <c r="W36" s="380">
        <v>1.7940309999999999</v>
      </c>
      <c r="X36" s="380">
        <v>1.748853</v>
      </c>
      <c r="Y36" s="380">
        <v>1.703676</v>
      </c>
      <c r="Z36" s="380">
        <v>1.658498</v>
      </c>
      <c r="AA36" s="380">
        <v>1.635589</v>
      </c>
      <c r="AB36" s="380">
        <v>1.612679</v>
      </c>
      <c r="AC36" s="380">
        <v>1.5897699999999999</v>
      </c>
      <c r="AD36" s="380">
        <v>1.599945</v>
      </c>
      <c r="AE36" s="380">
        <v>1.61012</v>
      </c>
      <c r="AF36" s="380">
        <v>1.620295</v>
      </c>
      <c r="AG36" s="380">
        <v>1.6289720000000001</v>
      </c>
      <c r="AH36" s="380">
        <v>1.6376500000000001</v>
      </c>
      <c r="AI36" s="380">
        <v>1.6463270000000001</v>
      </c>
      <c r="AJ36" s="380">
        <v>1.6397550000000001</v>
      </c>
      <c r="AK36" s="380">
        <v>1.633184</v>
      </c>
      <c r="AL36" s="380">
        <v>1.6266119999999999</v>
      </c>
      <c r="AM36" s="380">
        <v>1.6345609999999999</v>
      </c>
      <c r="AN36" s="380">
        <v>1.6425110000000001</v>
      </c>
      <c r="AO36" s="380">
        <v>1.65046</v>
      </c>
      <c r="AP36" s="380">
        <v>1.6616089999999999</v>
      </c>
      <c r="AQ36" s="380">
        <v>1.672757</v>
      </c>
      <c r="AR36" s="380">
        <v>1.6839059999999999</v>
      </c>
      <c r="AS36" s="380">
        <v>1.6741140000000001</v>
      </c>
      <c r="AT36" s="380">
        <v>1.6643220000000001</v>
      </c>
      <c r="AU36" s="380">
        <v>1.6545300000000001</v>
      </c>
      <c r="AV36" s="380">
        <v>1.6201540000000001</v>
      </c>
      <c r="AW36" s="380">
        <v>1.585777</v>
      </c>
      <c r="AX36" s="380">
        <v>1.551401</v>
      </c>
      <c r="AY36" s="380">
        <v>1.5167379999999999</v>
      </c>
      <c r="AZ36" s="380">
        <v>1.4820739999999999</v>
      </c>
      <c r="BA36" s="380">
        <v>1.447411</v>
      </c>
      <c r="BB36" s="380">
        <v>1.501082</v>
      </c>
      <c r="BC36" s="380">
        <v>1.53125</v>
      </c>
      <c r="BD36" s="687">
        <v>1.5606</v>
      </c>
      <c r="BE36" s="687">
        <v>1.5636110000000001</v>
      </c>
      <c r="BF36" s="687">
        <v>1.550783</v>
      </c>
      <c r="BG36" s="687">
        <v>1.540405</v>
      </c>
      <c r="BH36" s="687">
        <v>1.5192760000000001</v>
      </c>
      <c r="BI36" s="391">
        <v>1.4993069999999999</v>
      </c>
      <c r="BJ36" s="391">
        <v>1.485849</v>
      </c>
      <c r="BK36" s="391">
        <v>1.4154310000000001</v>
      </c>
      <c r="BL36" s="391">
        <v>1.3445069999999999</v>
      </c>
      <c r="BM36" s="391">
        <v>1.2788619999999999</v>
      </c>
      <c r="BN36" s="391">
        <v>1.310845</v>
      </c>
      <c r="BO36" s="391">
        <v>1.3439380000000001</v>
      </c>
      <c r="BP36" s="391">
        <v>1.3768370000000001</v>
      </c>
      <c r="BQ36" s="391">
        <v>1.383381</v>
      </c>
      <c r="BR36" s="391">
        <v>1.378145</v>
      </c>
      <c r="BS36" s="391">
        <v>1.3765080000000001</v>
      </c>
      <c r="BT36" s="391">
        <v>1.364525</v>
      </c>
      <c r="BU36" s="391">
        <v>1.3539030000000001</v>
      </c>
      <c r="BV36" s="391">
        <v>1.350079</v>
      </c>
    </row>
    <row r="37" spans="1:74" ht="11.1" customHeight="1" x14ac:dyDescent="0.2">
      <c r="A37" s="48" t="s">
        <v>114</v>
      </c>
      <c r="B37" s="845" t="s">
        <v>1404</v>
      </c>
      <c r="C37" s="380">
        <v>0.23490800000000001</v>
      </c>
      <c r="D37" s="380">
        <v>0.22336800000000001</v>
      </c>
      <c r="E37" s="380">
        <v>0.21182799999999999</v>
      </c>
      <c r="F37" s="380">
        <v>0.21205199999999999</v>
      </c>
      <c r="G37" s="380">
        <v>0.21227599999999999</v>
      </c>
      <c r="H37" s="380">
        <v>0.21249999999999999</v>
      </c>
      <c r="I37" s="380">
        <v>0.21967999999999999</v>
      </c>
      <c r="J37" s="380">
        <v>0.22686000000000001</v>
      </c>
      <c r="K37" s="380">
        <v>0.23404</v>
      </c>
      <c r="L37" s="380">
        <v>0.239396</v>
      </c>
      <c r="M37" s="380">
        <v>0.244753</v>
      </c>
      <c r="N37" s="380">
        <v>0.25010900000000003</v>
      </c>
      <c r="O37" s="380">
        <v>0.24307899999999999</v>
      </c>
      <c r="P37" s="380">
        <v>0.23604800000000001</v>
      </c>
      <c r="Q37" s="380">
        <v>0.229018</v>
      </c>
      <c r="R37" s="380">
        <v>0.22279399999999999</v>
      </c>
      <c r="S37" s="380">
        <v>0.21656900000000001</v>
      </c>
      <c r="T37" s="380">
        <v>0.210345</v>
      </c>
      <c r="U37" s="380">
        <v>0.20718900000000001</v>
      </c>
      <c r="V37" s="380">
        <v>0.20403199999999999</v>
      </c>
      <c r="W37" s="380">
        <v>0.200876</v>
      </c>
      <c r="X37" s="380">
        <v>0.19257199999999999</v>
      </c>
      <c r="Y37" s="380">
        <v>0.18426799999999999</v>
      </c>
      <c r="Z37" s="380">
        <v>0.17596400000000001</v>
      </c>
      <c r="AA37" s="380">
        <v>0.16967099999999999</v>
      </c>
      <c r="AB37" s="380">
        <v>0.16337699999999999</v>
      </c>
      <c r="AC37" s="380">
        <v>0.157084</v>
      </c>
      <c r="AD37" s="380">
        <v>0.15753900000000001</v>
      </c>
      <c r="AE37" s="380">
        <v>0.157994</v>
      </c>
      <c r="AF37" s="380">
        <v>0.15844900000000001</v>
      </c>
      <c r="AG37" s="380">
        <v>0.16795399999999999</v>
      </c>
      <c r="AH37" s="380">
        <v>0.17746000000000001</v>
      </c>
      <c r="AI37" s="380">
        <v>0.18696499999999999</v>
      </c>
      <c r="AJ37" s="380">
        <v>0.180176</v>
      </c>
      <c r="AK37" s="380">
        <v>0.17338700000000001</v>
      </c>
      <c r="AL37" s="380">
        <v>0.166598</v>
      </c>
      <c r="AM37" s="380">
        <v>0.165044</v>
      </c>
      <c r="AN37" s="380">
        <v>0.16349</v>
      </c>
      <c r="AO37" s="380">
        <v>0.161936</v>
      </c>
      <c r="AP37" s="380">
        <v>0.16139200000000001</v>
      </c>
      <c r="AQ37" s="380">
        <v>0.16084799999999999</v>
      </c>
      <c r="AR37" s="380">
        <v>0.160304</v>
      </c>
      <c r="AS37" s="380">
        <v>0.16283600000000001</v>
      </c>
      <c r="AT37" s="380">
        <v>0.16536799999999999</v>
      </c>
      <c r="AU37" s="380">
        <v>0.16789999999999999</v>
      </c>
      <c r="AV37" s="380">
        <v>0.16164300000000001</v>
      </c>
      <c r="AW37" s="380">
        <v>0.155387</v>
      </c>
      <c r="AX37" s="380">
        <v>0.14913000000000001</v>
      </c>
      <c r="AY37" s="380">
        <v>0.14322399999999999</v>
      </c>
      <c r="AZ37" s="380">
        <v>0.137319</v>
      </c>
      <c r="BA37" s="380">
        <v>0.131413</v>
      </c>
      <c r="BB37" s="380">
        <v>0.1716085</v>
      </c>
      <c r="BC37" s="380">
        <v>0.17254040000000001</v>
      </c>
      <c r="BD37" s="687">
        <v>0.17469999999999999</v>
      </c>
      <c r="BE37" s="687">
        <v>0.18131610000000001</v>
      </c>
      <c r="BF37" s="687">
        <v>0.18647900000000001</v>
      </c>
      <c r="BG37" s="687">
        <v>0.19131899999999999</v>
      </c>
      <c r="BH37" s="687">
        <v>0.18913250000000001</v>
      </c>
      <c r="BI37" s="391">
        <v>0.18820580000000001</v>
      </c>
      <c r="BJ37" s="391">
        <v>0.1873696</v>
      </c>
      <c r="BK37" s="391">
        <v>0.1750833</v>
      </c>
      <c r="BL37" s="391">
        <v>0.16270399999999999</v>
      </c>
      <c r="BM37" s="391">
        <v>0.14996880000000001</v>
      </c>
      <c r="BN37" s="391">
        <v>0.15096270000000001</v>
      </c>
      <c r="BO37" s="391">
        <v>0.15165960000000001</v>
      </c>
      <c r="BP37" s="391">
        <v>0.15303369999999999</v>
      </c>
      <c r="BQ37" s="391">
        <v>0.15933729999999999</v>
      </c>
      <c r="BR37" s="391">
        <v>0.1640971</v>
      </c>
      <c r="BS37" s="391">
        <v>0.16858680000000001</v>
      </c>
      <c r="BT37" s="391">
        <v>0.1661253</v>
      </c>
      <c r="BU37" s="391">
        <v>0.16455339999999999</v>
      </c>
      <c r="BV37" s="391">
        <v>0.16343849999999999</v>
      </c>
    </row>
    <row r="38" spans="1:74" ht="11.1" customHeight="1" x14ac:dyDescent="0.2">
      <c r="A38" s="48"/>
      <c r="B38" s="843"/>
      <c r="C38" s="467"/>
      <c r="D38" s="467"/>
      <c r="E38" s="467"/>
      <c r="F38" s="467"/>
      <c r="G38" s="467"/>
      <c r="H38" s="467"/>
      <c r="I38" s="467"/>
      <c r="J38" s="467"/>
      <c r="K38" s="467"/>
      <c r="L38" s="467"/>
      <c r="M38" s="467"/>
      <c r="N38" s="467"/>
      <c r="O38" s="467"/>
      <c r="P38" s="467"/>
      <c r="Q38" s="467"/>
      <c r="R38" s="467"/>
      <c r="S38" s="467"/>
      <c r="T38" s="467"/>
      <c r="U38" s="467"/>
      <c r="V38" s="467"/>
      <c r="W38" s="467"/>
      <c r="X38" s="467"/>
      <c r="Y38" s="467"/>
      <c r="Z38" s="467"/>
      <c r="AA38" s="467"/>
      <c r="AB38" s="467"/>
      <c r="AC38" s="467"/>
      <c r="AD38" s="467"/>
      <c r="AE38" s="467"/>
      <c r="AF38" s="467"/>
      <c r="AG38" s="467"/>
      <c r="AH38" s="467"/>
      <c r="AI38" s="467"/>
      <c r="AJ38" s="467"/>
      <c r="AK38" s="467"/>
      <c r="AL38" s="467"/>
      <c r="AM38" s="467"/>
      <c r="AN38" s="467"/>
      <c r="AO38" s="467"/>
      <c r="AP38" s="467"/>
      <c r="AQ38" s="467"/>
      <c r="AR38" s="467"/>
      <c r="AS38" s="467"/>
      <c r="AT38" s="467"/>
      <c r="AU38" s="467"/>
      <c r="AV38" s="467"/>
      <c r="AW38" s="467"/>
      <c r="AX38" s="467"/>
      <c r="AY38" s="467"/>
      <c r="AZ38" s="467"/>
      <c r="BA38" s="467"/>
      <c r="BB38" s="467"/>
      <c r="BC38" s="467"/>
      <c r="BD38" s="759"/>
      <c r="BE38" s="759"/>
      <c r="BF38" s="759"/>
      <c r="BG38" s="759"/>
      <c r="BH38" s="759"/>
      <c r="BI38" s="474"/>
      <c r="BJ38" s="474"/>
      <c r="BK38" s="474"/>
      <c r="BL38" s="474"/>
      <c r="BM38" s="474"/>
      <c r="BN38" s="474"/>
      <c r="BO38" s="474"/>
      <c r="BP38" s="474"/>
      <c r="BQ38" s="474"/>
      <c r="BR38" s="474"/>
      <c r="BS38" s="474"/>
      <c r="BT38" s="474"/>
      <c r="BU38" s="474"/>
      <c r="BV38" s="474"/>
    </row>
    <row r="39" spans="1:74" ht="11.1" customHeight="1" x14ac:dyDescent="0.2">
      <c r="A39" s="48"/>
      <c r="B39" s="308" t="s">
        <v>1405</v>
      </c>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467"/>
      <c r="AA39" s="467"/>
      <c r="AB39" s="467"/>
      <c r="AC39" s="467"/>
      <c r="AD39" s="467"/>
      <c r="AE39" s="467"/>
      <c r="AF39" s="467"/>
      <c r="AG39" s="467"/>
      <c r="AH39" s="467"/>
      <c r="AI39" s="467"/>
      <c r="AJ39" s="467"/>
      <c r="AK39" s="467"/>
      <c r="AL39" s="467"/>
      <c r="AM39" s="467"/>
      <c r="AN39" s="467"/>
      <c r="AO39" s="467"/>
      <c r="AP39" s="467"/>
      <c r="AQ39" s="467"/>
      <c r="AR39" s="467"/>
      <c r="AS39" s="467"/>
      <c r="AT39" s="467"/>
      <c r="AU39" s="467"/>
      <c r="AV39" s="467"/>
      <c r="AW39" s="467"/>
      <c r="AX39" s="467"/>
      <c r="AY39" s="467"/>
      <c r="AZ39" s="467"/>
      <c r="BA39" s="467"/>
      <c r="BB39" s="467"/>
      <c r="BC39" s="467"/>
      <c r="BD39" s="759"/>
      <c r="BE39" s="759"/>
      <c r="BF39" s="759"/>
      <c r="BG39" s="759"/>
      <c r="BH39" s="759"/>
      <c r="BI39" s="474"/>
      <c r="BJ39" s="474"/>
      <c r="BK39" s="474"/>
      <c r="BL39" s="474"/>
      <c r="BM39" s="474"/>
      <c r="BN39" s="474"/>
      <c r="BO39" s="474"/>
      <c r="BP39" s="474"/>
      <c r="BQ39" s="474"/>
      <c r="BR39" s="474"/>
      <c r="BS39" s="474"/>
      <c r="BT39" s="474"/>
      <c r="BU39" s="474"/>
      <c r="BV39" s="474"/>
    </row>
    <row r="40" spans="1:74" ht="11.1" customHeight="1" x14ac:dyDescent="0.2">
      <c r="A40" s="48" t="s">
        <v>37</v>
      </c>
      <c r="B40" s="852" t="s">
        <v>1406</v>
      </c>
      <c r="C40" s="468">
        <v>6.12</v>
      </c>
      <c r="D40" s="468">
        <v>6.12</v>
      </c>
      <c r="E40" s="468">
        <v>6.12</v>
      </c>
      <c r="F40" s="468">
        <v>6.12</v>
      </c>
      <c r="G40" s="468">
        <v>6.12</v>
      </c>
      <c r="H40" s="468">
        <v>6.12</v>
      </c>
      <c r="I40" s="468">
        <v>6.12</v>
      </c>
      <c r="J40" s="468">
        <v>6.12</v>
      </c>
      <c r="K40" s="468">
        <v>6.12</v>
      </c>
      <c r="L40" s="468">
        <v>6.12</v>
      </c>
      <c r="M40" s="468">
        <v>6.12</v>
      </c>
      <c r="N40" s="468">
        <v>6.12</v>
      </c>
      <c r="O40" s="468">
        <v>6.71</v>
      </c>
      <c r="P40" s="468">
        <v>6.71</v>
      </c>
      <c r="Q40" s="468">
        <v>6.71</v>
      </c>
      <c r="R40" s="468">
        <v>6.71</v>
      </c>
      <c r="S40" s="468">
        <v>6.71</v>
      </c>
      <c r="T40" s="468">
        <v>6.71</v>
      </c>
      <c r="U40" s="468">
        <v>6.71</v>
      </c>
      <c r="V40" s="468">
        <v>6.71</v>
      </c>
      <c r="W40" s="468">
        <v>6.71</v>
      </c>
      <c r="X40" s="468">
        <v>6.71</v>
      </c>
      <c r="Y40" s="468">
        <v>6.71</v>
      </c>
      <c r="Z40" s="468">
        <v>6.71</v>
      </c>
      <c r="AA40" s="468">
        <v>6.69</v>
      </c>
      <c r="AB40" s="468">
        <v>6.69</v>
      </c>
      <c r="AC40" s="468">
        <v>6.69</v>
      </c>
      <c r="AD40" s="468">
        <v>6.69</v>
      </c>
      <c r="AE40" s="468">
        <v>6.69</v>
      </c>
      <c r="AF40" s="468">
        <v>6.69</v>
      </c>
      <c r="AG40" s="468">
        <v>6.69</v>
      </c>
      <c r="AH40" s="468">
        <v>6.69</v>
      </c>
      <c r="AI40" s="468">
        <v>6.69</v>
      </c>
      <c r="AJ40" s="468">
        <v>6.69</v>
      </c>
      <c r="AK40" s="468">
        <v>6.69</v>
      </c>
      <c r="AL40" s="468">
        <v>6.69</v>
      </c>
      <c r="AM40" s="468">
        <v>6.75</v>
      </c>
      <c r="AN40" s="468">
        <v>6.75</v>
      </c>
      <c r="AO40" s="468">
        <v>6.75</v>
      </c>
      <c r="AP40" s="468">
        <v>6.75</v>
      </c>
      <c r="AQ40" s="468">
        <v>6.75</v>
      </c>
      <c r="AR40" s="468">
        <v>6.75</v>
      </c>
      <c r="AS40" s="468">
        <v>6.75</v>
      </c>
      <c r="AT40" s="468">
        <v>6.75</v>
      </c>
      <c r="AU40" s="468">
        <v>6.75</v>
      </c>
      <c r="AV40" s="468">
        <v>6.75</v>
      </c>
      <c r="AW40" s="468">
        <v>6.75</v>
      </c>
      <c r="AX40" s="468">
        <v>6.75</v>
      </c>
      <c r="AY40" s="468">
        <v>6.56</v>
      </c>
      <c r="AZ40" s="468">
        <v>6.56</v>
      </c>
      <c r="BA40" s="468">
        <v>6.56</v>
      </c>
      <c r="BB40" s="468">
        <v>6.56</v>
      </c>
      <c r="BC40" s="468">
        <v>6.56</v>
      </c>
      <c r="BD40" s="685">
        <v>6.56</v>
      </c>
      <c r="BE40" s="685">
        <v>6.56</v>
      </c>
      <c r="BF40" s="685">
        <v>6.56</v>
      </c>
      <c r="BG40" s="685">
        <v>6.56</v>
      </c>
      <c r="BH40" s="685">
        <v>6.56</v>
      </c>
      <c r="BI40" s="389">
        <v>6.56</v>
      </c>
      <c r="BJ40" s="389">
        <v>6.56</v>
      </c>
      <c r="BK40" s="389">
        <v>6.27</v>
      </c>
      <c r="BL40" s="389">
        <v>6.27</v>
      </c>
      <c r="BM40" s="389">
        <v>6.27</v>
      </c>
      <c r="BN40" s="389">
        <v>6.27</v>
      </c>
      <c r="BO40" s="389">
        <v>6.27</v>
      </c>
      <c r="BP40" s="389">
        <v>6.27</v>
      </c>
      <c r="BQ40" s="389">
        <v>6.27</v>
      </c>
      <c r="BR40" s="389">
        <v>6.27</v>
      </c>
      <c r="BS40" s="389">
        <v>6.27</v>
      </c>
      <c r="BT40" s="389">
        <v>6.27</v>
      </c>
      <c r="BU40" s="389">
        <v>6.27</v>
      </c>
      <c r="BV40" s="389">
        <v>6.27</v>
      </c>
    </row>
    <row r="41" spans="1:74" ht="11.1" customHeight="1" x14ac:dyDescent="0.2">
      <c r="A41" s="48" t="s">
        <v>301</v>
      </c>
      <c r="B41" s="852" t="s">
        <v>1516</v>
      </c>
      <c r="C41" s="468">
        <v>8.4951428570999994</v>
      </c>
      <c r="D41" s="468">
        <v>7.9034285714000001</v>
      </c>
      <c r="E41" s="468">
        <v>7.9604285713999996</v>
      </c>
      <c r="F41" s="468">
        <v>5.4767142857</v>
      </c>
      <c r="G41" s="468">
        <v>5.1088571428999998</v>
      </c>
      <c r="H41" s="468">
        <v>5.2417142856999996</v>
      </c>
      <c r="I41" s="468">
        <v>5.7778571429000003</v>
      </c>
      <c r="J41" s="468">
        <v>6.1237142857000002</v>
      </c>
      <c r="K41" s="468">
        <v>6.2530000000000001</v>
      </c>
      <c r="L41" s="468">
        <v>6.7720000000000002</v>
      </c>
      <c r="M41" s="468">
        <v>6.7439999999999998</v>
      </c>
      <c r="N41" s="468">
        <v>7.0924285714000002</v>
      </c>
      <c r="O41" s="468">
        <v>7.3604285714</v>
      </c>
      <c r="P41" s="468">
        <v>6.9491428571</v>
      </c>
      <c r="Q41" s="468">
        <v>7.7874285714000004</v>
      </c>
      <c r="R41" s="468">
        <v>7.6014285713999996</v>
      </c>
      <c r="S41" s="468">
        <v>7.9831428570999998</v>
      </c>
      <c r="T41" s="468">
        <v>7.8748571428999998</v>
      </c>
      <c r="U41" s="468">
        <v>8.2444285714000003</v>
      </c>
      <c r="V41" s="468">
        <v>8.2907142857</v>
      </c>
      <c r="W41" s="468">
        <v>8.0394285714000002</v>
      </c>
      <c r="X41" s="468">
        <v>8.0048571429000006</v>
      </c>
      <c r="Y41" s="468">
        <v>7.9064285714000002</v>
      </c>
      <c r="Z41" s="468">
        <v>7.9875714285999999</v>
      </c>
      <c r="AA41" s="468">
        <v>8.01</v>
      </c>
      <c r="AB41" s="468">
        <v>7.0554285714000002</v>
      </c>
      <c r="AC41" s="468">
        <v>7.6950000000000003</v>
      </c>
      <c r="AD41" s="468">
        <v>7.5535714285999997</v>
      </c>
      <c r="AE41" s="468">
        <v>7.9122857143000003</v>
      </c>
      <c r="AF41" s="468">
        <v>7.5718571428999999</v>
      </c>
      <c r="AG41" s="468">
        <v>7.718</v>
      </c>
      <c r="AH41" s="468">
        <v>7.7018571428999998</v>
      </c>
      <c r="AI41" s="468">
        <v>7.2921428571</v>
      </c>
      <c r="AJ41" s="468">
        <v>7.4114285714000001</v>
      </c>
      <c r="AK41" s="468">
        <v>6.7658571428999998</v>
      </c>
      <c r="AL41" s="468">
        <v>7.1765714286</v>
      </c>
      <c r="AM41" s="468">
        <v>7.1617142856999996</v>
      </c>
      <c r="AN41" s="468">
        <v>6.6514285714000003</v>
      </c>
      <c r="AO41" s="468">
        <v>7.4139999999999997</v>
      </c>
      <c r="AP41" s="468">
        <v>7.0225714286000001</v>
      </c>
      <c r="AQ41" s="468">
        <v>7.6597142856999998</v>
      </c>
      <c r="AR41" s="468">
        <v>7.4831428570999998</v>
      </c>
      <c r="AS41" s="468">
        <v>7.4104285713999998</v>
      </c>
      <c r="AT41" s="468">
        <v>7.6945714285999998</v>
      </c>
      <c r="AU41" s="468">
        <v>7.4050000000000002</v>
      </c>
      <c r="AV41" s="468">
        <v>7.5311428570999999</v>
      </c>
      <c r="AW41" s="468">
        <v>7.2525714285999996</v>
      </c>
      <c r="AX41" s="468">
        <v>7.5141428571000004</v>
      </c>
      <c r="AY41" s="468">
        <v>7.4967142857000004</v>
      </c>
      <c r="AZ41" s="468">
        <v>7.1101428570999996</v>
      </c>
      <c r="BA41" s="468">
        <v>7.6087285714000004</v>
      </c>
      <c r="BB41" s="468">
        <v>7.3711428570999997</v>
      </c>
      <c r="BC41" s="468">
        <v>7.6485714286000004</v>
      </c>
      <c r="BD41" s="685">
        <v>7.3421428570999998</v>
      </c>
      <c r="BE41" s="685">
        <v>7.6138032786999998</v>
      </c>
      <c r="BF41" s="685">
        <v>7.7690000000000001</v>
      </c>
      <c r="BG41" s="685">
        <v>7.3328571429</v>
      </c>
      <c r="BH41" s="685">
        <v>7.2217142857000001</v>
      </c>
      <c r="BI41" s="389">
        <v>7.0954750000000004</v>
      </c>
      <c r="BJ41" s="389">
        <v>7.4972380000000003</v>
      </c>
      <c r="BK41" s="389">
        <v>7.4909520000000001</v>
      </c>
      <c r="BL41" s="389">
        <v>7.0024300000000004</v>
      </c>
      <c r="BM41" s="389">
        <v>7.6547000000000001</v>
      </c>
      <c r="BN41" s="389">
        <v>7.5363619999999996</v>
      </c>
      <c r="BO41" s="389">
        <v>7.9053380000000004</v>
      </c>
      <c r="BP41" s="389">
        <v>7.7425610000000002</v>
      </c>
      <c r="BQ41" s="389">
        <v>7.8113320000000002</v>
      </c>
      <c r="BR41" s="389">
        <v>7.9555009999999999</v>
      </c>
      <c r="BS41" s="389">
        <v>7.8216809999999999</v>
      </c>
      <c r="BT41" s="389">
        <v>8.0185479999999991</v>
      </c>
      <c r="BU41" s="389">
        <v>7.8507439999999997</v>
      </c>
      <c r="BV41" s="389">
        <v>8.2926959999999994</v>
      </c>
    </row>
    <row r="42" spans="1:74" ht="11.1" customHeight="1" x14ac:dyDescent="0.2">
      <c r="A42" s="48" t="s">
        <v>255</v>
      </c>
      <c r="B42" s="853" t="s">
        <v>1407</v>
      </c>
      <c r="C42" s="470">
        <v>1.9360287529</v>
      </c>
      <c r="D42" s="470">
        <v>1.9044576946</v>
      </c>
      <c r="E42" s="470">
        <v>1.9306326428</v>
      </c>
      <c r="F42" s="470">
        <v>1.9229253076999999</v>
      </c>
      <c r="G42" s="470">
        <v>1.8920969184</v>
      </c>
      <c r="H42" s="470">
        <v>1.9045386050999999</v>
      </c>
      <c r="I42" s="470">
        <v>1.9081920777000001</v>
      </c>
      <c r="J42" s="470">
        <v>1.9374620145999999</v>
      </c>
      <c r="K42" s="470">
        <v>1.9396412607</v>
      </c>
      <c r="L42" s="470">
        <v>1.9119282651</v>
      </c>
      <c r="M42" s="470">
        <v>1.9084583820000001</v>
      </c>
      <c r="N42" s="470">
        <v>1.9164044434</v>
      </c>
      <c r="O42" s="470">
        <v>1.9002439028</v>
      </c>
      <c r="P42" s="470">
        <v>1.9264737038999999</v>
      </c>
      <c r="Q42" s="470">
        <v>1.8933881796000001</v>
      </c>
      <c r="R42" s="470">
        <v>1.8952856568000001</v>
      </c>
      <c r="S42" s="470">
        <v>1.8931579256</v>
      </c>
      <c r="T42" s="470">
        <v>1.9520854196999999</v>
      </c>
      <c r="U42" s="470">
        <v>2.0075843822000001</v>
      </c>
      <c r="V42" s="470">
        <v>2.0562939591</v>
      </c>
      <c r="W42" s="470">
        <v>2.0089532846</v>
      </c>
      <c r="X42" s="470">
        <v>2.0282229179</v>
      </c>
      <c r="Y42" s="470">
        <v>2.0357982250000002</v>
      </c>
      <c r="Z42" s="470">
        <v>2.0715358930000001</v>
      </c>
      <c r="AA42" s="470">
        <v>2.1999997519000001</v>
      </c>
      <c r="AB42" s="470">
        <v>2.1699923609999998</v>
      </c>
      <c r="AC42" s="470">
        <v>2.1519612245999999</v>
      </c>
      <c r="AD42" s="470">
        <v>2.1814958866</v>
      </c>
      <c r="AE42" s="470">
        <v>2.2321288404000001</v>
      </c>
      <c r="AF42" s="470">
        <v>2.3155552371999999</v>
      </c>
      <c r="AG42" s="470">
        <v>2.4693298204</v>
      </c>
      <c r="AH42" s="470">
        <v>2.5065243406</v>
      </c>
      <c r="AI42" s="470">
        <v>2.5078223408000002</v>
      </c>
      <c r="AJ42" s="470">
        <v>2.4609091750999998</v>
      </c>
      <c r="AK42" s="470">
        <v>2.4777312747</v>
      </c>
      <c r="AL42" s="470">
        <v>2.6450427794000002</v>
      </c>
      <c r="AM42" s="470">
        <v>2.5903686218000002</v>
      </c>
      <c r="AN42" s="470">
        <v>2.5892527438999999</v>
      </c>
      <c r="AO42" s="470">
        <v>2.4979914435000001</v>
      </c>
      <c r="AP42" s="470">
        <v>2.4713572313999999</v>
      </c>
      <c r="AQ42" s="470">
        <v>2.5092990619000002</v>
      </c>
      <c r="AR42" s="470">
        <v>2.4623011391</v>
      </c>
      <c r="AS42" s="470">
        <v>2.4738063500999998</v>
      </c>
      <c r="AT42" s="470">
        <v>2.4908998937</v>
      </c>
      <c r="AU42" s="470">
        <v>2.5303277523999999</v>
      </c>
      <c r="AV42" s="470">
        <v>2.5308087511999999</v>
      </c>
      <c r="AW42" s="470">
        <v>2.5057355774999999</v>
      </c>
      <c r="AX42" s="470">
        <v>2.4743834294</v>
      </c>
      <c r="AY42" s="470">
        <v>2.4872913288</v>
      </c>
      <c r="AZ42" s="470">
        <v>2.4938945472</v>
      </c>
      <c r="BA42" s="470">
        <v>2.5099162848000001</v>
      </c>
      <c r="BB42" s="470">
        <v>2.5443075621000002</v>
      </c>
      <c r="BC42" s="470">
        <v>2.5722146629</v>
      </c>
      <c r="BD42" s="699">
        <v>2.5185119667999998</v>
      </c>
      <c r="BE42" s="699">
        <v>2.4817023506</v>
      </c>
      <c r="BF42" s="699">
        <v>2.4489638493000001</v>
      </c>
      <c r="BG42" s="699">
        <v>2.4299059999999999</v>
      </c>
      <c r="BH42" s="699">
        <v>2.403105</v>
      </c>
      <c r="BI42" s="416">
        <v>2.4001209999999999</v>
      </c>
      <c r="BJ42" s="416">
        <v>2.3993440000000001</v>
      </c>
      <c r="BK42" s="416">
        <v>2.4196550000000001</v>
      </c>
      <c r="BL42" s="416">
        <v>2.4136959999999998</v>
      </c>
      <c r="BM42" s="416">
        <v>2.4137650000000002</v>
      </c>
      <c r="BN42" s="416">
        <v>2.415124</v>
      </c>
      <c r="BO42" s="416">
        <v>2.4115869999999999</v>
      </c>
      <c r="BP42" s="416">
        <v>2.397586</v>
      </c>
      <c r="BQ42" s="416">
        <v>2.4040530000000002</v>
      </c>
      <c r="BR42" s="416">
        <v>2.4135330000000002</v>
      </c>
      <c r="BS42" s="416">
        <v>2.3987989999999999</v>
      </c>
      <c r="BT42" s="416">
        <v>2.3786719999999999</v>
      </c>
      <c r="BU42" s="416">
        <v>2.3818220000000001</v>
      </c>
      <c r="BV42" s="416">
        <v>2.3877100000000002</v>
      </c>
    </row>
    <row r="43" spans="1:74" s="191" customFormat="1" ht="12" customHeight="1" x14ac:dyDescent="0.2">
      <c r="A43" s="190"/>
      <c r="B43" s="1075" t="s">
        <v>1462</v>
      </c>
      <c r="C43" s="1076"/>
      <c r="D43" s="1076"/>
      <c r="E43" s="1076"/>
      <c r="F43" s="1076"/>
      <c r="G43" s="1076"/>
      <c r="H43" s="1076"/>
      <c r="I43" s="1076"/>
      <c r="J43" s="1076"/>
      <c r="K43" s="1076"/>
      <c r="L43" s="1076"/>
      <c r="M43" s="1076"/>
      <c r="N43" s="1076"/>
      <c r="O43" s="1076"/>
      <c r="P43" s="1076"/>
      <c r="Q43" s="1066"/>
      <c r="R43" s="905"/>
      <c r="AY43" s="224"/>
      <c r="AZ43" s="224"/>
      <c r="BA43" s="224"/>
      <c r="BB43" s="224"/>
      <c r="BC43" s="224"/>
      <c r="BD43" s="761"/>
      <c r="BE43" s="761"/>
      <c r="BF43" s="761"/>
      <c r="BG43" s="761"/>
      <c r="BH43" s="761"/>
      <c r="BI43" s="224"/>
      <c r="BJ43" s="224"/>
    </row>
    <row r="44" spans="1:74" s="191" customFormat="1" ht="12" customHeight="1" x14ac:dyDescent="0.2">
      <c r="A44" s="190"/>
      <c r="B44" s="1068" t="s">
        <v>1463</v>
      </c>
      <c r="C44" s="1076"/>
      <c r="D44" s="1076"/>
      <c r="E44" s="1076"/>
      <c r="F44" s="1076"/>
      <c r="G44" s="1076"/>
      <c r="H44" s="1076"/>
      <c r="I44" s="1076"/>
      <c r="J44" s="1076"/>
      <c r="K44" s="1076"/>
      <c r="L44" s="1076"/>
      <c r="M44" s="1076"/>
      <c r="N44" s="1076"/>
      <c r="O44" s="1076"/>
      <c r="P44" s="1076"/>
      <c r="Q44" s="1066"/>
      <c r="R44" s="905"/>
      <c r="AY44" s="224"/>
      <c r="AZ44" s="224"/>
      <c r="BA44" s="224"/>
      <c r="BB44" s="224"/>
      <c r="BC44" s="224"/>
      <c r="BD44" s="761"/>
      <c r="BE44" s="761"/>
      <c r="BF44" s="761"/>
      <c r="BG44" s="761"/>
      <c r="BH44" s="761"/>
      <c r="BI44" s="224"/>
      <c r="BJ44" s="224"/>
    </row>
    <row r="45" spans="1:74" s="191" customFormat="1" ht="12" customHeight="1" x14ac:dyDescent="0.2">
      <c r="A45" s="190"/>
      <c r="B45" s="1075" t="s">
        <v>1464</v>
      </c>
      <c r="C45" s="1076"/>
      <c r="D45" s="1076"/>
      <c r="E45" s="1076"/>
      <c r="F45" s="1076"/>
      <c r="G45" s="1076"/>
      <c r="H45" s="1076"/>
      <c r="I45" s="1076"/>
      <c r="J45" s="1076"/>
      <c r="K45" s="1076"/>
      <c r="L45" s="1076"/>
      <c r="M45" s="1076"/>
      <c r="N45" s="1076"/>
      <c r="O45" s="1076"/>
      <c r="P45" s="1076"/>
      <c r="Q45" s="1066"/>
      <c r="R45" s="905"/>
      <c r="AY45" s="224"/>
      <c r="AZ45" s="224"/>
      <c r="BA45" s="224"/>
      <c r="BB45" s="224"/>
      <c r="BC45" s="224"/>
      <c r="BD45" s="761"/>
      <c r="BE45" s="761"/>
      <c r="BF45" s="761"/>
      <c r="BG45" s="761"/>
      <c r="BH45" s="761"/>
      <c r="BI45" s="224"/>
      <c r="BJ45" s="224"/>
    </row>
    <row r="46" spans="1:74" s="191" customFormat="1" ht="12" customHeight="1" x14ac:dyDescent="0.2">
      <c r="A46" s="190"/>
      <c r="B46" s="1075" t="s">
        <v>1465</v>
      </c>
      <c r="C46" s="1076"/>
      <c r="D46" s="1076"/>
      <c r="E46" s="1076"/>
      <c r="F46" s="1076"/>
      <c r="G46" s="1076"/>
      <c r="H46" s="1076"/>
      <c r="I46" s="1076"/>
      <c r="J46" s="1076"/>
      <c r="K46" s="1076"/>
      <c r="L46" s="1076"/>
      <c r="M46" s="1076"/>
      <c r="N46" s="1076"/>
      <c r="O46" s="1076"/>
      <c r="P46" s="1076"/>
      <c r="Q46" s="1066"/>
      <c r="R46" s="905"/>
      <c r="AY46" s="224"/>
      <c r="AZ46" s="224"/>
      <c r="BA46" s="224"/>
      <c r="BB46" s="224"/>
      <c r="BC46" s="224"/>
      <c r="BD46" s="761"/>
      <c r="BE46" s="761"/>
      <c r="BF46" s="761"/>
      <c r="BG46" s="761"/>
      <c r="BH46" s="761"/>
      <c r="BI46" s="224"/>
      <c r="BJ46" s="224"/>
    </row>
    <row r="47" spans="1:74" s="117" customFormat="1" ht="12" customHeight="1" x14ac:dyDescent="0.2">
      <c r="A47" s="48"/>
      <c r="B47" s="902" t="s">
        <v>830</v>
      </c>
      <c r="C47" s="902"/>
      <c r="D47" s="902"/>
      <c r="E47" s="902"/>
      <c r="F47" s="902"/>
      <c r="G47" s="902"/>
      <c r="H47" s="903"/>
      <c r="I47" s="902"/>
      <c r="J47" s="902"/>
      <c r="K47" s="902"/>
      <c r="L47" s="902"/>
      <c r="M47" s="902"/>
      <c r="N47" s="902"/>
      <c r="O47" s="902"/>
      <c r="P47" s="902"/>
      <c r="Q47" s="902"/>
      <c r="R47" s="904"/>
      <c r="AY47" s="223"/>
      <c r="AZ47" s="223"/>
      <c r="BA47" s="223"/>
      <c r="BB47" s="223"/>
      <c r="BC47" s="223"/>
      <c r="BD47" s="762"/>
      <c r="BE47" s="762"/>
      <c r="BF47" s="762"/>
      <c r="BG47" s="762"/>
      <c r="BH47" s="762"/>
      <c r="BI47" s="223"/>
      <c r="BJ47" s="223"/>
    </row>
    <row r="48" spans="1:74" s="373" customFormat="1" ht="12" customHeight="1" x14ac:dyDescent="0.2">
      <c r="A48" s="372"/>
      <c r="B48" s="1004" t="str">
        <f>Dates!$G$2</f>
        <v>EIA completed modeling and analysis for this report on Thursday, November 7, 2024.</v>
      </c>
      <c r="C48" s="991"/>
      <c r="D48" s="991"/>
      <c r="E48" s="991"/>
      <c r="F48" s="991"/>
      <c r="G48" s="991"/>
      <c r="H48" s="991"/>
      <c r="I48" s="991"/>
      <c r="J48" s="991"/>
      <c r="K48" s="991"/>
      <c r="L48" s="991"/>
      <c r="M48" s="991"/>
      <c r="N48" s="991"/>
      <c r="O48" s="991"/>
      <c r="P48" s="991"/>
      <c r="Q48" s="991"/>
      <c r="R48" s="905"/>
      <c r="BD48" s="376"/>
      <c r="BE48" s="376"/>
      <c r="BF48" s="376"/>
      <c r="BG48" s="376"/>
      <c r="BH48" s="376"/>
    </row>
    <row r="49" spans="1:74" s="191" customFormat="1" ht="12" customHeight="1" x14ac:dyDescent="0.2">
      <c r="A49" s="190"/>
      <c r="B49" s="999" t="s">
        <v>483</v>
      </c>
      <c r="C49" s="1000"/>
      <c r="D49" s="1000"/>
      <c r="E49" s="1000"/>
      <c r="F49" s="1000"/>
      <c r="G49" s="1000"/>
      <c r="H49" s="1000"/>
      <c r="I49" s="1000"/>
      <c r="J49" s="1000"/>
      <c r="K49" s="1000"/>
      <c r="L49" s="1000"/>
      <c r="M49" s="1000"/>
      <c r="N49" s="1000"/>
      <c r="O49" s="1000"/>
      <c r="P49" s="1000"/>
      <c r="Q49" s="1000"/>
      <c r="R49" s="905"/>
      <c r="AY49" s="224"/>
      <c r="AZ49" s="224"/>
      <c r="BA49" s="224"/>
      <c r="BB49" s="224"/>
      <c r="BC49" s="224"/>
      <c r="BD49" s="761"/>
      <c r="BE49" s="761"/>
      <c r="BF49" s="761"/>
      <c r="BG49" s="761"/>
      <c r="BH49" s="761"/>
      <c r="BI49" s="224"/>
      <c r="BJ49" s="224"/>
    </row>
    <row r="50" spans="1:74" s="191" customFormat="1" ht="12" customHeight="1" x14ac:dyDescent="0.2">
      <c r="A50" s="190"/>
      <c r="B50" s="1013" t="s">
        <v>1451</v>
      </c>
      <c r="C50" s="1000"/>
      <c r="D50" s="1000"/>
      <c r="E50" s="1000"/>
      <c r="F50" s="1000"/>
      <c r="G50" s="1000"/>
      <c r="H50" s="1000"/>
      <c r="I50" s="1000"/>
      <c r="J50" s="1000"/>
      <c r="K50" s="1000"/>
      <c r="L50" s="1000"/>
      <c r="M50" s="1000"/>
      <c r="N50" s="1000"/>
      <c r="O50" s="1000"/>
      <c r="P50" s="1000"/>
      <c r="Q50" s="1000"/>
      <c r="R50" s="905"/>
      <c r="AY50" s="224"/>
      <c r="AZ50" s="224"/>
      <c r="BA50" s="224"/>
      <c r="BB50" s="224"/>
      <c r="BC50" s="224"/>
      <c r="BD50" s="761"/>
      <c r="BE50" s="761"/>
      <c r="BF50" s="761"/>
      <c r="BG50" s="761"/>
      <c r="BH50" s="761"/>
      <c r="BI50" s="224"/>
      <c r="BJ50" s="224"/>
    </row>
    <row r="51" spans="1:74" s="191" customFormat="1" ht="12" customHeight="1" x14ac:dyDescent="0.2">
      <c r="A51" s="190"/>
      <c r="B51" s="1005" t="s">
        <v>844</v>
      </c>
      <c r="C51" s="1005"/>
      <c r="D51" s="1005"/>
      <c r="E51" s="1005"/>
      <c r="F51" s="1005"/>
      <c r="G51" s="1005"/>
      <c r="H51" s="1005"/>
      <c r="I51" s="1005"/>
      <c r="J51" s="1005"/>
      <c r="K51" s="1005"/>
      <c r="L51" s="1005"/>
      <c r="M51" s="1005"/>
      <c r="N51" s="1005"/>
      <c r="O51" s="1005"/>
      <c r="P51" s="1005"/>
      <c r="Q51" s="1005"/>
      <c r="R51" s="1005"/>
      <c r="AY51" s="224"/>
      <c r="AZ51" s="224"/>
      <c r="BA51" s="224"/>
      <c r="BB51" s="224"/>
      <c r="BC51" s="224"/>
      <c r="BD51" s="761"/>
      <c r="BE51" s="761"/>
      <c r="BF51" s="761"/>
      <c r="BG51" s="761"/>
      <c r="BH51" s="761"/>
      <c r="BI51" s="224"/>
      <c r="BJ51" s="224"/>
    </row>
    <row r="52" spans="1:74" s="191" customFormat="1" ht="12" customHeight="1" x14ac:dyDescent="0.2">
      <c r="A52" s="190"/>
      <c r="B52" s="1008" t="s">
        <v>1461</v>
      </c>
      <c r="C52" s="1009"/>
      <c r="D52" s="1009"/>
      <c r="E52" s="1009"/>
      <c r="F52" s="1009"/>
      <c r="G52" s="1009"/>
      <c r="H52" s="1009"/>
      <c r="I52" s="1009"/>
      <c r="J52" s="1009"/>
      <c r="K52" s="1009"/>
      <c r="L52" s="1009"/>
      <c r="M52" s="1009"/>
      <c r="N52" s="1009"/>
      <c r="O52" s="1009"/>
      <c r="P52" s="1009"/>
      <c r="Q52" s="1010"/>
      <c r="R52" s="905"/>
      <c r="AY52" s="224"/>
      <c r="AZ52" s="224"/>
      <c r="BA52" s="224"/>
      <c r="BB52" s="224"/>
      <c r="BC52" s="224"/>
      <c r="BD52" s="761"/>
      <c r="BE52" s="761"/>
      <c r="BF52" s="761"/>
      <c r="BG52" s="761"/>
      <c r="BH52" s="761"/>
      <c r="BI52" s="224"/>
      <c r="BJ52" s="224"/>
    </row>
    <row r="53" spans="1:74" s="192" customFormat="1" ht="12" customHeight="1" x14ac:dyDescent="0.2">
      <c r="A53" s="172"/>
      <c r="B53" s="1008" t="s">
        <v>494</v>
      </c>
      <c r="C53" s="1010"/>
      <c r="D53" s="1010"/>
      <c r="E53" s="1010"/>
      <c r="F53" s="1010"/>
      <c r="G53" s="1010"/>
      <c r="H53" s="1010"/>
      <c r="I53" s="1010"/>
      <c r="J53" s="1010"/>
      <c r="K53" s="1010"/>
      <c r="L53" s="1010"/>
      <c r="M53" s="1010"/>
      <c r="N53" s="1010"/>
      <c r="O53" s="1010"/>
      <c r="P53" s="1010"/>
      <c r="Q53" s="1010"/>
      <c r="R53" s="905"/>
      <c r="AY53" s="225"/>
      <c r="AZ53" s="225"/>
      <c r="BA53" s="225"/>
      <c r="BB53" s="225"/>
      <c r="BC53" s="225"/>
      <c r="BD53" s="761"/>
      <c r="BE53" s="761"/>
      <c r="BF53" s="761"/>
      <c r="BG53" s="761"/>
      <c r="BH53" s="761"/>
      <c r="BI53" s="225"/>
      <c r="BJ53" s="225"/>
    </row>
    <row r="54" spans="1:74" ht="12.75" x14ac:dyDescent="0.2">
      <c r="A54" s="172"/>
      <c r="B54" s="1015" t="s">
        <v>846</v>
      </c>
      <c r="C54" s="1010"/>
      <c r="D54" s="1010"/>
      <c r="E54" s="1010"/>
      <c r="F54" s="1010"/>
      <c r="G54" s="1010"/>
      <c r="H54" s="1010"/>
      <c r="I54" s="1010"/>
      <c r="J54" s="1010"/>
      <c r="K54" s="1010"/>
      <c r="L54" s="1010"/>
      <c r="M54" s="1010"/>
      <c r="N54" s="1010"/>
      <c r="O54" s="1010"/>
      <c r="P54" s="1010"/>
      <c r="Q54" s="1010"/>
      <c r="R54" s="843"/>
      <c r="BD54" s="762"/>
      <c r="BE54" s="762"/>
      <c r="BF54" s="762"/>
      <c r="BK54" s="144"/>
      <c r="BL54" s="144"/>
      <c r="BM54" s="144"/>
      <c r="BN54" s="144"/>
      <c r="BO54" s="144"/>
      <c r="BP54" s="144"/>
      <c r="BQ54" s="144"/>
      <c r="BR54" s="144"/>
      <c r="BS54" s="144"/>
      <c r="BT54" s="144"/>
      <c r="BU54" s="144"/>
      <c r="BV54" s="144"/>
    </row>
    <row r="55" spans="1:74" x14ac:dyDescent="0.2">
      <c r="BD55" s="762"/>
      <c r="BE55" s="762"/>
      <c r="BF55" s="762"/>
      <c r="BK55" s="144"/>
      <c r="BL55" s="144"/>
      <c r="BM55" s="144"/>
      <c r="BN55" s="144"/>
      <c r="BO55" s="144"/>
      <c r="BP55" s="144"/>
      <c r="BQ55" s="144"/>
      <c r="BR55" s="144"/>
      <c r="BS55" s="144"/>
      <c r="BT55" s="144"/>
      <c r="BU55" s="144"/>
      <c r="BV55" s="144"/>
    </row>
    <row r="56" spans="1:74" x14ac:dyDescent="0.2">
      <c r="BD56" s="762"/>
      <c r="BE56" s="762"/>
      <c r="BF56" s="762"/>
      <c r="BK56" s="144"/>
      <c r="BL56" s="144"/>
      <c r="BM56" s="144"/>
      <c r="BN56" s="144"/>
      <c r="BO56" s="144"/>
      <c r="BP56" s="144"/>
      <c r="BQ56" s="144"/>
      <c r="BR56" s="144"/>
      <c r="BS56" s="144"/>
      <c r="BT56" s="144"/>
      <c r="BU56" s="144"/>
      <c r="BV56" s="144"/>
    </row>
    <row r="57" spans="1:74" x14ac:dyDescent="0.2">
      <c r="BD57" s="762"/>
      <c r="BE57" s="762"/>
      <c r="BF57" s="762"/>
      <c r="BK57" s="144"/>
      <c r="BL57" s="144"/>
      <c r="BM57" s="144"/>
      <c r="BN57" s="144"/>
      <c r="BO57" s="144"/>
      <c r="BP57" s="144"/>
      <c r="BQ57" s="144"/>
      <c r="BR57" s="144"/>
      <c r="BS57" s="144"/>
      <c r="BT57" s="144"/>
      <c r="BU57" s="144"/>
      <c r="BV57" s="144"/>
    </row>
    <row r="58" spans="1:74" x14ac:dyDescent="0.2">
      <c r="BD58" s="762"/>
      <c r="BE58" s="762"/>
      <c r="BF58" s="762"/>
      <c r="BK58" s="144"/>
      <c r="BL58" s="144"/>
      <c r="BM58" s="144"/>
      <c r="BN58" s="144"/>
      <c r="BO58" s="144"/>
      <c r="BP58" s="144"/>
      <c r="BQ58" s="144"/>
      <c r="BR58" s="144"/>
      <c r="BS58" s="144"/>
      <c r="BT58" s="144"/>
      <c r="BU58" s="144"/>
      <c r="BV58" s="144"/>
    </row>
    <row r="59" spans="1:74" x14ac:dyDescent="0.2">
      <c r="BD59" s="762"/>
      <c r="BE59" s="762"/>
      <c r="BF59" s="762"/>
      <c r="BK59" s="144"/>
      <c r="BL59" s="144"/>
      <c r="BM59" s="144"/>
      <c r="BN59" s="144"/>
      <c r="BO59" s="144"/>
      <c r="BP59" s="144"/>
      <c r="BQ59" s="144"/>
      <c r="BR59" s="144"/>
      <c r="BS59" s="144"/>
      <c r="BT59" s="144"/>
      <c r="BU59" s="144"/>
      <c r="BV59" s="144"/>
    </row>
    <row r="60" spans="1:74" x14ac:dyDescent="0.2">
      <c r="BD60" s="762"/>
      <c r="BE60" s="762"/>
      <c r="BF60" s="762"/>
      <c r="BK60" s="144"/>
      <c r="BL60" s="144"/>
      <c r="BM60" s="144"/>
      <c r="BN60" s="144"/>
      <c r="BO60" s="144"/>
      <c r="BP60" s="144"/>
      <c r="BQ60" s="144"/>
      <c r="BR60" s="144"/>
      <c r="BS60" s="144"/>
      <c r="BT60" s="144"/>
      <c r="BU60" s="144"/>
      <c r="BV60" s="144"/>
    </row>
    <row r="61" spans="1:74" x14ac:dyDescent="0.2">
      <c r="BD61" s="762"/>
      <c r="BE61" s="762"/>
      <c r="BF61" s="762"/>
      <c r="BK61" s="144"/>
      <c r="BL61" s="144"/>
      <c r="BM61" s="144"/>
      <c r="BN61" s="144"/>
      <c r="BO61" s="144"/>
      <c r="BP61" s="144"/>
      <c r="BQ61" s="144"/>
      <c r="BR61" s="144"/>
      <c r="BS61" s="144"/>
      <c r="BT61" s="144"/>
      <c r="BU61" s="144"/>
      <c r="BV61" s="144"/>
    </row>
    <row r="62" spans="1:74" x14ac:dyDescent="0.2">
      <c r="BD62" s="762"/>
      <c r="BE62" s="762"/>
      <c r="BF62" s="762"/>
      <c r="BK62" s="144"/>
      <c r="BL62" s="144"/>
      <c r="BM62" s="144"/>
      <c r="BN62" s="144"/>
      <c r="BO62" s="144"/>
      <c r="BP62" s="144"/>
      <c r="BQ62" s="144"/>
      <c r="BR62" s="144"/>
      <c r="BS62" s="144"/>
      <c r="BT62" s="144"/>
      <c r="BU62" s="144"/>
      <c r="BV62" s="144"/>
    </row>
    <row r="63" spans="1:74" x14ac:dyDescent="0.2">
      <c r="BD63" s="762"/>
      <c r="BE63" s="762"/>
      <c r="BF63" s="76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BA36"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50" customWidth="1"/>
    <col min="2" max="2" width="47.5703125" style="50" customWidth="1"/>
    <col min="3" max="50" width="6.5703125" style="50" customWidth="1"/>
    <col min="51" max="55" width="6.5703125" style="143" customWidth="1"/>
    <col min="56" max="58" width="6.5703125" style="763" customWidth="1"/>
    <col min="59" max="60" width="6.5703125" style="961" customWidth="1"/>
    <col min="61" max="62" width="6.5703125" style="143" customWidth="1"/>
    <col min="63" max="74" width="6.5703125" style="50" customWidth="1"/>
    <col min="75" max="16384" width="11" style="50"/>
  </cols>
  <sheetData>
    <row r="1" spans="1:74" ht="15.6" customHeight="1" x14ac:dyDescent="0.2">
      <c r="A1" s="988" t="s">
        <v>479</v>
      </c>
      <c r="B1" s="1086" t="s">
        <v>481</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4.1" customHeight="1"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56"/>
      <c r="B5" s="858" t="s">
        <v>1408</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155"/>
      <c r="AZ5" s="155"/>
      <c r="BA5" s="155"/>
      <c r="BB5" s="155"/>
      <c r="BC5" s="155"/>
      <c r="BD5" s="764"/>
      <c r="BE5" s="764"/>
      <c r="BF5" s="764"/>
      <c r="BG5" s="764"/>
      <c r="BH5" s="764"/>
      <c r="BI5" s="483"/>
      <c r="BJ5" s="484"/>
      <c r="BK5" s="484"/>
      <c r="BL5" s="484"/>
      <c r="BM5" s="484"/>
      <c r="BN5" s="484"/>
      <c r="BO5" s="484"/>
      <c r="BP5" s="484"/>
      <c r="BQ5" s="484"/>
      <c r="BR5" s="484"/>
      <c r="BS5" s="484"/>
      <c r="BT5" s="484"/>
      <c r="BU5" s="484"/>
      <c r="BV5" s="484"/>
    </row>
    <row r="6" spans="1:74" s="309" customFormat="1" ht="11.1" customHeight="1" x14ac:dyDescent="0.2">
      <c r="A6" s="490" t="s">
        <v>588</v>
      </c>
      <c r="B6" s="491" t="s">
        <v>1027</v>
      </c>
      <c r="C6" s="108">
        <v>345.20132364</v>
      </c>
      <c r="D6" s="108">
        <v>322.52961648000002</v>
      </c>
      <c r="E6" s="108">
        <v>313.64731015000001</v>
      </c>
      <c r="F6" s="108">
        <v>283.09026381000001</v>
      </c>
      <c r="G6" s="108">
        <v>308.54197282000001</v>
      </c>
      <c r="H6" s="108">
        <v>355.87056372000001</v>
      </c>
      <c r="I6" s="108">
        <v>415.29837608000003</v>
      </c>
      <c r="J6" s="108">
        <v>404.41825654000002</v>
      </c>
      <c r="K6" s="108">
        <v>337.23335480999998</v>
      </c>
      <c r="L6" s="108">
        <v>317.58800888000002</v>
      </c>
      <c r="M6" s="108">
        <v>304.81618874999998</v>
      </c>
      <c r="N6" s="108">
        <v>348.84579484</v>
      </c>
      <c r="O6" s="108">
        <v>353.35492209</v>
      </c>
      <c r="P6" s="108">
        <v>326.82639505999998</v>
      </c>
      <c r="Q6" s="108">
        <v>315.22350189000002</v>
      </c>
      <c r="R6" s="108">
        <v>296.63226048000001</v>
      </c>
      <c r="S6" s="108">
        <v>323.87580751000002</v>
      </c>
      <c r="T6" s="108">
        <v>378.29815458000002</v>
      </c>
      <c r="U6" s="108">
        <v>410.03797579000002</v>
      </c>
      <c r="V6" s="108">
        <v>416.23633957999999</v>
      </c>
      <c r="W6" s="108">
        <v>350.48453697000002</v>
      </c>
      <c r="X6" s="108">
        <v>323.05302104999998</v>
      </c>
      <c r="Y6" s="108">
        <v>315.47141757000003</v>
      </c>
      <c r="Z6" s="108">
        <v>339.51664798000002</v>
      </c>
      <c r="AA6" s="108">
        <v>376.76323463</v>
      </c>
      <c r="AB6" s="108">
        <v>326.13137196999998</v>
      </c>
      <c r="AC6" s="108">
        <v>326.52651565000002</v>
      </c>
      <c r="AD6" s="108">
        <v>306.48985590000001</v>
      </c>
      <c r="AE6" s="108">
        <v>344.95031024999997</v>
      </c>
      <c r="AF6" s="108">
        <v>383.51821374000002</v>
      </c>
      <c r="AG6" s="108">
        <v>428.43937832</v>
      </c>
      <c r="AH6" s="108">
        <v>418.04623185999998</v>
      </c>
      <c r="AI6" s="108">
        <v>355.49233647</v>
      </c>
      <c r="AJ6" s="108">
        <v>316.83702846</v>
      </c>
      <c r="AK6" s="108">
        <v>324.4070049</v>
      </c>
      <c r="AL6" s="108">
        <v>364.27806243999999</v>
      </c>
      <c r="AM6" s="108">
        <v>351.06974709999997</v>
      </c>
      <c r="AN6" s="108">
        <v>312.72046585999999</v>
      </c>
      <c r="AO6" s="108">
        <v>334.12672332</v>
      </c>
      <c r="AP6" s="108">
        <v>303.68046537999999</v>
      </c>
      <c r="AQ6" s="108">
        <v>329.99816779999998</v>
      </c>
      <c r="AR6" s="108">
        <v>360.79086797999997</v>
      </c>
      <c r="AS6" s="108">
        <v>426.45170559000002</v>
      </c>
      <c r="AT6" s="108">
        <v>424.06596381999998</v>
      </c>
      <c r="AU6" s="108">
        <v>360.41412186000002</v>
      </c>
      <c r="AV6" s="108">
        <v>326.75435908999998</v>
      </c>
      <c r="AW6" s="108">
        <v>321.25004117999998</v>
      </c>
      <c r="AX6" s="108">
        <v>350.85220529999998</v>
      </c>
      <c r="AY6" s="108">
        <v>382.07168548999999</v>
      </c>
      <c r="AZ6" s="108">
        <v>320.92374375000003</v>
      </c>
      <c r="BA6" s="108">
        <v>323.78773281999997</v>
      </c>
      <c r="BB6" s="108">
        <v>308.80631583000002</v>
      </c>
      <c r="BC6" s="108">
        <v>345.61740963</v>
      </c>
      <c r="BD6" s="703">
        <v>391.28660495999998</v>
      </c>
      <c r="BE6" s="703">
        <v>433.47837994999998</v>
      </c>
      <c r="BF6" s="703">
        <v>426.33313350999998</v>
      </c>
      <c r="BG6" s="703">
        <v>359.2269</v>
      </c>
      <c r="BH6" s="703">
        <v>335.8381</v>
      </c>
      <c r="BI6" s="434">
        <v>320.61790000000002</v>
      </c>
      <c r="BJ6" s="434">
        <v>365.86349999999999</v>
      </c>
      <c r="BK6" s="434">
        <v>382.02609999999999</v>
      </c>
      <c r="BL6" s="434">
        <v>320.05279999999999</v>
      </c>
      <c r="BM6" s="434">
        <v>333.35039999999998</v>
      </c>
      <c r="BN6" s="434">
        <v>315.39030000000002</v>
      </c>
      <c r="BO6" s="434">
        <v>345.23160000000001</v>
      </c>
      <c r="BP6" s="434">
        <v>389.09070000000003</v>
      </c>
      <c r="BQ6" s="434">
        <v>441.92680000000001</v>
      </c>
      <c r="BR6" s="434">
        <v>440.29989999999998</v>
      </c>
      <c r="BS6" s="434">
        <v>365.68779999999998</v>
      </c>
      <c r="BT6" s="434">
        <v>341.40710000000001</v>
      </c>
      <c r="BU6" s="434">
        <v>327.90719999999999</v>
      </c>
      <c r="BV6" s="434">
        <v>369.47710000000001</v>
      </c>
    </row>
    <row r="7" spans="1:74" s="309" customFormat="1" ht="11.1" customHeight="1" x14ac:dyDescent="0.2">
      <c r="A7" s="492" t="s">
        <v>585</v>
      </c>
      <c r="B7" s="855" t="s">
        <v>1025</v>
      </c>
      <c r="C7" s="108">
        <v>342.01910966000003</v>
      </c>
      <c r="D7" s="108">
        <v>319.69810647000003</v>
      </c>
      <c r="E7" s="108">
        <v>309.86969614999998</v>
      </c>
      <c r="F7" s="108">
        <v>279.84621380999999</v>
      </c>
      <c r="G7" s="108">
        <v>304.83682580999999</v>
      </c>
      <c r="H7" s="108">
        <v>351.96718971000001</v>
      </c>
      <c r="I7" s="108">
        <v>409.87126008000001</v>
      </c>
      <c r="J7" s="108">
        <v>398.53559253999998</v>
      </c>
      <c r="K7" s="108">
        <v>333.49303682999999</v>
      </c>
      <c r="L7" s="108">
        <v>313.70343889999998</v>
      </c>
      <c r="M7" s="108">
        <v>301.40296374000002</v>
      </c>
      <c r="N7" s="108">
        <v>344.52341285</v>
      </c>
      <c r="O7" s="108">
        <v>349.20970907999998</v>
      </c>
      <c r="P7" s="108">
        <v>323.89952904</v>
      </c>
      <c r="Q7" s="108">
        <v>311.39727590000001</v>
      </c>
      <c r="R7" s="108">
        <v>293.30794445999999</v>
      </c>
      <c r="S7" s="108">
        <v>320.18096152999999</v>
      </c>
      <c r="T7" s="108">
        <v>373.85647757999999</v>
      </c>
      <c r="U7" s="108">
        <v>405.62409079000003</v>
      </c>
      <c r="V7" s="108">
        <v>412.86476757999998</v>
      </c>
      <c r="W7" s="108">
        <v>347.74377498000001</v>
      </c>
      <c r="X7" s="108">
        <v>320.20177806999999</v>
      </c>
      <c r="Y7" s="108">
        <v>314.30952057000002</v>
      </c>
      <c r="Z7" s="108">
        <v>337.10356099000001</v>
      </c>
      <c r="AA7" s="108">
        <v>373.76570463000002</v>
      </c>
      <c r="AB7" s="108">
        <v>324.31077198999998</v>
      </c>
      <c r="AC7" s="108">
        <v>324.53048064000001</v>
      </c>
      <c r="AD7" s="108">
        <v>303.99364889999998</v>
      </c>
      <c r="AE7" s="108">
        <v>342.18364224999999</v>
      </c>
      <c r="AF7" s="108">
        <v>379.13382374999998</v>
      </c>
      <c r="AG7" s="108">
        <v>422.97498234</v>
      </c>
      <c r="AH7" s="108">
        <v>412.13319486</v>
      </c>
      <c r="AI7" s="108">
        <v>351.65494446000002</v>
      </c>
      <c r="AJ7" s="108">
        <v>313.94899144999999</v>
      </c>
      <c r="AK7" s="108">
        <v>321.78034688999998</v>
      </c>
      <c r="AL7" s="108">
        <v>360.25703145</v>
      </c>
      <c r="AM7" s="108">
        <v>347.78439609999998</v>
      </c>
      <c r="AN7" s="108">
        <v>310.77622886</v>
      </c>
      <c r="AO7" s="108">
        <v>331.56466132000003</v>
      </c>
      <c r="AP7" s="108">
        <v>301.76766637999998</v>
      </c>
      <c r="AQ7" s="108">
        <v>327.37367380000001</v>
      </c>
      <c r="AR7" s="108">
        <v>359.10131998000003</v>
      </c>
      <c r="AS7" s="108">
        <v>425.22030159000002</v>
      </c>
      <c r="AT7" s="108">
        <v>422.68177381999999</v>
      </c>
      <c r="AU7" s="108">
        <v>360.32790585999999</v>
      </c>
      <c r="AV7" s="108">
        <v>326.54947508999999</v>
      </c>
      <c r="AW7" s="108">
        <v>320.60980918000001</v>
      </c>
      <c r="AX7" s="108">
        <v>349.51346030000002</v>
      </c>
      <c r="AY7" s="108">
        <v>380.33488749000003</v>
      </c>
      <c r="AZ7" s="108">
        <v>320.76335675000001</v>
      </c>
      <c r="BA7" s="108">
        <v>324.13629182</v>
      </c>
      <c r="BB7" s="108">
        <v>309.26942782999998</v>
      </c>
      <c r="BC7" s="108">
        <v>345.57223763000002</v>
      </c>
      <c r="BD7" s="703">
        <v>389.86506495999998</v>
      </c>
      <c r="BE7" s="703">
        <v>430.28761058999999</v>
      </c>
      <c r="BF7" s="703">
        <v>423.35476879999999</v>
      </c>
      <c r="BG7" s="703">
        <v>357.517</v>
      </c>
      <c r="BH7" s="703">
        <v>334.93579999999997</v>
      </c>
      <c r="BI7" s="434">
        <v>319.36559999999997</v>
      </c>
      <c r="BJ7" s="434">
        <v>364.20249999999999</v>
      </c>
      <c r="BK7" s="434">
        <v>379.77719999999999</v>
      </c>
      <c r="BL7" s="434">
        <v>318.67399999999998</v>
      </c>
      <c r="BM7" s="434">
        <v>331.48520000000002</v>
      </c>
      <c r="BN7" s="434">
        <v>313.9228</v>
      </c>
      <c r="BO7" s="434">
        <v>343.2817</v>
      </c>
      <c r="BP7" s="434">
        <v>386.56470000000002</v>
      </c>
      <c r="BQ7" s="434">
        <v>439.03269999999998</v>
      </c>
      <c r="BR7" s="434">
        <v>437.21379999999999</v>
      </c>
      <c r="BS7" s="434">
        <v>363.90859999999998</v>
      </c>
      <c r="BT7" s="434">
        <v>340.14440000000002</v>
      </c>
      <c r="BU7" s="434">
        <v>326.38369999999998</v>
      </c>
      <c r="BV7" s="434">
        <v>367.60329999999999</v>
      </c>
    </row>
    <row r="8" spans="1:74" ht="11.1" customHeight="1" x14ac:dyDescent="0.2">
      <c r="A8" s="356" t="s">
        <v>586</v>
      </c>
      <c r="B8" s="854" t="s">
        <v>1008</v>
      </c>
      <c r="C8" s="424">
        <v>327.71017662000003</v>
      </c>
      <c r="D8" s="424">
        <v>306.45559788999998</v>
      </c>
      <c r="E8" s="424">
        <v>296.52242329000001</v>
      </c>
      <c r="F8" s="424">
        <v>267.76744989000002</v>
      </c>
      <c r="G8" s="424">
        <v>292.54631831</v>
      </c>
      <c r="H8" s="424">
        <v>339.24945960000002</v>
      </c>
      <c r="I8" s="424">
        <v>396.31127507999997</v>
      </c>
      <c r="J8" s="424">
        <v>384.92208773999999</v>
      </c>
      <c r="K8" s="424">
        <v>320.96814869999997</v>
      </c>
      <c r="L8" s="424">
        <v>301.33099442999998</v>
      </c>
      <c r="M8" s="424">
        <v>289.04609841000001</v>
      </c>
      <c r="N8" s="424">
        <v>330.82642434000002</v>
      </c>
      <c r="O8" s="424">
        <v>335.50756569999999</v>
      </c>
      <c r="P8" s="424">
        <v>312.79046679999999</v>
      </c>
      <c r="Q8" s="424">
        <v>299.39954768000001</v>
      </c>
      <c r="R8" s="424">
        <v>281.72475012000001</v>
      </c>
      <c r="S8" s="424">
        <v>308.03607340000002</v>
      </c>
      <c r="T8" s="424">
        <v>360.9186699</v>
      </c>
      <c r="U8" s="424">
        <v>391.70503095999999</v>
      </c>
      <c r="V8" s="424">
        <v>399.04340768999998</v>
      </c>
      <c r="W8" s="424">
        <v>335.24031330000003</v>
      </c>
      <c r="X8" s="424">
        <v>307.59117122999999</v>
      </c>
      <c r="Y8" s="424">
        <v>301.4582547</v>
      </c>
      <c r="Z8" s="424">
        <v>323.76603514999999</v>
      </c>
      <c r="AA8" s="424">
        <v>359.85543845000001</v>
      </c>
      <c r="AB8" s="424">
        <v>312.1577494</v>
      </c>
      <c r="AC8" s="424">
        <v>311.52967391999999</v>
      </c>
      <c r="AD8" s="424">
        <v>291.81409103999999</v>
      </c>
      <c r="AE8" s="424">
        <v>329.31709572</v>
      </c>
      <c r="AF8" s="424">
        <v>366.01754369999998</v>
      </c>
      <c r="AG8" s="424">
        <v>408.87359107999998</v>
      </c>
      <c r="AH8" s="424">
        <v>398.04063983999998</v>
      </c>
      <c r="AI8" s="424">
        <v>338.96594069999998</v>
      </c>
      <c r="AJ8" s="424">
        <v>301.41901766000001</v>
      </c>
      <c r="AK8" s="424">
        <v>308.81544480000002</v>
      </c>
      <c r="AL8" s="424">
        <v>347.08130999000002</v>
      </c>
      <c r="AM8" s="424">
        <v>334.88372522999998</v>
      </c>
      <c r="AN8" s="424">
        <v>298.76914512000002</v>
      </c>
      <c r="AO8" s="424">
        <v>318.69550881999999</v>
      </c>
      <c r="AP8" s="424">
        <v>290.38726572000002</v>
      </c>
      <c r="AQ8" s="424">
        <v>314.88512527</v>
      </c>
      <c r="AR8" s="424">
        <v>346.06986756999999</v>
      </c>
      <c r="AS8" s="424">
        <v>411.45110091999999</v>
      </c>
      <c r="AT8" s="424">
        <v>408.81576572</v>
      </c>
      <c r="AU8" s="424">
        <v>347.21017590000002</v>
      </c>
      <c r="AV8" s="424">
        <v>313.88090675000001</v>
      </c>
      <c r="AW8" s="424">
        <v>307.69207686999999</v>
      </c>
      <c r="AX8" s="424">
        <v>335.80062072999999</v>
      </c>
      <c r="AY8" s="424">
        <v>366.24933296</v>
      </c>
      <c r="AZ8" s="424">
        <v>308.30227709000002</v>
      </c>
      <c r="BA8" s="424">
        <v>311.66712938000001</v>
      </c>
      <c r="BB8" s="424">
        <v>297.01275225000001</v>
      </c>
      <c r="BC8" s="424">
        <v>332.97120493</v>
      </c>
      <c r="BD8" s="691">
        <v>377.51918638000001</v>
      </c>
      <c r="BE8" s="691">
        <v>417.00476915000002</v>
      </c>
      <c r="BF8" s="691">
        <v>409.56793797</v>
      </c>
      <c r="BG8" s="691">
        <v>344.61320000000001</v>
      </c>
      <c r="BH8" s="691">
        <v>322.17430000000002</v>
      </c>
      <c r="BI8" s="395">
        <v>306.3433</v>
      </c>
      <c r="BJ8" s="395">
        <v>350.23630000000003</v>
      </c>
      <c r="BK8" s="395">
        <v>365.94639999999998</v>
      </c>
      <c r="BL8" s="395">
        <v>306.53039999999999</v>
      </c>
      <c r="BM8" s="395">
        <v>318.66989999999998</v>
      </c>
      <c r="BN8" s="395">
        <v>301.5369</v>
      </c>
      <c r="BO8" s="395">
        <v>330.28460000000001</v>
      </c>
      <c r="BP8" s="395">
        <v>373.32429999999999</v>
      </c>
      <c r="BQ8" s="395">
        <v>424.94439999999997</v>
      </c>
      <c r="BR8" s="395">
        <v>423.04840000000002</v>
      </c>
      <c r="BS8" s="395">
        <v>350.75009999999997</v>
      </c>
      <c r="BT8" s="395">
        <v>327.18950000000001</v>
      </c>
      <c r="BU8" s="395">
        <v>313.20280000000002</v>
      </c>
      <c r="BV8" s="395">
        <v>353.48129999999998</v>
      </c>
    </row>
    <row r="9" spans="1:74" ht="11.1" customHeight="1" x14ac:dyDescent="0.2">
      <c r="A9" s="356" t="s">
        <v>760</v>
      </c>
      <c r="B9" s="854" t="s">
        <v>1009</v>
      </c>
      <c r="C9" s="424">
        <v>13.164051668000001</v>
      </c>
      <c r="D9" s="424">
        <v>12.168841612</v>
      </c>
      <c r="E9" s="424">
        <v>12.296850972</v>
      </c>
      <c r="F9" s="424">
        <v>11.13612663</v>
      </c>
      <c r="G9" s="424">
        <v>11.278249003999999</v>
      </c>
      <c r="H9" s="424">
        <v>11.615167140000001</v>
      </c>
      <c r="I9" s="424">
        <v>12.266783359</v>
      </c>
      <c r="J9" s="424">
        <v>12.372127063000001</v>
      </c>
      <c r="K9" s="424">
        <v>11.42742309</v>
      </c>
      <c r="L9" s="424">
        <v>11.340912341999999</v>
      </c>
      <c r="M9" s="424">
        <v>11.36963652</v>
      </c>
      <c r="N9" s="424">
        <v>12.628158729000001</v>
      </c>
      <c r="O9" s="424">
        <v>12.606454854000001</v>
      </c>
      <c r="P9" s="424">
        <v>10.136364448</v>
      </c>
      <c r="Q9" s="424">
        <v>11.009997324</v>
      </c>
      <c r="R9" s="424">
        <v>10.64531247</v>
      </c>
      <c r="S9" s="424">
        <v>11.17893263</v>
      </c>
      <c r="T9" s="424">
        <v>11.836579410000001</v>
      </c>
      <c r="U9" s="424">
        <v>12.714699259</v>
      </c>
      <c r="V9" s="424">
        <v>12.578950321000001</v>
      </c>
      <c r="W9" s="424">
        <v>11.38859442</v>
      </c>
      <c r="X9" s="424">
        <v>11.5708678</v>
      </c>
      <c r="Y9" s="424">
        <v>11.819855069999999</v>
      </c>
      <c r="Z9" s="424">
        <v>12.263584128</v>
      </c>
      <c r="AA9" s="424">
        <v>12.507668301000001</v>
      </c>
      <c r="AB9" s="424">
        <v>10.921154048</v>
      </c>
      <c r="AC9" s="424">
        <v>11.673152114000001</v>
      </c>
      <c r="AD9" s="424">
        <v>10.87124262</v>
      </c>
      <c r="AE9" s="424">
        <v>11.485293447</v>
      </c>
      <c r="AF9" s="424">
        <v>11.661077730000001</v>
      </c>
      <c r="AG9" s="424">
        <v>12.509538159</v>
      </c>
      <c r="AH9" s="424">
        <v>12.497571229</v>
      </c>
      <c r="AI9" s="424">
        <v>11.27187726</v>
      </c>
      <c r="AJ9" s="424">
        <v>11.230152349000001</v>
      </c>
      <c r="AK9" s="424">
        <v>11.634985589999999</v>
      </c>
      <c r="AL9" s="424">
        <v>11.779053198</v>
      </c>
      <c r="AM9" s="424">
        <v>11.58989542</v>
      </c>
      <c r="AN9" s="424">
        <v>10.796854818</v>
      </c>
      <c r="AO9" s="424">
        <v>11.609320877</v>
      </c>
      <c r="AP9" s="424">
        <v>10.170155126999999</v>
      </c>
      <c r="AQ9" s="424">
        <v>11.174956713</v>
      </c>
      <c r="AR9" s="424">
        <v>11.653883473</v>
      </c>
      <c r="AS9" s="424">
        <v>12.246730943999999</v>
      </c>
      <c r="AT9" s="424">
        <v>12.401231379</v>
      </c>
      <c r="AU9" s="424">
        <v>11.753081888000001</v>
      </c>
      <c r="AV9" s="424">
        <v>11.350895843</v>
      </c>
      <c r="AW9" s="424">
        <v>11.614993792</v>
      </c>
      <c r="AX9" s="424">
        <v>12.301879126999999</v>
      </c>
      <c r="AY9" s="424">
        <v>12.657847196000001</v>
      </c>
      <c r="AZ9" s="424">
        <v>11.159679743</v>
      </c>
      <c r="BA9" s="424">
        <v>11.130397820000001</v>
      </c>
      <c r="BB9" s="424">
        <v>11.021966364000001</v>
      </c>
      <c r="BC9" s="424">
        <v>11.251497877</v>
      </c>
      <c r="BD9" s="691">
        <v>10.951151282</v>
      </c>
      <c r="BE9" s="691">
        <v>11.787469418000001</v>
      </c>
      <c r="BF9" s="691">
        <v>12.276421099</v>
      </c>
      <c r="BG9" s="691">
        <v>11.4941</v>
      </c>
      <c r="BH9" s="691">
        <v>11.34121</v>
      </c>
      <c r="BI9" s="395">
        <v>11.617800000000001</v>
      </c>
      <c r="BJ9" s="395">
        <v>12.4598</v>
      </c>
      <c r="BK9" s="395">
        <v>12.321440000000001</v>
      </c>
      <c r="BL9" s="395">
        <v>10.79565</v>
      </c>
      <c r="BM9" s="395">
        <v>11.37936</v>
      </c>
      <c r="BN9" s="395">
        <v>11.00337</v>
      </c>
      <c r="BO9" s="395">
        <v>11.491619999999999</v>
      </c>
      <c r="BP9" s="395">
        <v>11.71734</v>
      </c>
      <c r="BQ9" s="395">
        <v>12.42154</v>
      </c>
      <c r="BR9" s="395">
        <v>12.50253</v>
      </c>
      <c r="BS9" s="395">
        <v>11.636480000000001</v>
      </c>
      <c r="BT9" s="395">
        <v>11.44735</v>
      </c>
      <c r="BU9" s="395">
        <v>11.713749999999999</v>
      </c>
      <c r="BV9" s="395">
        <v>12.567259999999999</v>
      </c>
    </row>
    <row r="10" spans="1:74" ht="11.1" customHeight="1" x14ac:dyDescent="0.2">
      <c r="A10" s="356" t="s">
        <v>761</v>
      </c>
      <c r="B10" s="854" t="s">
        <v>1010</v>
      </c>
      <c r="C10" s="424">
        <v>1.144881367</v>
      </c>
      <c r="D10" s="424">
        <v>1.073666971</v>
      </c>
      <c r="E10" s="424">
        <v>1.0504218869999999</v>
      </c>
      <c r="F10" s="424">
        <v>0.94263728999999996</v>
      </c>
      <c r="G10" s="424">
        <v>1.0122584999999999</v>
      </c>
      <c r="H10" s="424">
        <v>1.1025629699999999</v>
      </c>
      <c r="I10" s="424">
        <v>1.2932016420000001</v>
      </c>
      <c r="J10" s="424">
        <v>1.241377733</v>
      </c>
      <c r="K10" s="424">
        <v>1.0974650399999999</v>
      </c>
      <c r="L10" s="424">
        <v>1.03153213</v>
      </c>
      <c r="M10" s="424">
        <v>0.98722880999999996</v>
      </c>
      <c r="N10" s="424">
        <v>1.06882978</v>
      </c>
      <c r="O10" s="424">
        <v>1.095688521</v>
      </c>
      <c r="P10" s="424">
        <v>0.97269779599999995</v>
      </c>
      <c r="Q10" s="424">
        <v>0.98773089700000005</v>
      </c>
      <c r="R10" s="424">
        <v>0.93788187000000001</v>
      </c>
      <c r="S10" s="424">
        <v>0.96595550500000005</v>
      </c>
      <c r="T10" s="424">
        <v>1.10122827</v>
      </c>
      <c r="U10" s="424">
        <v>1.204360571</v>
      </c>
      <c r="V10" s="424">
        <v>1.242409568</v>
      </c>
      <c r="W10" s="424">
        <v>1.11486726</v>
      </c>
      <c r="X10" s="424">
        <v>1.0397390390000001</v>
      </c>
      <c r="Y10" s="424">
        <v>1.0314108</v>
      </c>
      <c r="Z10" s="424">
        <v>1.073941711</v>
      </c>
      <c r="AA10" s="424">
        <v>1.4025978830000001</v>
      </c>
      <c r="AB10" s="424">
        <v>1.23186854</v>
      </c>
      <c r="AC10" s="424">
        <v>1.327654608</v>
      </c>
      <c r="AD10" s="424">
        <v>1.30831524</v>
      </c>
      <c r="AE10" s="424">
        <v>1.3812530810000001</v>
      </c>
      <c r="AF10" s="424">
        <v>1.4552023199999999</v>
      </c>
      <c r="AG10" s="424">
        <v>1.5918531</v>
      </c>
      <c r="AH10" s="424">
        <v>1.5949837899999999</v>
      </c>
      <c r="AI10" s="424">
        <v>1.4171265</v>
      </c>
      <c r="AJ10" s="424">
        <v>1.299821444</v>
      </c>
      <c r="AK10" s="424">
        <v>1.3299164999999999</v>
      </c>
      <c r="AL10" s="424">
        <v>1.396668265</v>
      </c>
      <c r="AM10" s="424">
        <v>1.310775448</v>
      </c>
      <c r="AN10" s="424">
        <v>1.2102289209999999</v>
      </c>
      <c r="AO10" s="424">
        <v>1.2598316279999999</v>
      </c>
      <c r="AP10" s="424">
        <v>1.210245528</v>
      </c>
      <c r="AQ10" s="424">
        <v>1.3135918209999999</v>
      </c>
      <c r="AR10" s="424">
        <v>1.3775689390000001</v>
      </c>
      <c r="AS10" s="424">
        <v>1.5224697300000001</v>
      </c>
      <c r="AT10" s="424">
        <v>1.4647767220000001</v>
      </c>
      <c r="AU10" s="424">
        <v>1.3646480729999999</v>
      </c>
      <c r="AV10" s="424">
        <v>1.3176724950000001</v>
      </c>
      <c r="AW10" s="424">
        <v>1.3027385170000001</v>
      </c>
      <c r="AX10" s="424">
        <v>1.4109604419999999</v>
      </c>
      <c r="AY10" s="424">
        <v>1.4277073410000001</v>
      </c>
      <c r="AZ10" s="424">
        <v>1.3013999220000001</v>
      </c>
      <c r="BA10" s="424">
        <v>1.338764619</v>
      </c>
      <c r="BB10" s="424">
        <v>1.234709219</v>
      </c>
      <c r="BC10" s="424">
        <v>1.3495348250000001</v>
      </c>
      <c r="BD10" s="691">
        <v>1.3947273010000001</v>
      </c>
      <c r="BE10" s="691">
        <v>1.4953720159999999</v>
      </c>
      <c r="BF10" s="691">
        <v>1.5104097249999999</v>
      </c>
      <c r="BG10" s="691">
        <v>1.4097090000000001</v>
      </c>
      <c r="BH10" s="691">
        <v>1.4202980000000001</v>
      </c>
      <c r="BI10" s="395">
        <v>1.4044829999999999</v>
      </c>
      <c r="BJ10" s="395">
        <v>1.5064230000000001</v>
      </c>
      <c r="BK10" s="395">
        <v>1.5093669999999999</v>
      </c>
      <c r="BL10" s="395">
        <v>1.3479380000000001</v>
      </c>
      <c r="BM10" s="395">
        <v>1.4359580000000001</v>
      </c>
      <c r="BN10" s="395">
        <v>1.382539</v>
      </c>
      <c r="BO10" s="395">
        <v>1.5054890000000001</v>
      </c>
      <c r="BP10" s="395">
        <v>1.52301</v>
      </c>
      <c r="BQ10" s="395">
        <v>1.6667959999999999</v>
      </c>
      <c r="BR10" s="395">
        <v>1.6628620000000001</v>
      </c>
      <c r="BS10" s="395">
        <v>1.52196</v>
      </c>
      <c r="BT10" s="395">
        <v>1.507628</v>
      </c>
      <c r="BU10" s="395">
        <v>1.467077</v>
      </c>
      <c r="BV10" s="395">
        <v>1.5547740000000001</v>
      </c>
    </row>
    <row r="11" spans="1:74" s="309" customFormat="1" ht="11.1" customHeight="1" x14ac:dyDescent="0.2">
      <c r="A11" s="490" t="s">
        <v>587</v>
      </c>
      <c r="B11" s="855" t="s">
        <v>1026</v>
      </c>
      <c r="C11" s="108">
        <v>3.1822139840000001</v>
      </c>
      <c r="D11" s="108">
        <v>2.8315100040000001</v>
      </c>
      <c r="E11" s="108">
        <v>3.7776139959999999</v>
      </c>
      <c r="F11" s="108">
        <v>3.2440500000000001</v>
      </c>
      <c r="G11" s="108">
        <v>3.7051470009999998</v>
      </c>
      <c r="H11" s="108">
        <v>3.9033740099999998</v>
      </c>
      <c r="I11" s="108">
        <v>5.4271159979999997</v>
      </c>
      <c r="J11" s="108">
        <v>5.8826640049999996</v>
      </c>
      <c r="K11" s="108">
        <v>3.7403179799999999</v>
      </c>
      <c r="L11" s="108">
        <v>3.8845699790000001</v>
      </c>
      <c r="M11" s="108">
        <v>3.4132250100000001</v>
      </c>
      <c r="N11" s="108">
        <v>4.322381987</v>
      </c>
      <c r="O11" s="108">
        <v>4.1452130189999998</v>
      </c>
      <c r="P11" s="108">
        <v>2.9268660120000001</v>
      </c>
      <c r="Q11" s="108">
        <v>3.8262259950000002</v>
      </c>
      <c r="R11" s="108">
        <v>3.3243160199999999</v>
      </c>
      <c r="S11" s="108">
        <v>3.6948459800000002</v>
      </c>
      <c r="T11" s="108">
        <v>4.4416770000000003</v>
      </c>
      <c r="U11" s="108">
        <v>4.4138849970000003</v>
      </c>
      <c r="V11" s="108">
        <v>3.3715719970000002</v>
      </c>
      <c r="W11" s="108">
        <v>2.7407619900000002</v>
      </c>
      <c r="X11" s="108">
        <v>2.8512429799999999</v>
      </c>
      <c r="Y11" s="108">
        <v>1.161897</v>
      </c>
      <c r="Z11" s="108">
        <v>2.4130869960000001</v>
      </c>
      <c r="AA11" s="108">
        <v>2.9975299959999999</v>
      </c>
      <c r="AB11" s="108">
        <v>1.820599984</v>
      </c>
      <c r="AC11" s="108">
        <v>1.9960350060000001</v>
      </c>
      <c r="AD11" s="108">
        <v>2.4962070000000001</v>
      </c>
      <c r="AE11" s="108">
        <v>2.7666680050000001</v>
      </c>
      <c r="AF11" s="108">
        <v>4.3843899899999998</v>
      </c>
      <c r="AG11" s="108">
        <v>5.4643959779999998</v>
      </c>
      <c r="AH11" s="108">
        <v>5.913036999</v>
      </c>
      <c r="AI11" s="108">
        <v>3.8373920099999999</v>
      </c>
      <c r="AJ11" s="108">
        <v>2.8880370040000001</v>
      </c>
      <c r="AK11" s="108">
        <v>2.6266580099999999</v>
      </c>
      <c r="AL11" s="108">
        <v>4.0210309869999996</v>
      </c>
      <c r="AM11" s="108">
        <v>3.2853509999999999</v>
      </c>
      <c r="AN11" s="108">
        <v>1.944237</v>
      </c>
      <c r="AO11" s="108">
        <v>2.5620620000000001</v>
      </c>
      <c r="AP11" s="108">
        <v>1.9127989999999999</v>
      </c>
      <c r="AQ11" s="108">
        <v>2.6244939999999999</v>
      </c>
      <c r="AR11" s="108">
        <v>1.689548</v>
      </c>
      <c r="AS11" s="108">
        <v>1.2314039999999999</v>
      </c>
      <c r="AT11" s="108">
        <v>1.38419</v>
      </c>
      <c r="AU11" s="108">
        <v>8.6216000000000001E-2</v>
      </c>
      <c r="AV11" s="108">
        <v>0.20488400000000001</v>
      </c>
      <c r="AW11" s="108">
        <v>0.64023200000000002</v>
      </c>
      <c r="AX11" s="108">
        <v>1.3387450000000001</v>
      </c>
      <c r="AY11" s="108">
        <v>1.7367980000000001</v>
      </c>
      <c r="AZ11" s="108">
        <v>0.160387</v>
      </c>
      <c r="BA11" s="108">
        <v>-0.34855900000000001</v>
      </c>
      <c r="BB11" s="108">
        <v>-0.46311200000000002</v>
      </c>
      <c r="BC11" s="108">
        <v>4.5171999999999997E-2</v>
      </c>
      <c r="BD11" s="703">
        <v>1.42154</v>
      </c>
      <c r="BE11" s="703">
        <v>3.1907693630999998</v>
      </c>
      <c r="BF11" s="703">
        <v>2.9783647147000001</v>
      </c>
      <c r="BG11" s="703">
        <v>1.7098739999999999</v>
      </c>
      <c r="BH11" s="703">
        <v>0.90232409999999996</v>
      </c>
      <c r="BI11" s="434">
        <v>1.2523340000000001</v>
      </c>
      <c r="BJ11" s="434">
        <v>1.661057</v>
      </c>
      <c r="BK11" s="434">
        <v>2.248888</v>
      </c>
      <c r="BL11" s="434">
        <v>1.378754</v>
      </c>
      <c r="BM11" s="434">
        <v>1.8652329999999999</v>
      </c>
      <c r="BN11" s="434">
        <v>1.467544</v>
      </c>
      <c r="BO11" s="434">
        <v>1.9498740000000001</v>
      </c>
      <c r="BP11" s="434">
        <v>2.5259809999999998</v>
      </c>
      <c r="BQ11" s="434">
        <v>2.89412</v>
      </c>
      <c r="BR11" s="434">
        <v>3.0861399999999999</v>
      </c>
      <c r="BS11" s="434">
        <v>1.7792349999999999</v>
      </c>
      <c r="BT11" s="434">
        <v>1.2626280000000001</v>
      </c>
      <c r="BU11" s="434">
        <v>1.5235030000000001</v>
      </c>
      <c r="BV11" s="434">
        <v>1.8737520000000001</v>
      </c>
    </row>
    <row r="12" spans="1:74" s="309" customFormat="1" ht="11.1" customHeight="1" x14ac:dyDescent="0.2">
      <c r="A12" s="490"/>
      <c r="B12" s="855"/>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703"/>
      <c r="BE12" s="703"/>
      <c r="BF12" s="703"/>
      <c r="BG12" s="703"/>
      <c r="BH12" s="703"/>
      <c r="BI12" s="434"/>
      <c r="BJ12" s="434"/>
      <c r="BK12" s="434"/>
      <c r="BL12" s="434"/>
      <c r="BM12" s="434"/>
      <c r="BN12" s="434"/>
      <c r="BO12" s="434"/>
      <c r="BP12" s="434"/>
      <c r="BQ12" s="434"/>
      <c r="BR12" s="434"/>
      <c r="BS12" s="434"/>
      <c r="BT12" s="434"/>
      <c r="BU12" s="434"/>
      <c r="BV12" s="434"/>
    </row>
    <row r="13" spans="1:74" s="309" customFormat="1" ht="11.1" customHeight="1" x14ac:dyDescent="0.2">
      <c r="A13" s="490" t="s">
        <v>571</v>
      </c>
      <c r="B13" s="491" t="s">
        <v>1028</v>
      </c>
      <c r="C13" s="108">
        <v>2.3125369999999998</v>
      </c>
      <c r="D13" s="108">
        <v>2.6227269999999998</v>
      </c>
      <c r="E13" s="108">
        <v>3.4238569999999999</v>
      </c>
      <c r="F13" s="108">
        <v>3.8157489999999998</v>
      </c>
      <c r="G13" s="108">
        <v>4.2672980000000003</v>
      </c>
      <c r="H13" s="108">
        <v>4.2690400000000004</v>
      </c>
      <c r="I13" s="108">
        <v>4.4052759999999997</v>
      </c>
      <c r="J13" s="108">
        <v>4.1985159999999997</v>
      </c>
      <c r="K13" s="108">
        <v>3.7215020000000001</v>
      </c>
      <c r="L13" s="108">
        <v>3.3101419999999999</v>
      </c>
      <c r="M13" s="108">
        <v>2.686766</v>
      </c>
      <c r="N13" s="108">
        <v>2.4889700000000001</v>
      </c>
      <c r="O13" s="108">
        <v>2.7498200000000002</v>
      </c>
      <c r="P13" s="108">
        <v>2.9391419999999999</v>
      </c>
      <c r="Q13" s="108">
        <v>4.1583069999999998</v>
      </c>
      <c r="R13" s="108">
        <v>4.6103360000000002</v>
      </c>
      <c r="S13" s="108">
        <v>5.0626860000000002</v>
      </c>
      <c r="T13" s="108">
        <v>5.1071669999999996</v>
      </c>
      <c r="U13" s="108">
        <v>5.1923959999999996</v>
      </c>
      <c r="V13" s="108">
        <v>4.924366</v>
      </c>
      <c r="W13" s="108">
        <v>4.3697629999999998</v>
      </c>
      <c r="X13" s="108">
        <v>3.820954</v>
      </c>
      <c r="Y13" s="108">
        <v>3.2590599999999998</v>
      </c>
      <c r="Z13" s="108">
        <v>2.9702039999999998</v>
      </c>
      <c r="AA13" s="108">
        <v>3.3765000000000001</v>
      </c>
      <c r="AB13" s="108">
        <v>3.7168220000000001</v>
      </c>
      <c r="AC13" s="108">
        <v>5.1210849999999999</v>
      </c>
      <c r="AD13" s="108">
        <v>5.6709940000000003</v>
      </c>
      <c r="AE13" s="108">
        <v>6.2357820000000004</v>
      </c>
      <c r="AF13" s="108">
        <v>6.2290910000000004</v>
      </c>
      <c r="AG13" s="108">
        <v>6.4376540000000002</v>
      </c>
      <c r="AH13" s="108">
        <v>6.1942500000000003</v>
      </c>
      <c r="AI13" s="108">
        <v>5.5443059999999997</v>
      </c>
      <c r="AJ13" s="108">
        <v>5.0222910000000001</v>
      </c>
      <c r="AK13" s="108">
        <v>4.0352290000000002</v>
      </c>
      <c r="AL13" s="108">
        <v>3.6982439999999999</v>
      </c>
      <c r="AM13" s="108">
        <v>3.9917400000000001</v>
      </c>
      <c r="AN13" s="108">
        <v>4.4008099999999999</v>
      </c>
      <c r="AO13" s="108">
        <v>6.0032769999999998</v>
      </c>
      <c r="AP13" s="108">
        <v>6.7678380000000002</v>
      </c>
      <c r="AQ13" s="108">
        <v>7.5598099999999997</v>
      </c>
      <c r="AR13" s="108">
        <v>7.4291869999999998</v>
      </c>
      <c r="AS13" s="108">
        <v>7.7465539999999997</v>
      </c>
      <c r="AT13" s="108">
        <v>7.5558529999999999</v>
      </c>
      <c r="AU13" s="108">
        <v>6.62296</v>
      </c>
      <c r="AV13" s="108">
        <v>6.0937270000000003</v>
      </c>
      <c r="AW13" s="108">
        <v>4.9579279999999999</v>
      </c>
      <c r="AX13" s="108">
        <v>4.4891959999999997</v>
      </c>
      <c r="AY13" s="108">
        <v>4.8057189999999999</v>
      </c>
      <c r="AZ13" s="108">
        <v>5.426876</v>
      </c>
      <c r="BA13" s="108">
        <v>7.1417659999999996</v>
      </c>
      <c r="BB13" s="108">
        <v>7.8970010000000004</v>
      </c>
      <c r="BC13" s="108">
        <v>8.6098420000000004</v>
      </c>
      <c r="BD13" s="703">
        <v>8.6230790000000006</v>
      </c>
      <c r="BE13" s="703">
        <v>8.8046039999999994</v>
      </c>
      <c r="BF13" s="703">
        <v>8.4422280000000001</v>
      </c>
      <c r="BG13" s="703">
        <v>7.5084759999999999</v>
      </c>
      <c r="BH13" s="703">
        <v>6.6678769999999998</v>
      </c>
      <c r="BI13" s="434">
        <v>5.3698189999999997</v>
      </c>
      <c r="BJ13" s="434">
        <v>4.897824</v>
      </c>
      <c r="BK13" s="434">
        <v>5.2598140000000004</v>
      </c>
      <c r="BL13" s="434">
        <v>5.7699959999999999</v>
      </c>
      <c r="BM13" s="434">
        <v>7.9088010000000004</v>
      </c>
      <c r="BN13" s="434">
        <v>8.7763399999999994</v>
      </c>
      <c r="BO13" s="434">
        <v>9.6153040000000001</v>
      </c>
      <c r="BP13" s="434">
        <v>9.686007</v>
      </c>
      <c r="BQ13" s="434">
        <v>9.9553709999999995</v>
      </c>
      <c r="BR13" s="434">
        <v>9.5314560000000004</v>
      </c>
      <c r="BS13" s="434">
        <v>8.4690940000000001</v>
      </c>
      <c r="BT13" s="434">
        <v>7.5166000000000004</v>
      </c>
      <c r="BU13" s="434">
        <v>6.0496949999999998</v>
      </c>
      <c r="BV13" s="434">
        <v>5.5153629999999998</v>
      </c>
    </row>
    <row r="14" spans="1:74" ht="11.1" customHeight="1" x14ac:dyDescent="0.2">
      <c r="A14" s="254" t="s">
        <v>572</v>
      </c>
      <c r="B14" s="488" t="s">
        <v>1011</v>
      </c>
      <c r="C14" s="424">
        <v>1.3852390000000001</v>
      </c>
      <c r="D14" s="424">
        <v>1.5775539999999999</v>
      </c>
      <c r="E14" s="424">
        <v>2.0491269999999999</v>
      </c>
      <c r="F14" s="424">
        <v>2.3101419999999999</v>
      </c>
      <c r="G14" s="424">
        <v>2.6096020000000002</v>
      </c>
      <c r="H14" s="424">
        <v>2.6096300000000001</v>
      </c>
      <c r="I14" s="424">
        <v>2.6801219999999999</v>
      </c>
      <c r="J14" s="424">
        <v>2.5397470000000002</v>
      </c>
      <c r="K14" s="424">
        <v>2.2414960000000002</v>
      </c>
      <c r="L14" s="424">
        <v>2.0077310000000002</v>
      </c>
      <c r="M14" s="424">
        <v>1.656542</v>
      </c>
      <c r="N14" s="424">
        <v>1.5118529999999999</v>
      </c>
      <c r="O14" s="424">
        <v>1.6694180000000001</v>
      </c>
      <c r="P14" s="424">
        <v>1.7743169999999999</v>
      </c>
      <c r="Q14" s="424">
        <v>2.5489739999999999</v>
      </c>
      <c r="R14" s="424">
        <v>2.8371040000000001</v>
      </c>
      <c r="S14" s="424">
        <v>3.1348229999999999</v>
      </c>
      <c r="T14" s="424">
        <v>3.1609039999999999</v>
      </c>
      <c r="U14" s="424">
        <v>3.1876980000000001</v>
      </c>
      <c r="V14" s="424">
        <v>2.9941110000000002</v>
      </c>
      <c r="W14" s="424">
        <v>2.6424509999999999</v>
      </c>
      <c r="X14" s="424">
        <v>2.3078810000000001</v>
      </c>
      <c r="Y14" s="424">
        <v>2.067841</v>
      </c>
      <c r="Z14" s="424">
        <v>1.8567659999999999</v>
      </c>
      <c r="AA14" s="424">
        <v>2.1349689999999999</v>
      </c>
      <c r="AB14" s="424">
        <v>2.3570410000000002</v>
      </c>
      <c r="AC14" s="424">
        <v>3.2522410000000002</v>
      </c>
      <c r="AD14" s="424">
        <v>3.6321620000000001</v>
      </c>
      <c r="AE14" s="424">
        <v>4.0068219999999997</v>
      </c>
      <c r="AF14" s="424">
        <v>3.9971139999999998</v>
      </c>
      <c r="AG14" s="424">
        <v>4.1176570000000003</v>
      </c>
      <c r="AH14" s="424">
        <v>3.9821780000000002</v>
      </c>
      <c r="AI14" s="424">
        <v>3.5685389999999999</v>
      </c>
      <c r="AJ14" s="424">
        <v>3.3060369999999999</v>
      </c>
      <c r="AK14" s="424">
        <v>2.6934960000000001</v>
      </c>
      <c r="AL14" s="424">
        <v>2.462027</v>
      </c>
      <c r="AM14" s="424">
        <v>2.6408170000000002</v>
      </c>
      <c r="AN14" s="424">
        <v>2.9084720000000002</v>
      </c>
      <c r="AO14" s="424">
        <v>3.9718100000000001</v>
      </c>
      <c r="AP14" s="424">
        <v>4.5174409999999998</v>
      </c>
      <c r="AQ14" s="424">
        <v>5.1066929999999999</v>
      </c>
      <c r="AR14" s="424">
        <v>4.9837680000000004</v>
      </c>
      <c r="AS14" s="424">
        <v>5.2088910000000004</v>
      </c>
      <c r="AT14" s="424">
        <v>5.1337210000000004</v>
      </c>
      <c r="AU14" s="424">
        <v>4.4575820000000004</v>
      </c>
      <c r="AV14" s="424">
        <v>4.2030089999999998</v>
      </c>
      <c r="AW14" s="424">
        <v>3.4691139999999998</v>
      </c>
      <c r="AX14" s="424">
        <v>3.1330749999999998</v>
      </c>
      <c r="AY14" s="424">
        <v>3.2813400000000001</v>
      </c>
      <c r="AZ14" s="424">
        <v>3.6963789999999999</v>
      </c>
      <c r="BA14" s="424">
        <v>4.8535890000000004</v>
      </c>
      <c r="BB14" s="424">
        <v>5.385103</v>
      </c>
      <c r="BC14" s="424">
        <v>5.8465210000000001</v>
      </c>
      <c r="BD14" s="691">
        <v>5.8627390000000004</v>
      </c>
      <c r="BE14" s="691">
        <v>5.9470369999999999</v>
      </c>
      <c r="BF14" s="691">
        <v>5.698251</v>
      </c>
      <c r="BG14" s="691">
        <v>5.0396799999999997</v>
      </c>
      <c r="BH14" s="691">
        <v>4.4781250000000004</v>
      </c>
      <c r="BI14" s="395">
        <v>3.6408200000000002</v>
      </c>
      <c r="BJ14" s="395">
        <v>3.2738529999999999</v>
      </c>
      <c r="BK14" s="395">
        <v>3.5084439999999999</v>
      </c>
      <c r="BL14" s="395">
        <v>3.8489469999999999</v>
      </c>
      <c r="BM14" s="395">
        <v>5.3041520000000002</v>
      </c>
      <c r="BN14" s="395">
        <v>5.9214659999999997</v>
      </c>
      <c r="BO14" s="395">
        <v>6.5001290000000003</v>
      </c>
      <c r="BP14" s="395">
        <v>6.5635529999999997</v>
      </c>
      <c r="BQ14" s="395">
        <v>6.7240349999999998</v>
      </c>
      <c r="BR14" s="395">
        <v>6.4349160000000003</v>
      </c>
      <c r="BS14" s="395">
        <v>5.6899189999999997</v>
      </c>
      <c r="BT14" s="395">
        <v>5.0545960000000001</v>
      </c>
      <c r="BU14" s="395">
        <v>4.1063029999999996</v>
      </c>
      <c r="BV14" s="395">
        <v>3.6913550000000002</v>
      </c>
    </row>
    <row r="15" spans="1:74" ht="11.1" customHeight="1" x14ac:dyDescent="0.2">
      <c r="A15" s="254" t="s">
        <v>573</v>
      </c>
      <c r="B15" s="488" t="s">
        <v>1012</v>
      </c>
      <c r="C15" s="424">
        <v>0.73561200000000004</v>
      </c>
      <c r="D15" s="424">
        <v>0.83321800000000001</v>
      </c>
      <c r="E15" s="424">
        <v>1.0822529999999999</v>
      </c>
      <c r="F15" s="424">
        <v>1.189365</v>
      </c>
      <c r="G15" s="424">
        <v>1.3091489999999999</v>
      </c>
      <c r="H15" s="424">
        <v>1.305048</v>
      </c>
      <c r="I15" s="424">
        <v>1.355407</v>
      </c>
      <c r="J15" s="424">
        <v>1.30088</v>
      </c>
      <c r="K15" s="424">
        <v>1.1589929999999999</v>
      </c>
      <c r="L15" s="424">
        <v>1.0114350000000001</v>
      </c>
      <c r="M15" s="424">
        <v>0.80431319999999995</v>
      </c>
      <c r="N15" s="424">
        <v>0.77378610000000003</v>
      </c>
      <c r="O15" s="424">
        <v>0.86467179999999999</v>
      </c>
      <c r="P15" s="424">
        <v>0.93466970000000005</v>
      </c>
      <c r="Q15" s="424">
        <v>1.279522</v>
      </c>
      <c r="R15" s="424">
        <v>1.4160550000000001</v>
      </c>
      <c r="S15" s="424">
        <v>1.533736</v>
      </c>
      <c r="T15" s="424">
        <v>1.5506340000000001</v>
      </c>
      <c r="U15" s="424">
        <v>1.5994390000000001</v>
      </c>
      <c r="V15" s="424">
        <v>1.5379529999999999</v>
      </c>
      <c r="W15" s="424">
        <v>1.3731329999999999</v>
      </c>
      <c r="X15" s="424">
        <v>1.1944250000000001</v>
      </c>
      <c r="Y15" s="424">
        <v>0.94518809999999998</v>
      </c>
      <c r="Z15" s="424">
        <v>0.89461639999999998</v>
      </c>
      <c r="AA15" s="424">
        <v>1.0118910000000001</v>
      </c>
      <c r="AB15" s="424">
        <v>1.1158079999999999</v>
      </c>
      <c r="AC15" s="424">
        <v>1.520813</v>
      </c>
      <c r="AD15" s="424">
        <v>1.662012</v>
      </c>
      <c r="AE15" s="424">
        <v>1.8157570000000001</v>
      </c>
      <c r="AF15" s="424">
        <v>1.8185750000000001</v>
      </c>
      <c r="AG15" s="424">
        <v>1.893588</v>
      </c>
      <c r="AH15" s="424">
        <v>1.8013749999999999</v>
      </c>
      <c r="AI15" s="424">
        <v>1.6075120000000001</v>
      </c>
      <c r="AJ15" s="424">
        <v>1.383238</v>
      </c>
      <c r="AK15" s="424">
        <v>1.0859639999999999</v>
      </c>
      <c r="AL15" s="424">
        <v>1.007368</v>
      </c>
      <c r="AM15" s="424">
        <v>1.1048640000000001</v>
      </c>
      <c r="AN15" s="424">
        <v>1.230844</v>
      </c>
      <c r="AO15" s="424">
        <v>1.6575299999999999</v>
      </c>
      <c r="AP15" s="424">
        <v>1.8381810000000001</v>
      </c>
      <c r="AQ15" s="424">
        <v>2.0022950000000002</v>
      </c>
      <c r="AR15" s="424">
        <v>1.9948920000000001</v>
      </c>
      <c r="AS15" s="424">
        <v>2.0725519999999999</v>
      </c>
      <c r="AT15" s="424">
        <v>1.976305</v>
      </c>
      <c r="AU15" s="424">
        <v>1.7643310000000001</v>
      </c>
      <c r="AV15" s="424">
        <v>1.526319</v>
      </c>
      <c r="AW15" s="424">
        <v>1.201749</v>
      </c>
      <c r="AX15" s="424">
        <v>1.100589</v>
      </c>
      <c r="AY15" s="424">
        <v>1.257755</v>
      </c>
      <c r="AZ15" s="424">
        <v>1.4353279999999999</v>
      </c>
      <c r="BA15" s="424">
        <v>1.88365</v>
      </c>
      <c r="BB15" s="424">
        <v>2.073461</v>
      </c>
      <c r="BC15" s="424">
        <v>2.2871670000000002</v>
      </c>
      <c r="BD15" s="691">
        <v>2.2856990000000001</v>
      </c>
      <c r="BE15" s="691">
        <v>2.3692060000000001</v>
      </c>
      <c r="BF15" s="691">
        <v>2.2717540000000001</v>
      </c>
      <c r="BG15" s="691">
        <v>2.0422470000000001</v>
      </c>
      <c r="BH15" s="691">
        <v>1.8015650000000001</v>
      </c>
      <c r="BI15" s="395">
        <v>1.4254359999999999</v>
      </c>
      <c r="BJ15" s="395">
        <v>1.351126</v>
      </c>
      <c r="BK15" s="395">
        <v>1.4628760000000001</v>
      </c>
      <c r="BL15" s="395">
        <v>1.612832</v>
      </c>
      <c r="BM15" s="395">
        <v>2.1696819999999999</v>
      </c>
      <c r="BN15" s="395">
        <v>2.38436</v>
      </c>
      <c r="BO15" s="395">
        <v>2.596902</v>
      </c>
      <c r="BP15" s="395">
        <v>2.6037910000000002</v>
      </c>
      <c r="BQ15" s="395">
        <v>2.6959840000000002</v>
      </c>
      <c r="BR15" s="395">
        <v>2.5781700000000001</v>
      </c>
      <c r="BS15" s="395">
        <v>2.311391</v>
      </c>
      <c r="BT15" s="395">
        <v>2.0366010000000001</v>
      </c>
      <c r="BU15" s="395">
        <v>1.6106069999999999</v>
      </c>
      <c r="BV15" s="395">
        <v>1.5250999999999999</v>
      </c>
    </row>
    <row r="16" spans="1:74" ht="11.1" customHeight="1" x14ac:dyDescent="0.2">
      <c r="A16" s="254" t="s">
        <v>574</v>
      </c>
      <c r="B16" s="488" t="s">
        <v>1013</v>
      </c>
      <c r="C16" s="424">
        <v>0.191686</v>
      </c>
      <c r="D16" s="424">
        <v>0.211955</v>
      </c>
      <c r="E16" s="424">
        <v>0.29247689999999998</v>
      </c>
      <c r="F16" s="424">
        <v>0.31624150000000001</v>
      </c>
      <c r="G16" s="424">
        <v>0.34854689999999999</v>
      </c>
      <c r="H16" s="424">
        <v>0.35436220000000002</v>
      </c>
      <c r="I16" s="424">
        <v>0.36974659999999998</v>
      </c>
      <c r="J16" s="424">
        <v>0.35788819999999999</v>
      </c>
      <c r="K16" s="424">
        <v>0.32101289999999999</v>
      </c>
      <c r="L16" s="424">
        <v>0.29097630000000002</v>
      </c>
      <c r="M16" s="424">
        <v>0.225911</v>
      </c>
      <c r="N16" s="424">
        <v>0.20333090000000001</v>
      </c>
      <c r="O16" s="424">
        <v>0.21573020000000001</v>
      </c>
      <c r="P16" s="424">
        <v>0.230156</v>
      </c>
      <c r="Q16" s="424">
        <v>0.32981070000000001</v>
      </c>
      <c r="R16" s="424">
        <v>0.35717759999999998</v>
      </c>
      <c r="S16" s="424">
        <v>0.3941268</v>
      </c>
      <c r="T16" s="424">
        <v>0.39562940000000002</v>
      </c>
      <c r="U16" s="424">
        <v>0.4052596</v>
      </c>
      <c r="V16" s="424">
        <v>0.39230199999999998</v>
      </c>
      <c r="W16" s="424">
        <v>0.35417989999999999</v>
      </c>
      <c r="X16" s="424">
        <v>0.31864789999999998</v>
      </c>
      <c r="Y16" s="424">
        <v>0.24603069999999999</v>
      </c>
      <c r="Z16" s="424">
        <v>0.21882170000000001</v>
      </c>
      <c r="AA16" s="424">
        <v>0.22964019999999999</v>
      </c>
      <c r="AB16" s="424">
        <v>0.24397269999999999</v>
      </c>
      <c r="AC16" s="424">
        <v>0.34803200000000001</v>
      </c>
      <c r="AD16" s="424">
        <v>0.37681969999999998</v>
      </c>
      <c r="AE16" s="424">
        <v>0.41320210000000002</v>
      </c>
      <c r="AF16" s="424">
        <v>0.41340310000000002</v>
      </c>
      <c r="AG16" s="424">
        <v>0.42640909999999999</v>
      </c>
      <c r="AH16" s="424">
        <v>0.41069699999999998</v>
      </c>
      <c r="AI16" s="424">
        <v>0.36825439999999998</v>
      </c>
      <c r="AJ16" s="424">
        <v>0.3330148</v>
      </c>
      <c r="AK16" s="424">
        <v>0.25576919999999997</v>
      </c>
      <c r="AL16" s="424">
        <v>0.2288492</v>
      </c>
      <c r="AM16" s="424">
        <v>0.24605949999999999</v>
      </c>
      <c r="AN16" s="424">
        <v>0.26149319999999998</v>
      </c>
      <c r="AO16" s="424">
        <v>0.37393670000000001</v>
      </c>
      <c r="AP16" s="424">
        <v>0.41221639999999998</v>
      </c>
      <c r="AQ16" s="424">
        <v>0.450822</v>
      </c>
      <c r="AR16" s="424">
        <v>0.45052680000000001</v>
      </c>
      <c r="AS16" s="424">
        <v>0.46511059999999999</v>
      </c>
      <c r="AT16" s="424">
        <v>0.44582749999999999</v>
      </c>
      <c r="AU16" s="424">
        <v>0.40104659999999998</v>
      </c>
      <c r="AV16" s="424">
        <v>0.36439860000000002</v>
      </c>
      <c r="AW16" s="424">
        <v>0.28706530000000002</v>
      </c>
      <c r="AX16" s="424">
        <v>0.25553160000000003</v>
      </c>
      <c r="AY16" s="424">
        <v>0.26662459999999999</v>
      </c>
      <c r="AZ16" s="424">
        <v>0.2951685</v>
      </c>
      <c r="BA16" s="424">
        <v>0.40452709999999997</v>
      </c>
      <c r="BB16" s="424">
        <v>0.43843670000000001</v>
      </c>
      <c r="BC16" s="424">
        <v>0.47615360000000001</v>
      </c>
      <c r="BD16" s="691">
        <v>0.47464099999999998</v>
      </c>
      <c r="BE16" s="691">
        <v>0.48836099999999999</v>
      </c>
      <c r="BF16" s="691">
        <v>0.47222370000000002</v>
      </c>
      <c r="BG16" s="691">
        <v>0.42654900000000001</v>
      </c>
      <c r="BH16" s="691">
        <v>0.38818639999999999</v>
      </c>
      <c r="BI16" s="395">
        <v>0.30356280000000002</v>
      </c>
      <c r="BJ16" s="395">
        <v>0.27284399999999998</v>
      </c>
      <c r="BK16" s="395">
        <v>0.28849340000000001</v>
      </c>
      <c r="BL16" s="395">
        <v>0.30821680000000001</v>
      </c>
      <c r="BM16" s="395">
        <v>0.43496750000000001</v>
      </c>
      <c r="BN16" s="395">
        <v>0.47051419999999999</v>
      </c>
      <c r="BO16" s="395">
        <v>0.51827279999999998</v>
      </c>
      <c r="BP16" s="395">
        <v>0.51866319999999999</v>
      </c>
      <c r="BQ16" s="395">
        <v>0.53535160000000004</v>
      </c>
      <c r="BR16" s="395">
        <v>0.51836990000000005</v>
      </c>
      <c r="BS16" s="395">
        <v>0.46778459999999999</v>
      </c>
      <c r="BT16" s="395">
        <v>0.42540299999999998</v>
      </c>
      <c r="BU16" s="395">
        <v>0.33278550000000001</v>
      </c>
      <c r="BV16" s="395">
        <v>0.29890860000000002</v>
      </c>
    </row>
    <row r="17" spans="1:74" ht="11.1" customHeight="1" x14ac:dyDescent="0.2">
      <c r="A17" s="254"/>
      <c r="B17" s="855"/>
      <c r="C17" s="424"/>
      <c r="D17" s="424"/>
      <c r="E17" s="424"/>
      <c r="F17" s="424"/>
      <c r="G17" s="424"/>
      <c r="H17" s="424"/>
      <c r="I17" s="424"/>
      <c r="J17" s="424"/>
      <c r="K17" s="424"/>
      <c r="L17" s="424"/>
      <c r="M17" s="424"/>
      <c r="N17" s="424"/>
      <c r="O17" s="424"/>
      <c r="P17" s="424"/>
      <c r="Q17" s="424"/>
      <c r="R17" s="424"/>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24"/>
      <c r="AS17" s="424"/>
      <c r="AT17" s="424"/>
      <c r="AU17" s="424"/>
      <c r="AV17" s="424"/>
      <c r="AW17" s="424"/>
      <c r="AX17" s="424"/>
      <c r="AY17" s="424"/>
      <c r="AZ17" s="424"/>
      <c r="BA17" s="424"/>
      <c r="BB17" s="424"/>
      <c r="BC17" s="424"/>
      <c r="BD17" s="691"/>
      <c r="BE17" s="691"/>
      <c r="BF17" s="691"/>
      <c r="BG17" s="691"/>
      <c r="BH17" s="691"/>
      <c r="BI17" s="395"/>
      <c r="BJ17" s="395"/>
      <c r="BK17" s="395"/>
      <c r="BL17" s="395"/>
      <c r="BM17" s="395"/>
      <c r="BN17" s="395"/>
      <c r="BO17" s="395"/>
      <c r="BP17" s="395"/>
      <c r="BQ17" s="395"/>
      <c r="BR17" s="395"/>
      <c r="BS17" s="395"/>
      <c r="BT17" s="395"/>
      <c r="BU17" s="395"/>
      <c r="BV17" s="395"/>
    </row>
    <row r="18" spans="1:74" s="260" customFormat="1" ht="11.1" customHeight="1" x14ac:dyDescent="0.2">
      <c r="A18" s="254" t="s">
        <v>589</v>
      </c>
      <c r="B18" s="487" t="s">
        <v>1409</v>
      </c>
      <c r="C18" s="424">
        <v>16.955188297999999</v>
      </c>
      <c r="D18" s="424">
        <v>16.104373553999999</v>
      </c>
      <c r="E18" s="424">
        <v>11.894609882999999</v>
      </c>
      <c r="F18" s="424">
        <v>9.9578397299999999</v>
      </c>
      <c r="G18" s="424">
        <v>22.914897192000002</v>
      </c>
      <c r="H18" s="424">
        <v>24.515262480000001</v>
      </c>
      <c r="I18" s="424">
        <v>23.720422396</v>
      </c>
      <c r="J18" s="424">
        <v>23.438287924000001</v>
      </c>
      <c r="K18" s="424">
        <v>3.5506021200000002</v>
      </c>
      <c r="L18" s="424">
        <v>9.718636772</v>
      </c>
      <c r="M18" s="424">
        <v>16.588035120000001</v>
      </c>
      <c r="N18" s="424">
        <v>21.345853892000001</v>
      </c>
      <c r="O18" s="424">
        <v>19.378392391999999</v>
      </c>
      <c r="P18" s="424">
        <v>17.010111607999999</v>
      </c>
      <c r="Q18" s="424">
        <v>8.9508451089999994</v>
      </c>
      <c r="R18" s="424">
        <v>13.30347072</v>
      </c>
      <c r="S18" s="424">
        <v>22.753515687</v>
      </c>
      <c r="T18" s="424">
        <v>28.098885360000001</v>
      </c>
      <c r="U18" s="424">
        <v>23.412052841000001</v>
      </c>
      <c r="V18" s="424">
        <v>22.608398177000002</v>
      </c>
      <c r="W18" s="424">
        <v>2.6522441400000001</v>
      </c>
      <c r="X18" s="424">
        <v>9.4396791800000006</v>
      </c>
      <c r="Y18" s="424">
        <v>16.632551459999998</v>
      </c>
      <c r="Z18" s="424">
        <v>19.981512519999999</v>
      </c>
      <c r="AA18" s="424">
        <v>25.710060396999999</v>
      </c>
      <c r="AB18" s="424">
        <v>9.4372667200000002</v>
      </c>
      <c r="AC18" s="424">
        <v>10.639890587</v>
      </c>
      <c r="AD18" s="424">
        <v>10.702305689999999</v>
      </c>
      <c r="AE18" s="424">
        <v>23.786413646</v>
      </c>
      <c r="AF18" s="424">
        <v>24.722370869999999</v>
      </c>
      <c r="AG18" s="424">
        <v>26.657741060999999</v>
      </c>
      <c r="AH18" s="424">
        <v>15.860361949</v>
      </c>
      <c r="AI18" s="424">
        <v>3.63978315</v>
      </c>
      <c r="AJ18" s="424">
        <v>8.4741026189999999</v>
      </c>
      <c r="AK18" s="424">
        <v>20.594659709999998</v>
      </c>
      <c r="AL18" s="424">
        <v>24.759792163</v>
      </c>
      <c r="AM18" s="424">
        <v>14.157747321</v>
      </c>
      <c r="AN18" s="424">
        <v>9.0738329614000008</v>
      </c>
      <c r="AO18" s="424">
        <v>16.203515878000001</v>
      </c>
      <c r="AP18" s="424">
        <v>12.726860071999999</v>
      </c>
      <c r="AQ18" s="424">
        <v>20.162535637000001</v>
      </c>
      <c r="AR18" s="424">
        <v>20.378874164999999</v>
      </c>
      <c r="AS18" s="424">
        <v>26.924191133000001</v>
      </c>
      <c r="AT18" s="424">
        <v>19.272245667</v>
      </c>
      <c r="AU18" s="424">
        <v>2.2468779413000002</v>
      </c>
      <c r="AV18" s="424">
        <v>7.398450317</v>
      </c>
      <c r="AW18" s="424">
        <v>15.488995241</v>
      </c>
      <c r="AX18" s="424">
        <v>25.989193508</v>
      </c>
      <c r="AY18" s="424">
        <v>26.347174652</v>
      </c>
      <c r="AZ18" s="424">
        <v>7.9024170804000002</v>
      </c>
      <c r="BA18" s="424">
        <v>18.153372967999999</v>
      </c>
      <c r="BB18" s="424">
        <v>14.450414437999999</v>
      </c>
      <c r="BC18" s="424">
        <v>22.355759667000001</v>
      </c>
      <c r="BD18" s="691">
        <v>27.179578920000001</v>
      </c>
      <c r="BE18" s="691">
        <v>27.516727229000001</v>
      </c>
      <c r="BF18" s="691">
        <v>23.827143295999999</v>
      </c>
      <c r="BG18" s="691">
        <v>1.80182</v>
      </c>
      <c r="BH18" s="691">
        <v>9.3615080000000006</v>
      </c>
      <c r="BI18" s="395">
        <v>13.14443</v>
      </c>
      <c r="BJ18" s="395">
        <v>31.376899999999999</v>
      </c>
      <c r="BK18" s="395">
        <v>21.88617</v>
      </c>
      <c r="BL18" s="395">
        <v>8.4109920000000002</v>
      </c>
      <c r="BM18" s="395">
        <v>17.536290000000001</v>
      </c>
      <c r="BN18" s="395">
        <v>13.583869999999999</v>
      </c>
      <c r="BO18" s="395">
        <v>19.843810000000001</v>
      </c>
      <c r="BP18" s="395">
        <v>25.743079999999999</v>
      </c>
      <c r="BQ18" s="395">
        <v>28.906659999999999</v>
      </c>
      <c r="BR18" s="395">
        <v>25.84337</v>
      </c>
      <c r="BS18" s="395">
        <v>1.7173659999999999</v>
      </c>
      <c r="BT18" s="395">
        <v>8.8636569999999999</v>
      </c>
      <c r="BU18" s="395">
        <v>13.078749999999999</v>
      </c>
      <c r="BV18" s="395">
        <v>28.845800000000001</v>
      </c>
    </row>
    <row r="19" spans="1:74" ht="11.1" customHeight="1" x14ac:dyDescent="0.2">
      <c r="A19" s="51"/>
      <c r="B19" s="856"/>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765"/>
      <c r="BE19" s="765"/>
      <c r="BF19" s="765"/>
      <c r="BG19" s="765"/>
      <c r="BH19" s="765"/>
      <c r="BI19" s="485"/>
      <c r="BJ19" s="485"/>
      <c r="BK19" s="485"/>
      <c r="BL19" s="485"/>
      <c r="BM19" s="485"/>
      <c r="BN19" s="485"/>
      <c r="BO19" s="485"/>
      <c r="BP19" s="485"/>
      <c r="BQ19" s="485"/>
      <c r="BR19" s="485"/>
      <c r="BS19" s="485"/>
      <c r="BT19" s="485"/>
      <c r="BU19" s="485"/>
      <c r="BV19" s="485"/>
    </row>
    <row r="20" spans="1:74" ht="11.1" customHeight="1" x14ac:dyDescent="0.2">
      <c r="A20" s="51"/>
      <c r="B20" s="53" t="s">
        <v>1410</v>
      </c>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481"/>
      <c r="AI20" s="481"/>
      <c r="AJ20" s="481"/>
      <c r="AK20" s="481"/>
      <c r="AL20" s="481"/>
      <c r="AM20" s="481"/>
      <c r="AN20" s="481"/>
      <c r="AO20" s="481"/>
      <c r="AP20" s="481"/>
      <c r="AQ20" s="481"/>
      <c r="AR20" s="481"/>
      <c r="AS20" s="481"/>
      <c r="AT20" s="481"/>
      <c r="AU20" s="481"/>
      <c r="AV20" s="481"/>
      <c r="AW20" s="481"/>
      <c r="AX20" s="481"/>
      <c r="AY20" s="481"/>
      <c r="AZ20" s="481"/>
      <c r="BA20" s="481"/>
      <c r="BB20" s="481"/>
      <c r="BC20" s="481"/>
      <c r="BD20" s="765"/>
      <c r="BE20" s="765"/>
      <c r="BF20" s="765"/>
      <c r="BG20" s="765"/>
      <c r="BH20" s="765"/>
      <c r="BI20" s="485"/>
      <c r="BJ20" s="485"/>
      <c r="BK20" s="485"/>
      <c r="BL20" s="485"/>
      <c r="BM20" s="485"/>
      <c r="BN20" s="485"/>
      <c r="BO20" s="485"/>
      <c r="BP20" s="485"/>
      <c r="BQ20" s="485"/>
      <c r="BR20" s="485"/>
      <c r="BS20" s="485"/>
      <c r="BT20" s="485"/>
      <c r="BU20" s="485"/>
      <c r="BV20" s="485"/>
    </row>
    <row r="21" spans="1:74" s="309" customFormat="1" ht="11.1" customHeight="1" x14ac:dyDescent="0.2">
      <c r="A21" s="490" t="s">
        <v>592</v>
      </c>
      <c r="B21" s="491" t="s">
        <v>1411</v>
      </c>
      <c r="C21" s="108">
        <v>328.24613531</v>
      </c>
      <c r="D21" s="108">
        <v>306.42524272000003</v>
      </c>
      <c r="E21" s="108">
        <v>301.75270029000001</v>
      </c>
      <c r="F21" s="108">
        <v>273.13242410999999</v>
      </c>
      <c r="G21" s="108">
        <v>285.62707562000003</v>
      </c>
      <c r="H21" s="108">
        <v>331.35530130000001</v>
      </c>
      <c r="I21" s="108">
        <v>391.57795358999999</v>
      </c>
      <c r="J21" s="108">
        <v>380.97996870999998</v>
      </c>
      <c r="K21" s="108">
        <v>333.68275260000001</v>
      </c>
      <c r="L21" s="108">
        <v>307.86937210999997</v>
      </c>
      <c r="M21" s="108">
        <v>288.22815359999998</v>
      </c>
      <c r="N21" s="108">
        <v>327.49994082000001</v>
      </c>
      <c r="O21" s="108">
        <v>333.97652964000002</v>
      </c>
      <c r="P21" s="108">
        <v>309.81628327999999</v>
      </c>
      <c r="Q21" s="108">
        <v>306.27265677999998</v>
      </c>
      <c r="R21" s="108">
        <v>283.32878970000002</v>
      </c>
      <c r="S21" s="108">
        <v>301.12229180000003</v>
      </c>
      <c r="T21" s="108">
        <v>350.19926939999999</v>
      </c>
      <c r="U21" s="108">
        <v>386.62592275999998</v>
      </c>
      <c r="V21" s="108">
        <v>393.62794143000002</v>
      </c>
      <c r="W21" s="108">
        <v>347.8322928</v>
      </c>
      <c r="X21" s="108">
        <v>313.61334202</v>
      </c>
      <c r="Y21" s="108">
        <v>298.83886619999998</v>
      </c>
      <c r="Z21" s="108">
        <v>319.53513530999999</v>
      </c>
      <c r="AA21" s="108">
        <v>351.05317414000001</v>
      </c>
      <c r="AB21" s="108">
        <v>316.69410527999997</v>
      </c>
      <c r="AC21" s="108">
        <v>315.88662503</v>
      </c>
      <c r="AD21" s="108">
        <v>295.78755021000001</v>
      </c>
      <c r="AE21" s="108">
        <v>321.16389638999999</v>
      </c>
      <c r="AF21" s="108">
        <v>358.79584290000003</v>
      </c>
      <c r="AG21" s="108">
        <v>401.78163738000001</v>
      </c>
      <c r="AH21" s="108">
        <v>402.18586993999998</v>
      </c>
      <c r="AI21" s="108">
        <v>351.85255319999999</v>
      </c>
      <c r="AJ21" s="108">
        <v>308.36292580999998</v>
      </c>
      <c r="AK21" s="108">
        <v>303.81234540000003</v>
      </c>
      <c r="AL21" s="108">
        <v>339.51827036999998</v>
      </c>
      <c r="AM21" s="108">
        <v>336.91199977999997</v>
      </c>
      <c r="AN21" s="108">
        <v>303.64663288999998</v>
      </c>
      <c r="AO21" s="108">
        <v>317.92320745000001</v>
      </c>
      <c r="AP21" s="108">
        <v>290.95360531</v>
      </c>
      <c r="AQ21" s="108">
        <v>309.83563217</v>
      </c>
      <c r="AR21" s="108">
        <v>340.41199382000002</v>
      </c>
      <c r="AS21" s="108">
        <v>399.52751446000002</v>
      </c>
      <c r="AT21" s="108">
        <v>404.79371816000003</v>
      </c>
      <c r="AU21" s="108">
        <v>358.16724391999998</v>
      </c>
      <c r="AV21" s="108">
        <v>319.35590876999998</v>
      </c>
      <c r="AW21" s="108">
        <v>305.76104593999997</v>
      </c>
      <c r="AX21" s="108">
        <v>324.86301178999997</v>
      </c>
      <c r="AY21" s="108">
        <v>355.72451083999999</v>
      </c>
      <c r="AZ21" s="108">
        <v>313.02132667000001</v>
      </c>
      <c r="BA21" s="108">
        <v>305.63435986000002</v>
      </c>
      <c r="BB21" s="108">
        <v>294.35590138999999</v>
      </c>
      <c r="BC21" s="108">
        <v>323.26164996</v>
      </c>
      <c r="BD21" s="703">
        <v>364.10702603999999</v>
      </c>
      <c r="BE21" s="703">
        <v>405.96165272000002</v>
      </c>
      <c r="BF21" s="703">
        <v>402.50599022</v>
      </c>
      <c r="BG21" s="703">
        <v>357.42500000000001</v>
      </c>
      <c r="BH21" s="703">
        <v>326.47660000000002</v>
      </c>
      <c r="BI21" s="434">
        <v>307.4735</v>
      </c>
      <c r="BJ21" s="434">
        <v>334.48660000000001</v>
      </c>
      <c r="BK21" s="434">
        <v>360.13990000000001</v>
      </c>
      <c r="BL21" s="434">
        <v>311.64179999999999</v>
      </c>
      <c r="BM21" s="434">
        <v>315.8141</v>
      </c>
      <c r="BN21" s="434">
        <v>301.8064</v>
      </c>
      <c r="BO21" s="434">
        <v>325.38780000000003</v>
      </c>
      <c r="BP21" s="434">
        <v>363.3476</v>
      </c>
      <c r="BQ21" s="434">
        <v>413.02019999999999</v>
      </c>
      <c r="BR21" s="434">
        <v>414.45659999999998</v>
      </c>
      <c r="BS21" s="434">
        <v>363.97050000000002</v>
      </c>
      <c r="BT21" s="434">
        <v>332.54340000000002</v>
      </c>
      <c r="BU21" s="434">
        <v>314.82839999999999</v>
      </c>
      <c r="BV21" s="434">
        <v>340.63130000000001</v>
      </c>
    </row>
    <row r="22" spans="1:74" s="309" customFormat="1" ht="11.1" customHeight="1" x14ac:dyDescent="0.2">
      <c r="A22" s="490" t="s">
        <v>590</v>
      </c>
      <c r="B22" s="855" t="s">
        <v>1412</v>
      </c>
      <c r="C22" s="108">
        <v>315.53278978999998</v>
      </c>
      <c r="D22" s="108">
        <v>294.65940476999998</v>
      </c>
      <c r="E22" s="108">
        <v>289.89378031000001</v>
      </c>
      <c r="F22" s="108">
        <v>262.40056178999998</v>
      </c>
      <c r="G22" s="108">
        <v>274.70708122000002</v>
      </c>
      <c r="H22" s="108">
        <v>320.05572389999998</v>
      </c>
      <c r="I22" s="108">
        <v>379.53004105000002</v>
      </c>
      <c r="J22" s="108">
        <v>368.88450403000002</v>
      </c>
      <c r="K22" s="108">
        <v>322.5545133</v>
      </c>
      <c r="L22" s="108">
        <v>296.87657754999998</v>
      </c>
      <c r="M22" s="108">
        <v>277.24920096</v>
      </c>
      <c r="N22" s="108">
        <v>315.33030213000001</v>
      </c>
      <c r="O22" s="108">
        <v>321.49647555000001</v>
      </c>
      <c r="P22" s="108">
        <v>299.69803444000001</v>
      </c>
      <c r="Q22" s="108">
        <v>295.34500172000003</v>
      </c>
      <c r="R22" s="108">
        <v>272.77869642000002</v>
      </c>
      <c r="S22" s="108">
        <v>290.06060196999999</v>
      </c>
      <c r="T22" s="108">
        <v>338.41538009999999</v>
      </c>
      <c r="U22" s="108">
        <v>373.94829915999998</v>
      </c>
      <c r="V22" s="108">
        <v>381.03930364000001</v>
      </c>
      <c r="W22" s="108">
        <v>336.44401049999999</v>
      </c>
      <c r="X22" s="108">
        <v>302.12747064000001</v>
      </c>
      <c r="Y22" s="108">
        <v>287.13380022000001</v>
      </c>
      <c r="Z22" s="108">
        <v>307.38717882999998</v>
      </c>
      <c r="AA22" s="108">
        <v>338.65604629000001</v>
      </c>
      <c r="AB22" s="108">
        <v>305.86307052000001</v>
      </c>
      <c r="AC22" s="108">
        <v>304.30002693</v>
      </c>
      <c r="AD22" s="108">
        <v>284.93286675000002</v>
      </c>
      <c r="AE22" s="108">
        <v>309.69695397999999</v>
      </c>
      <c r="AF22" s="108">
        <v>347.10633239999999</v>
      </c>
      <c r="AG22" s="108">
        <v>389.21417475999999</v>
      </c>
      <c r="AH22" s="108">
        <v>389.62628224999997</v>
      </c>
      <c r="AI22" s="108">
        <v>340.5438408</v>
      </c>
      <c r="AJ22" s="108">
        <v>297.19594413999999</v>
      </c>
      <c r="AK22" s="108">
        <v>292.25774616000001</v>
      </c>
      <c r="AL22" s="108">
        <v>327.77578440000002</v>
      </c>
      <c r="AM22" s="108">
        <v>325.41464493000001</v>
      </c>
      <c r="AN22" s="108">
        <v>292.94566207999998</v>
      </c>
      <c r="AO22" s="108">
        <v>306.45394243999999</v>
      </c>
      <c r="AP22" s="108">
        <v>280.81114790999999</v>
      </c>
      <c r="AQ22" s="108">
        <v>298.70556958999998</v>
      </c>
      <c r="AR22" s="108">
        <v>328.79808365000002</v>
      </c>
      <c r="AS22" s="108">
        <v>387.25610719999997</v>
      </c>
      <c r="AT22" s="108">
        <v>392.43603403999998</v>
      </c>
      <c r="AU22" s="108">
        <v>346.47644135000002</v>
      </c>
      <c r="AV22" s="108">
        <v>308.06540868000002</v>
      </c>
      <c r="AW22" s="108">
        <v>294.24848557000001</v>
      </c>
      <c r="AX22" s="108">
        <v>312.64183475999999</v>
      </c>
      <c r="AY22" s="108">
        <v>343.1711621</v>
      </c>
      <c r="AZ22" s="108">
        <v>301.91574474999999</v>
      </c>
      <c r="BA22" s="108">
        <v>294.52157457999999</v>
      </c>
      <c r="BB22" s="108">
        <v>283.43248897000001</v>
      </c>
      <c r="BC22" s="108">
        <v>312.03133908000001</v>
      </c>
      <c r="BD22" s="703">
        <v>353.10411398999997</v>
      </c>
      <c r="BE22" s="703">
        <v>394.12369926000002</v>
      </c>
      <c r="BF22" s="703">
        <v>390.21887058999999</v>
      </c>
      <c r="BG22" s="703">
        <v>345.92489154999998</v>
      </c>
      <c r="BH22" s="703">
        <v>315.10325804000001</v>
      </c>
      <c r="BI22" s="434">
        <v>295.86779999999999</v>
      </c>
      <c r="BJ22" s="434">
        <v>322.03960000000001</v>
      </c>
      <c r="BK22" s="434">
        <v>347.81360000000001</v>
      </c>
      <c r="BL22" s="434">
        <v>300.81920000000002</v>
      </c>
      <c r="BM22" s="434">
        <v>304.39280000000002</v>
      </c>
      <c r="BN22" s="434">
        <v>290.7679</v>
      </c>
      <c r="BO22" s="434">
        <v>313.80450000000002</v>
      </c>
      <c r="BP22" s="434">
        <v>351.54750000000001</v>
      </c>
      <c r="BQ22" s="434">
        <v>400.46429999999998</v>
      </c>
      <c r="BR22" s="434">
        <v>401.83210000000003</v>
      </c>
      <c r="BS22" s="434">
        <v>352.24340000000001</v>
      </c>
      <c r="BT22" s="434">
        <v>320.99759999999998</v>
      </c>
      <c r="BU22" s="434">
        <v>303.08139999999997</v>
      </c>
      <c r="BV22" s="434">
        <v>328.04539999999997</v>
      </c>
    </row>
    <row r="23" spans="1:74" ht="11.1" customHeight="1" x14ac:dyDescent="0.2">
      <c r="A23" s="351" t="s">
        <v>614</v>
      </c>
      <c r="B23" s="854" t="s">
        <v>1063</v>
      </c>
      <c r="C23" s="424">
        <v>124.44221134999999</v>
      </c>
      <c r="D23" s="424">
        <v>112.12288192</v>
      </c>
      <c r="E23" s="424">
        <v>104.25494275</v>
      </c>
      <c r="F23" s="424">
        <v>97.759203060000004</v>
      </c>
      <c r="G23" s="424">
        <v>105.68094311</v>
      </c>
      <c r="H23" s="424">
        <v>131.53805062999999</v>
      </c>
      <c r="I23" s="424">
        <v>167.10814163000001</v>
      </c>
      <c r="J23" s="424">
        <v>158.93914744</v>
      </c>
      <c r="K23" s="424">
        <v>127.82389320999999</v>
      </c>
      <c r="L23" s="424">
        <v>105.51393613</v>
      </c>
      <c r="M23" s="424">
        <v>99.660936559999996</v>
      </c>
      <c r="N23" s="424">
        <v>129.76075834</v>
      </c>
      <c r="O23" s="424">
        <v>136.68235149</v>
      </c>
      <c r="P23" s="424">
        <v>126.54955735999999</v>
      </c>
      <c r="Q23" s="424">
        <v>114.37398007</v>
      </c>
      <c r="R23" s="424">
        <v>93.890880019999997</v>
      </c>
      <c r="S23" s="424">
        <v>101.16029415</v>
      </c>
      <c r="T23" s="424">
        <v>132.15348567000001</v>
      </c>
      <c r="U23" s="424">
        <v>154.49457176000001</v>
      </c>
      <c r="V23" s="424">
        <v>157.79177211000001</v>
      </c>
      <c r="W23" s="424">
        <v>131.11130374000001</v>
      </c>
      <c r="X23" s="424">
        <v>103.99221442</v>
      </c>
      <c r="Y23" s="424">
        <v>100.59096642</v>
      </c>
      <c r="Z23" s="424">
        <v>117.69550511</v>
      </c>
      <c r="AA23" s="424">
        <v>140.50406917999999</v>
      </c>
      <c r="AB23" s="424">
        <v>125.34230287</v>
      </c>
      <c r="AC23" s="424">
        <v>111.43858992</v>
      </c>
      <c r="AD23" s="424">
        <v>97.431844069999997</v>
      </c>
      <c r="AE23" s="424">
        <v>110.07073411</v>
      </c>
      <c r="AF23" s="424">
        <v>136.31028785999999</v>
      </c>
      <c r="AG23" s="424">
        <v>164.27657787999999</v>
      </c>
      <c r="AH23" s="424">
        <v>160.27146691999999</v>
      </c>
      <c r="AI23" s="424">
        <v>129.24131835</v>
      </c>
      <c r="AJ23" s="424">
        <v>99.792191209999999</v>
      </c>
      <c r="AK23" s="424">
        <v>103.15207773</v>
      </c>
      <c r="AL23" s="424">
        <v>131.40170252999999</v>
      </c>
      <c r="AM23" s="424">
        <v>131.63774262000001</v>
      </c>
      <c r="AN23" s="424">
        <v>112.10518080999999</v>
      </c>
      <c r="AO23" s="424">
        <v>110.41692317</v>
      </c>
      <c r="AP23" s="424">
        <v>96.195859580000004</v>
      </c>
      <c r="AQ23" s="424">
        <v>100.23051298999999</v>
      </c>
      <c r="AR23" s="424">
        <v>121.31961099999999</v>
      </c>
      <c r="AS23" s="424">
        <v>159.71483352999999</v>
      </c>
      <c r="AT23" s="424">
        <v>161.46019193000001</v>
      </c>
      <c r="AU23" s="424">
        <v>132.80700629</v>
      </c>
      <c r="AV23" s="424">
        <v>103.31377418</v>
      </c>
      <c r="AW23" s="424">
        <v>101.90658739</v>
      </c>
      <c r="AX23" s="424">
        <v>118.91696042</v>
      </c>
      <c r="AY23" s="424">
        <v>143.26738524999999</v>
      </c>
      <c r="AZ23" s="424">
        <v>116.35126952</v>
      </c>
      <c r="BA23" s="424">
        <v>102.72576687</v>
      </c>
      <c r="BB23" s="424">
        <v>95.126146039999995</v>
      </c>
      <c r="BC23" s="424">
        <v>107.99864368</v>
      </c>
      <c r="BD23" s="691">
        <v>139.06736204000001</v>
      </c>
      <c r="BE23" s="691">
        <v>165.56428446000001</v>
      </c>
      <c r="BF23" s="691">
        <v>159.64436076000001</v>
      </c>
      <c r="BG23" s="691">
        <v>132.02947293</v>
      </c>
      <c r="BH23" s="691">
        <v>106.05276431999999</v>
      </c>
      <c r="BI23" s="395">
        <v>100.8158</v>
      </c>
      <c r="BJ23" s="395">
        <v>123.59690000000001</v>
      </c>
      <c r="BK23" s="395">
        <v>143.58799999999999</v>
      </c>
      <c r="BL23" s="395">
        <v>116.5371</v>
      </c>
      <c r="BM23" s="395">
        <v>107.7359</v>
      </c>
      <c r="BN23" s="395">
        <v>98.198459999999997</v>
      </c>
      <c r="BO23" s="395">
        <v>107.1836</v>
      </c>
      <c r="BP23" s="395">
        <v>135.5872</v>
      </c>
      <c r="BQ23" s="395">
        <v>167.6737</v>
      </c>
      <c r="BR23" s="395">
        <v>165.69149999999999</v>
      </c>
      <c r="BS23" s="395">
        <v>134.25829999999999</v>
      </c>
      <c r="BT23" s="395">
        <v>107.56570000000001</v>
      </c>
      <c r="BU23" s="395">
        <v>103.849</v>
      </c>
      <c r="BV23" s="395">
        <v>125.8017</v>
      </c>
    </row>
    <row r="24" spans="1:74" ht="11.1" customHeight="1" x14ac:dyDescent="0.2">
      <c r="A24" s="254" t="s">
        <v>625</v>
      </c>
      <c r="B24" s="854" t="s">
        <v>1010</v>
      </c>
      <c r="C24" s="424">
        <v>109.81219557999999</v>
      </c>
      <c r="D24" s="424">
        <v>103.01476878</v>
      </c>
      <c r="E24" s="424">
        <v>104.10984329999999</v>
      </c>
      <c r="F24" s="424">
        <v>91.405772409999997</v>
      </c>
      <c r="G24" s="424">
        <v>94.299162929999994</v>
      </c>
      <c r="H24" s="424">
        <v>109.59271993</v>
      </c>
      <c r="I24" s="424">
        <v>127.10748119</v>
      </c>
      <c r="J24" s="424">
        <v>123.0568842</v>
      </c>
      <c r="K24" s="424">
        <v>113.21974254</v>
      </c>
      <c r="L24" s="424">
        <v>108.46818857</v>
      </c>
      <c r="M24" s="424">
        <v>97.896620040000002</v>
      </c>
      <c r="N24" s="424">
        <v>105.45620390000001</v>
      </c>
      <c r="O24" s="424">
        <v>104.49764718</v>
      </c>
      <c r="P24" s="424">
        <v>98.355677380000003</v>
      </c>
      <c r="Q24" s="424">
        <v>102.87723446</v>
      </c>
      <c r="R24" s="424">
        <v>98.721379159999998</v>
      </c>
      <c r="S24" s="424">
        <v>104.71120892</v>
      </c>
      <c r="T24" s="424">
        <v>119.05269115999999</v>
      </c>
      <c r="U24" s="424">
        <v>127.85573406</v>
      </c>
      <c r="V24" s="424">
        <v>131.11112134999999</v>
      </c>
      <c r="W24" s="424">
        <v>118.9886836</v>
      </c>
      <c r="X24" s="424">
        <v>112.24647543</v>
      </c>
      <c r="Y24" s="424">
        <v>103.50607832999999</v>
      </c>
      <c r="Z24" s="424">
        <v>106.51556746</v>
      </c>
      <c r="AA24" s="424">
        <v>113.60509057</v>
      </c>
      <c r="AB24" s="424">
        <v>103.06262117999999</v>
      </c>
      <c r="AC24" s="424">
        <v>108.60313764</v>
      </c>
      <c r="AD24" s="424">
        <v>104.56587138</v>
      </c>
      <c r="AE24" s="424">
        <v>113.00720865</v>
      </c>
      <c r="AF24" s="424">
        <v>121.56717173</v>
      </c>
      <c r="AG24" s="424">
        <v>133.95171139000001</v>
      </c>
      <c r="AH24" s="424">
        <v>135.67595263000001</v>
      </c>
      <c r="AI24" s="424">
        <v>124.19527521000001</v>
      </c>
      <c r="AJ24" s="424">
        <v>111.85135757</v>
      </c>
      <c r="AK24" s="424">
        <v>106.85796302999999</v>
      </c>
      <c r="AL24" s="424">
        <v>113.92945207</v>
      </c>
      <c r="AM24" s="424">
        <v>112.78971678000001</v>
      </c>
      <c r="AN24" s="424">
        <v>103.83028424</v>
      </c>
      <c r="AO24" s="424">
        <v>112.64296367999999</v>
      </c>
      <c r="AP24" s="424">
        <v>104.09076444</v>
      </c>
      <c r="AQ24" s="424">
        <v>113.24271738</v>
      </c>
      <c r="AR24" s="424">
        <v>120.70658417</v>
      </c>
      <c r="AS24" s="424">
        <v>136.39420263</v>
      </c>
      <c r="AT24" s="424">
        <v>138.38957188000001</v>
      </c>
      <c r="AU24" s="424">
        <v>126.54578749</v>
      </c>
      <c r="AV24" s="424">
        <v>118.20785264</v>
      </c>
      <c r="AW24" s="424">
        <v>109.75648320000001</v>
      </c>
      <c r="AX24" s="424">
        <v>111.51182661</v>
      </c>
      <c r="AY24" s="424">
        <v>116.19390883</v>
      </c>
      <c r="AZ24" s="424">
        <v>106.67846833999999</v>
      </c>
      <c r="BA24" s="424">
        <v>108.21689999</v>
      </c>
      <c r="BB24" s="424">
        <v>105.88769974</v>
      </c>
      <c r="BC24" s="424">
        <v>115.90301912</v>
      </c>
      <c r="BD24" s="691">
        <v>125.81842865</v>
      </c>
      <c r="BE24" s="691">
        <v>136.75857821</v>
      </c>
      <c r="BF24" s="691">
        <v>136.96582248999999</v>
      </c>
      <c r="BG24" s="691">
        <v>126.9257424</v>
      </c>
      <c r="BH24" s="691">
        <v>120.87444176</v>
      </c>
      <c r="BI24" s="395">
        <v>110.8909</v>
      </c>
      <c r="BJ24" s="395">
        <v>114.5729</v>
      </c>
      <c r="BK24" s="395">
        <v>117.67829999999999</v>
      </c>
      <c r="BL24" s="395">
        <v>106.34690000000001</v>
      </c>
      <c r="BM24" s="395">
        <v>111.0097</v>
      </c>
      <c r="BN24" s="395">
        <v>107.2261</v>
      </c>
      <c r="BO24" s="395">
        <v>115.6857</v>
      </c>
      <c r="BP24" s="395">
        <v>124.9935</v>
      </c>
      <c r="BQ24" s="395">
        <v>138.11089999999999</v>
      </c>
      <c r="BR24" s="395">
        <v>139.4571</v>
      </c>
      <c r="BS24" s="395">
        <v>127.828</v>
      </c>
      <c r="BT24" s="395">
        <v>121.76220000000001</v>
      </c>
      <c r="BU24" s="395">
        <v>111.8646</v>
      </c>
      <c r="BV24" s="395">
        <v>115.1275</v>
      </c>
    </row>
    <row r="25" spans="1:74" ht="11.1" customHeight="1" x14ac:dyDescent="0.2">
      <c r="A25" s="254" t="s">
        <v>636</v>
      </c>
      <c r="B25" s="854" t="s">
        <v>1009</v>
      </c>
      <c r="C25" s="424">
        <v>80.608512529999999</v>
      </c>
      <c r="D25" s="424">
        <v>78.902731709999998</v>
      </c>
      <c r="E25" s="424">
        <v>80.930615950000004</v>
      </c>
      <c r="F25" s="424">
        <v>72.791102109999997</v>
      </c>
      <c r="G25" s="424">
        <v>74.273010369999994</v>
      </c>
      <c r="H25" s="424">
        <v>78.444678800000005</v>
      </c>
      <c r="I25" s="424">
        <v>84.758379599999998</v>
      </c>
      <c r="J25" s="424">
        <v>86.366130150000004</v>
      </c>
      <c r="K25" s="424">
        <v>80.976889589999999</v>
      </c>
      <c r="L25" s="424">
        <v>82.371380549999998</v>
      </c>
      <c r="M25" s="424">
        <v>79.166796180000006</v>
      </c>
      <c r="N25" s="424">
        <v>79.49180088</v>
      </c>
      <c r="O25" s="424">
        <v>79.749530280000002</v>
      </c>
      <c r="P25" s="424">
        <v>74.245261900000003</v>
      </c>
      <c r="Q25" s="424">
        <v>77.551521989999998</v>
      </c>
      <c r="R25" s="424">
        <v>79.660859070000001</v>
      </c>
      <c r="S25" s="424">
        <v>83.70251055</v>
      </c>
      <c r="T25" s="424">
        <v>86.70160946</v>
      </c>
      <c r="U25" s="424">
        <v>91.052252139999993</v>
      </c>
      <c r="V25" s="424">
        <v>91.576366730000004</v>
      </c>
      <c r="W25" s="424">
        <v>85.817139620000006</v>
      </c>
      <c r="X25" s="424">
        <v>85.355969090000002</v>
      </c>
      <c r="Y25" s="424">
        <v>82.545235070000004</v>
      </c>
      <c r="Z25" s="424">
        <v>82.6552346</v>
      </c>
      <c r="AA25" s="424">
        <v>83.982005900000004</v>
      </c>
      <c r="AB25" s="424">
        <v>76.892528760000005</v>
      </c>
      <c r="AC25" s="424">
        <v>83.679089809999994</v>
      </c>
      <c r="AD25" s="424">
        <v>82.422106670000005</v>
      </c>
      <c r="AE25" s="424">
        <v>86.089694059999999</v>
      </c>
      <c r="AF25" s="424">
        <v>88.715713239999999</v>
      </c>
      <c r="AG25" s="424">
        <v>90.419842950000003</v>
      </c>
      <c r="AH25" s="424">
        <v>93.143141189999994</v>
      </c>
      <c r="AI25" s="424">
        <v>86.549522679999995</v>
      </c>
      <c r="AJ25" s="424">
        <v>85.017015029999996</v>
      </c>
      <c r="AK25" s="424">
        <v>81.701399429999995</v>
      </c>
      <c r="AL25" s="424">
        <v>81.851926710000001</v>
      </c>
      <c r="AM25" s="424">
        <v>80.407960070000001</v>
      </c>
      <c r="AN25" s="424">
        <v>76.449236850000005</v>
      </c>
      <c r="AO25" s="424">
        <v>82.817079129999996</v>
      </c>
      <c r="AP25" s="424">
        <v>80.011062530000004</v>
      </c>
      <c r="AQ25" s="424">
        <v>84.703575740000005</v>
      </c>
      <c r="AR25" s="424">
        <v>86.193145990000005</v>
      </c>
      <c r="AS25" s="424">
        <v>90.526453509999996</v>
      </c>
      <c r="AT25" s="424">
        <v>92.008705219999996</v>
      </c>
      <c r="AU25" s="424">
        <v>86.472080439999999</v>
      </c>
      <c r="AV25" s="424">
        <v>85.978380959999996</v>
      </c>
      <c r="AW25" s="424">
        <v>82.036277699999999</v>
      </c>
      <c r="AX25" s="424">
        <v>81.651676019999996</v>
      </c>
      <c r="AY25" s="424">
        <v>83.099039149999996</v>
      </c>
      <c r="AZ25" s="424">
        <v>78.345285849999996</v>
      </c>
      <c r="BA25" s="424">
        <v>82.979711899999998</v>
      </c>
      <c r="BB25" s="424">
        <v>81.880938850000007</v>
      </c>
      <c r="BC25" s="424">
        <v>87.532809090000001</v>
      </c>
      <c r="BD25" s="691">
        <v>87.650806860000003</v>
      </c>
      <c r="BE25" s="691">
        <v>91.159912460000001</v>
      </c>
      <c r="BF25" s="691">
        <v>92.969028429999995</v>
      </c>
      <c r="BG25" s="691">
        <v>86.445775061000006</v>
      </c>
      <c r="BH25" s="691">
        <v>87.656796033999996</v>
      </c>
      <c r="BI25" s="395">
        <v>83.648049999999998</v>
      </c>
      <c r="BJ25" s="395">
        <v>83.310159999999996</v>
      </c>
      <c r="BK25" s="395">
        <v>85.965050000000005</v>
      </c>
      <c r="BL25" s="395">
        <v>77.367519999999999</v>
      </c>
      <c r="BM25" s="395">
        <v>85.092659999999995</v>
      </c>
      <c r="BN25" s="395">
        <v>84.825599999999994</v>
      </c>
      <c r="BO25" s="395">
        <v>90.423630000000003</v>
      </c>
      <c r="BP25" s="395">
        <v>90.437299999999993</v>
      </c>
      <c r="BQ25" s="395">
        <v>94.127499999999998</v>
      </c>
      <c r="BR25" s="395">
        <v>96.137820000000005</v>
      </c>
      <c r="BS25" s="395">
        <v>89.618840000000006</v>
      </c>
      <c r="BT25" s="395">
        <v>91.145099999999999</v>
      </c>
      <c r="BU25" s="395">
        <v>86.853790000000004</v>
      </c>
      <c r="BV25" s="395">
        <v>86.55641</v>
      </c>
    </row>
    <row r="26" spans="1:74" ht="11.1" customHeight="1" x14ac:dyDescent="0.2">
      <c r="A26" s="254" t="s">
        <v>775</v>
      </c>
      <c r="B26" s="854" t="s">
        <v>1413</v>
      </c>
      <c r="C26" s="424">
        <v>0.66986900000000005</v>
      </c>
      <c r="D26" s="424">
        <v>0.61902500000000005</v>
      </c>
      <c r="E26" s="424">
        <v>0.59837700000000005</v>
      </c>
      <c r="F26" s="424">
        <v>0.44448399999999999</v>
      </c>
      <c r="G26" s="424">
        <v>0.45396500000000001</v>
      </c>
      <c r="H26" s="424">
        <v>0.48027199999999998</v>
      </c>
      <c r="I26" s="424">
        <v>0.55603800000000003</v>
      </c>
      <c r="J26" s="424">
        <v>0.52234199999999997</v>
      </c>
      <c r="K26" s="424">
        <v>0.53398599999999996</v>
      </c>
      <c r="L26" s="424">
        <v>0.52307300000000001</v>
      </c>
      <c r="M26" s="424">
        <v>0.52485000000000004</v>
      </c>
      <c r="N26" s="424">
        <v>0.62154100000000001</v>
      </c>
      <c r="O26" s="424">
        <v>0.56694699999999998</v>
      </c>
      <c r="P26" s="424">
        <v>0.54753499999999999</v>
      </c>
      <c r="Q26" s="424">
        <v>0.54226300000000005</v>
      </c>
      <c r="R26" s="424">
        <v>0.505579</v>
      </c>
      <c r="S26" s="424">
        <v>0.48658699999999999</v>
      </c>
      <c r="T26" s="424">
        <v>0.50759699999999996</v>
      </c>
      <c r="U26" s="424">
        <v>0.54574</v>
      </c>
      <c r="V26" s="424">
        <v>0.56004299999999996</v>
      </c>
      <c r="W26" s="424">
        <v>0.52688299999999999</v>
      </c>
      <c r="X26" s="424">
        <v>0.53281199999999995</v>
      </c>
      <c r="Y26" s="424">
        <v>0.49152099999999999</v>
      </c>
      <c r="Z26" s="424">
        <v>0.52087099999999997</v>
      </c>
      <c r="AA26" s="424">
        <v>0.564882</v>
      </c>
      <c r="AB26" s="424">
        <v>0.56561799999999995</v>
      </c>
      <c r="AC26" s="424">
        <v>0.57921</v>
      </c>
      <c r="AD26" s="424">
        <v>0.51304300000000003</v>
      </c>
      <c r="AE26" s="424">
        <v>0.52931600000000001</v>
      </c>
      <c r="AF26" s="424">
        <v>0.51315900000000003</v>
      </c>
      <c r="AG26" s="424">
        <v>0.56604200000000005</v>
      </c>
      <c r="AH26" s="424">
        <v>0.535717</v>
      </c>
      <c r="AI26" s="424">
        <v>0.557724</v>
      </c>
      <c r="AJ26" s="424">
        <v>0.535381</v>
      </c>
      <c r="AK26" s="424">
        <v>0.54630599999999996</v>
      </c>
      <c r="AL26" s="424">
        <v>0.59270299999999998</v>
      </c>
      <c r="AM26" s="424">
        <v>0.57922547000000002</v>
      </c>
      <c r="AN26" s="424">
        <v>0.56096018000000003</v>
      </c>
      <c r="AO26" s="424">
        <v>0.57697646999999996</v>
      </c>
      <c r="AP26" s="424">
        <v>0.51346135999999998</v>
      </c>
      <c r="AQ26" s="424">
        <v>0.52876347999999995</v>
      </c>
      <c r="AR26" s="424">
        <v>0.57874250000000005</v>
      </c>
      <c r="AS26" s="424">
        <v>0.62061752999999997</v>
      </c>
      <c r="AT26" s="424">
        <v>0.57756501000000005</v>
      </c>
      <c r="AU26" s="424">
        <v>0.65156712000000006</v>
      </c>
      <c r="AV26" s="424">
        <v>0.56540089999999998</v>
      </c>
      <c r="AW26" s="424">
        <v>0.54913729</v>
      </c>
      <c r="AX26" s="424">
        <v>0.56137170999999997</v>
      </c>
      <c r="AY26" s="424">
        <v>0.61082886999999997</v>
      </c>
      <c r="AZ26" s="424">
        <v>0.54072105000000004</v>
      </c>
      <c r="BA26" s="424">
        <v>0.59919582000000005</v>
      </c>
      <c r="BB26" s="424">
        <v>0.53770435000000005</v>
      </c>
      <c r="BC26" s="424">
        <v>0.59686718999999999</v>
      </c>
      <c r="BD26" s="691">
        <v>0.56751642999999996</v>
      </c>
      <c r="BE26" s="691">
        <v>0.64092413000000004</v>
      </c>
      <c r="BF26" s="691">
        <v>0.63965890999999997</v>
      </c>
      <c r="BG26" s="691">
        <v>0.52390116600000003</v>
      </c>
      <c r="BH26" s="691">
        <v>0.51925591996999998</v>
      </c>
      <c r="BI26" s="395">
        <v>0.51296569999999997</v>
      </c>
      <c r="BJ26" s="395">
        <v>0.55959760000000003</v>
      </c>
      <c r="BK26" s="395">
        <v>0.58225830000000001</v>
      </c>
      <c r="BL26" s="395">
        <v>0.56766859999999997</v>
      </c>
      <c r="BM26" s="395">
        <v>0.55458640000000003</v>
      </c>
      <c r="BN26" s="395">
        <v>0.51766460000000003</v>
      </c>
      <c r="BO26" s="395">
        <v>0.51152019999999998</v>
      </c>
      <c r="BP26" s="395">
        <v>0.52957920000000003</v>
      </c>
      <c r="BQ26" s="395">
        <v>0.55223250000000002</v>
      </c>
      <c r="BR26" s="395">
        <v>0.54567770000000004</v>
      </c>
      <c r="BS26" s="395">
        <v>0.53820769999999996</v>
      </c>
      <c r="BT26" s="395">
        <v>0.52461829999999998</v>
      </c>
      <c r="BU26" s="395">
        <v>0.51401269999999999</v>
      </c>
      <c r="BV26" s="395">
        <v>0.5598128</v>
      </c>
    </row>
    <row r="27" spans="1:74" s="309" customFormat="1" ht="11.1" customHeight="1" x14ac:dyDescent="0.2">
      <c r="A27" s="490" t="s">
        <v>591</v>
      </c>
      <c r="B27" s="855" t="s">
        <v>1414</v>
      </c>
      <c r="C27" s="108">
        <v>12.713345520000001</v>
      </c>
      <c r="D27" s="108">
        <v>11.76583795</v>
      </c>
      <c r="E27" s="108">
        <v>11.858919986</v>
      </c>
      <c r="F27" s="108">
        <v>10.731862319999999</v>
      </c>
      <c r="G27" s="108">
        <v>10.919994404000001</v>
      </c>
      <c r="H27" s="108">
        <v>11.2995774</v>
      </c>
      <c r="I27" s="108">
        <v>12.04791254</v>
      </c>
      <c r="J27" s="108">
        <v>12.095464679999999</v>
      </c>
      <c r="K27" s="108">
        <v>11.128239300000001</v>
      </c>
      <c r="L27" s="108">
        <v>10.992794556</v>
      </c>
      <c r="M27" s="108">
        <v>10.978952639999999</v>
      </c>
      <c r="N27" s="108">
        <v>12.169638689999999</v>
      </c>
      <c r="O27" s="108">
        <v>12.480054089999999</v>
      </c>
      <c r="P27" s="108">
        <v>10.11824884</v>
      </c>
      <c r="Q27" s="108">
        <v>10.927655061999999</v>
      </c>
      <c r="R27" s="108">
        <v>10.55009328</v>
      </c>
      <c r="S27" s="108">
        <v>11.061689824</v>
      </c>
      <c r="T27" s="108">
        <v>11.7838893</v>
      </c>
      <c r="U27" s="108">
        <v>12.6776236</v>
      </c>
      <c r="V27" s="108">
        <v>12.58863779</v>
      </c>
      <c r="W27" s="108">
        <v>11.3882823</v>
      </c>
      <c r="X27" s="108">
        <v>11.485871380000001</v>
      </c>
      <c r="Y27" s="108">
        <v>11.705065980000001</v>
      </c>
      <c r="Z27" s="108">
        <v>12.147956484</v>
      </c>
      <c r="AA27" s="108">
        <v>12.39712785</v>
      </c>
      <c r="AB27" s="108">
        <v>10.83103476</v>
      </c>
      <c r="AC27" s="108">
        <v>11.586598099</v>
      </c>
      <c r="AD27" s="108">
        <v>10.85468346</v>
      </c>
      <c r="AE27" s="108">
        <v>11.466942408</v>
      </c>
      <c r="AF27" s="108">
        <v>11.689510500000001</v>
      </c>
      <c r="AG27" s="108">
        <v>12.567462620000001</v>
      </c>
      <c r="AH27" s="108">
        <v>12.559587690000001</v>
      </c>
      <c r="AI27" s="108">
        <v>11.308712399999999</v>
      </c>
      <c r="AJ27" s="108">
        <v>11.166981665</v>
      </c>
      <c r="AK27" s="108">
        <v>11.55459924</v>
      </c>
      <c r="AL27" s="108">
        <v>11.742485970000001</v>
      </c>
      <c r="AM27" s="108">
        <v>11.497354849000001</v>
      </c>
      <c r="AN27" s="108">
        <v>10.700970815</v>
      </c>
      <c r="AO27" s="108">
        <v>11.469265007000001</v>
      </c>
      <c r="AP27" s="108">
        <v>10.142457395999999</v>
      </c>
      <c r="AQ27" s="108">
        <v>11.130062577</v>
      </c>
      <c r="AR27" s="108">
        <v>11.613910169</v>
      </c>
      <c r="AS27" s="108">
        <v>12.271407259</v>
      </c>
      <c r="AT27" s="108">
        <v>12.357684116</v>
      </c>
      <c r="AU27" s="108">
        <v>11.690802572999999</v>
      </c>
      <c r="AV27" s="108">
        <v>11.290500091</v>
      </c>
      <c r="AW27" s="108">
        <v>11.512560370999999</v>
      </c>
      <c r="AX27" s="108">
        <v>12.221177032</v>
      </c>
      <c r="AY27" s="108">
        <v>12.553348743000001</v>
      </c>
      <c r="AZ27" s="108">
        <v>11.105581923000001</v>
      </c>
      <c r="BA27" s="108">
        <v>11.112785276</v>
      </c>
      <c r="BB27" s="108">
        <v>10.923412425</v>
      </c>
      <c r="BC27" s="108">
        <v>11.230310881999999</v>
      </c>
      <c r="BD27" s="703">
        <v>11.002912052999999</v>
      </c>
      <c r="BE27" s="703">
        <v>11.837953462</v>
      </c>
      <c r="BF27" s="703">
        <v>12.287119626999999</v>
      </c>
      <c r="BG27" s="703">
        <v>11.50015</v>
      </c>
      <c r="BH27" s="703">
        <v>11.373329999999999</v>
      </c>
      <c r="BI27" s="434">
        <v>11.605729999999999</v>
      </c>
      <c r="BJ27" s="434">
        <v>12.446999999999999</v>
      </c>
      <c r="BK27" s="434">
        <v>12.326309999999999</v>
      </c>
      <c r="BL27" s="434">
        <v>10.82263</v>
      </c>
      <c r="BM27" s="434">
        <v>11.421279999999999</v>
      </c>
      <c r="BN27" s="434">
        <v>11.038589999999999</v>
      </c>
      <c r="BO27" s="434">
        <v>11.583310000000001</v>
      </c>
      <c r="BP27" s="434">
        <v>11.800079999999999</v>
      </c>
      <c r="BQ27" s="434">
        <v>12.555820000000001</v>
      </c>
      <c r="BR27" s="434">
        <v>12.624499999999999</v>
      </c>
      <c r="BS27" s="434">
        <v>11.727080000000001</v>
      </c>
      <c r="BT27" s="434">
        <v>11.54575</v>
      </c>
      <c r="BU27" s="434">
        <v>11.74704</v>
      </c>
      <c r="BV27" s="434">
        <v>12.58586</v>
      </c>
    </row>
    <row r="28" spans="1:74" ht="11.1" customHeight="1" x14ac:dyDescent="0.2">
      <c r="A28" s="52"/>
      <c r="B28" s="857"/>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685"/>
      <c r="BE28" s="685"/>
      <c r="BF28" s="685"/>
      <c r="BG28" s="685"/>
      <c r="BH28" s="685"/>
      <c r="BI28" s="389"/>
      <c r="BJ28" s="389"/>
      <c r="BK28" s="389"/>
      <c r="BL28" s="389"/>
      <c r="BM28" s="389"/>
      <c r="BN28" s="389"/>
      <c r="BO28" s="389"/>
      <c r="BP28" s="389"/>
      <c r="BQ28" s="389"/>
      <c r="BR28" s="389"/>
      <c r="BS28" s="389"/>
      <c r="BT28" s="389"/>
      <c r="BU28" s="389"/>
      <c r="BV28" s="389"/>
    </row>
    <row r="29" spans="1:74" ht="11.1" customHeight="1" x14ac:dyDescent="0.2">
      <c r="A29" s="52" t="s">
        <v>103</v>
      </c>
      <c r="B29" s="487" t="s">
        <v>1415</v>
      </c>
      <c r="C29" s="424">
        <v>910.45151043999999</v>
      </c>
      <c r="D29" s="424">
        <v>820.32009951999999</v>
      </c>
      <c r="E29" s="424">
        <v>762.75621486</v>
      </c>
      <c r="F29" s="424">
        <v>715.23169767000002</v>
      </c>
      <c r="G29" s="424">
        <v>773.18920352999999</v>
      </c>
      <c r="H29" s="424">
        <v>962.36651196000003</v>
      </c>
      <c r="I29" s="424">
        <v>1222.606528</v>
      </c>
      <c r="J29" s="424">
        <v>1162.8400466999999</v>
      </c>
      <c r="K29" s="424">
        <v>935.19277246000001</v>
      </c>
      <c r="L29" s="424">
        <v>771.96733713000003</v>
      </c>
      <c r="M29" s="424">
        <v>729.14527344999999</v>
      </c>
      <c r="N29" s="424">
        <v>949.36338035999995</v>
      </c>
      <c r="O29" s="424">
        <v>988.24148424999998</v>
      </c>
      <c r="P29" s="424">
        <v>914.97930079000002</v>
      </c>
      <c r="Q29" s="424">
        <v>826.94737537000003</v>
      </c>
      <c r="R29" s="424">
        <v>678.85035352</v>
      </c>
      <c r="S29" s="424">
        <v>731.40971125999999</v>
      </c>
      <c r="T29" s="424">
        <v>955.49685385999999</v>
      </c>
      <c r="U29" s="424">
        <v>1117.0274965000001</v>
      </c>
      <c r="V29" s="424">
        <v>1140.8669325000001</v>
      </c>
      <c r="W29" s="424">
        <v>947.96166438</v>
      </c>
      <c r="X29" s="424">
        <v>751.88507666999999</v>
      </c>
      <c r="Y29" s="424">
        <v>727.29335479999997</v>
      </c>
      <c r="Z29" s="424">
        <v>850.96268384999996</v>
      </c>
      <c r="AA29" s="424">
        <v>1004.647624</v>
      </c>
      <c r="AB29" s="424">
        <v>896.23629764999998</v>
      </c>
      <c r="AC29" s="424">
        <v>796.82044255999995</v>
      </c>
      <c r="AD29" s="424">
        <v>696.66787033000003</v>
      </c>
      <c r="AE29" s="424">
        <v>787.03984975000003</v>
      </c>
      <c r="AF29" s="424">
        <v>974.66078830000004</v>
      </c>
      <c r="AG29" s="424">
        <v>1174.6284261000001</v>
      </c>
      <c r="AH29" s="424">
        <v>1145.990642</v>
      </c>
      <c r="AI29" s="424">
        <v>924.11546627999996</v>
      </c>
      <c r="AJ29" s="424">
        <v>713.54508363000002</v>
      </c>
      <c r="AK29" s="424">
        <v>737.56931316999999</v>
      </c>
      <c r="AL29" s="424">
        <v>939.56288246999998</v>
      </c>
      <c r="AM29" s="424">
        <v>934.77675512999997</v>
      </c>
      <c r="AN29" s="424">
        <v>796.07348975000002</v>
      </c>
      <c r="AO29" s="424">
        <v>784.08495237</v>
      </c>
      <c r="AP29" s="424">
        <v>683.09932762999995</v>
      </c>
      <c r="AQ29" s="424">
        <v>711.74992698000005</v>
      </c>
      <c r="AR29" s="424">
        <v>861.50635864000003</v>
      </c>
      <c r="AS29" s="424">
        <v>1134.1558345000001</v>
      </c>
      <c r="AT29" s="424">
        <v>1146.5498517999999</v>
      </c>
      <c r="AU29" s="424">
        <v>943.07984873999999</v>
      </c>
      <c r="AV29" s="424">
        <v>733.64456626000003</v>
      </c>
      <c r="AW29" s="424">
        <v>723.65194958999996</v>
      </c>
      <c r="AX29" s="424">
        <v>844.44482393999999</v>
      </c>
      <c r="AY29" s="424">
        <v>1006.4262151</v>
      </c>
      <c r="AZ29" s="424">
        <v>817.34560594000004</v>
      </c>
      <c r="BA29" s="424">
        <v>721.62903348999998</v>
      </c>
      <c r="BB29" s="424">
        <v>668.24313818999997</v>
      </c>
      <c r="BC29" s="424">
        <v>758.66999324000005</v>
      </c>
      <c r="BD29" s="691">
        <v>976.92184849</v>
      </c>
      <c r="BE29" s="691">
        <v>1163.0577042</v>
      </c>
      <c r="BF29" s="691">
        <v>1121.4713627000001</v>
      </c>
      <c r="BG29" s="691">
        <v>927.48201199000005</v>
      </c>
      <c r="BH29" s="691">
        <v>745.00055972999996</v>
      </c>
      <c r="BI29" s="395">
        <v>708.21199999999999</v>
      </c>
      <c r="BJ29" s="395">
        <v>868.24509999999998</v>
      </c>
      <c r="BK29" s="395">
        <v>996.74810000000002</v>
      </c>
      <c r="BL29" s="395">
        <v>808.96870000000001</v>
      </c>
      <c r="BM29" s="395">
        <v>747.87300000000005</v>
      </c>
      <c r="BN29" s="395">
        <v>681.66669999999999</v>
      </c>
      <c r="BO29" s="395">
        <v>744.03930000000003</v>
      </c>
      <c r="BP29" s="395">
        <v>941.20870000000002</v>
      </c>
      <c r="BQ29" s="395">
        <v>1163.9449999999999</v>
      </c>
      <c r="BR29" s="395">
        <v>1150.1849999999999</v>
      </c>
      <c r="BS29" s="395">
        <v>931.98419999999999</v>
      </c>
      <c r="BT29" s="395">
        <v>746.69150000000002</v>
      </c>
      <c r="BU29" s="395">
        <v>720.89089999999999</v>
      </c>
      <c r="BV29" s="395">
        <v>873.2808</v>
      </c>
    </row>
    <row r="30" spans="1:74" ht="11.1" customHeight="1" x14ac:dyDescent="0.2">
      <c r="A30" s="52"/>
      <c r="B30" s="856"/>
      <c r="C30" s="482"/>
      <c r="D30" s="482"/>
      <c r="E30" s="482"/>
      <c r="F30" s="482"/>
      <c r="G30" s="482"/>
      <c r="H30" s="482"/>
      <c r="I30" s="482"/>
      <c r="J30" s="482"/>
      <c r="K30" s="482"/>
      <c r="L30" s="482"/>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766"/>
      <c r="BE30" s="766"/>
      <c r="BF30" s="766"/>
      <c r="BG30" s="766"/>
      <c r="BH30" s="766"/>
      <c r="BI30" s="486"/>
      <c r="BJ30" s="486"/>
      <c r="BK30" s="486"/>
      <c r="BL30" s="486"/>
      <c r="BM30" s="486"/>
      <c r="BN30" s="486"/>
      <c r="BO30" s="486"/>
      <c r="BP30" s="486"/>
      <c r="BQ30" s="486"/>
      <c r="BR30" s="486"/>
      <c r="BS30" s="486"/>
      <c r="BT30" s="486"/>
      <c r="BU30" s="486"/>
      <c r="BV30" s="486"/>
    </row>
    <row r="31" spans="1:74" ht="11.1" customHeight="1" x14ac:dyDescent="0.2">
      <c r="A31" s="52"/>
      <c r="B31" s="53" t="s">
        <v>1416</v>
      </c>
      <c r="C31" s="482"/>
      <c r="D31" s="482"/>
      <c r="E31" s="482"/>
      <c r="F31" s="482"/>
      <c r="G31" s="482"/>
      <c r="H31" s="482"/>
      <c r="I31" s="482"/>
      <c r="J31" s="482"/>
      <c r="K31" s="482"/>
      <c r="L31" s="482"/>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766"/>
      <c r="BE31" s="766"/>
      <c r="BF31" s="766"/>
      <c r="BG31" s="766"/>
      <c r="BH31" s="766"/>
      <c r="BI31" s="486"/>
      <c r="BJ31" s="486"/>
      <c r="BK31" s="486"/>
      <c r="BL31" s="486"/>
      <c r="BM31" s="486"/>
      <c r="BN31" s="486"/>
      <c r="BO31" s="486"/>
      <c r="BP31" s="486"/>
      <c r="BQ31" s="486"/>
      <c r="BR31" s="486"/>
      <c r="BS31" s="486"/>
      <c r="BT31" s="486"/>
      <c r="BU31" s="486"/>
      <c r="BV31" s="486"/>
    </row>
    <row r="32" spans="1:74" ht="11.1" customHeight="1" x14ac:dyDescent="0.2">
      <c r="A32" s="52" t="s">
        <v>40</v>
      </c>
      <c r="B32" s="487" t="s">
        <v>1417</v>
      </c>
      <c r="C32" s="380">
        <v>134.134027</v>
      </c>
      <c r="D32" s="380">
        <v>139.111548</v>
      </c>
      <c r="E32" s="380">
        <v>145.03350699999999</v>
      </c>
      <c r="F32" s="380">
        <v>151.53379699999999</v>
      </c>
      <c r="G32" s="380">
        <v>153.715913</v>
      </c>
      <c r="H32" s="380">
        <v>149.93521999999999</v>
      </c>
      <c r="I32" s="380">
        <v>137.14856399999999</v>
      </c>
      <c r="J32" s="380">
        <v>128.329733</v>
      </c>
      <c r="K32" s="380">
        <v>127.90161999999999</v>
      </c>
      <c r="L32" s="380">
        <v>132.05787000000001</v>
      </c>
      <c r="M32" s="380">
        <v>134.522154</v>
      </c>
      <c r="N32" s="380">
        <v>131.43067300000001</v>
      </c>
      <c r="O32" s="380">
        <v>123.70493999999999</v>
      </c>
      <c r="P32" s="380">
        <v>107.697982</v>
      </c>
      <c r="Q32" s="380">
        <v>109.613539</v>
      </c>
      <c r="R32" s="380">
        <v>115.50493</v>
      </c>
      <c r="S32" s="380">
        <v>117.93173899999999</v>
      </c>
      <c r="T32" s="380">
        <v>108.678173</v>
      </c>
      <c r="U32" s="380">
        <v>94.974288000000001</v>
      </c>
      <c r="V32" s="380">
        <v>81.761792</v>
      </c>
      <c r="W32" s="380">
        <v>77.475972999999996</v>
      </c>
      <c r="X32" s="380">
        <v>81.879538999999994</v>
      </c>
      <c r="Y32" s="380">
        <v>89.191877000000005</v>
      </c>
      <c r="Z32" s="380">
        <v>91.884252000000004</v>
      </c>
      <c r="AA32" s="380">
        <v>84.541109000000006</v>
      </c>
      <c r="AB32" s="380">
        <v>81.034187000000003</v>
      </c>
      <c r="AC32" s="380">
        <v>86.143270000000001</v>
      </c>
      <c r="AD32" s="380">
        <v>90.746359999999996</v>
      </c>
      <c r="AE32" s="380">
        <v>92.692076</v>
      </c>
      <c r="AF32" s="380">
        <v>86.868606</v>
      </c>
      <c r="AG32" s="380">
        <v>79.171988999999996</v>
      </c>
      <c r="AH32" s="380">
        <v>75.569913999999997</v>
      </c>
      <c r="AI32" s="380">
        <v>79.354139000000004</v>
      </c>
      <c r="AJ32" s="380">
        <v>87.342115000000007</v>
      </c>
      <c r="AK32" s="380">
        <v>93.202696000000003</v>
      </c>
      <c r="AL32" s="380">
        <v>88.860583000000005</v>
      </c>
      <c r="AM32" s="380">
        <v>92.713750000000005</v>
      </c>
      <c r="AN32" s="380">
        <v>99.759538000000006</v>
      </c>
      <c r="AO32" s="380">
        <v>109.04113700000001</v>
      </c>
      <c r="AP32" s="380">
        <v>119.67088800000001</v>
      </c>
      <c r="AQ32" s="380">
        <v>128.00072900000001</v>
      </c>
      <c r="AR32" s="380">
        <v>129.40445399999999</v>
      </c>
      <c r="AS32" s="380">
        <v>123.131169</v>
      </c>
      <c r="AT32" s="380">
        <v>118.11288999999999</v>
      </c>
      <c r="AU32" s="380">
        <v>118.27091799999999</v>
      </c>
      <c r="AV32" s="380">
        <v>123.265111</v>
      </c>
      <c r="AW32" s="380">
        <v>131.20806200000001</v>
      </c>
      <c r="AX32" s="380">
        <v>133.253379</v>
      </c>
      <c r="AY32" s="380">
        <v>124.175269</v>
      </c>
      <c r="AZ32" s="380">
        <v>129.33008799999999</v>
      </c>
      <c r="BA32" s="380">
        <v>135.676748</v>
      </c>
      <c r="BB32" s="380">
        <v>139.00797900000001</v>
      </c>
      <c r="BC32" s="380">
        <v>139.984576</v>
      </c>
      <c r="BD32" s="687">
        <v>135.36620400000001</v>
      </c>
      <c r="BE32" s="687">
        <v>127.492639</v>
      </c>
      <c r="BF32" s="687">
        <v>121.85675999999999</v>
      </c>
      <c r="BG32" s="687">
        <v>126.38500000000001</v>
      </c>
      <c r="BH32" s="687">
        <v>132.7544</v>
      </c>
      <c r="BI32" s="391">
        <v>138.7081</v>
      </c>
      <c r="BJ32" s="391">
        <v>131.00280000000001</v>
      </c>
      <c r="BK32" s="391">
        <v>122.7672</v>
      </c>
      <c r="BL32" s="391">
        <v>121.5204</v>
      </c>
      <c r="BM32" s="391">
        <v>130.88839999999999</v>
      </c>
      <c r="BN32" s="391">
        <v>139.35560000000001</v>
      </c>
      <c r="BO32" s="391">
        <v>144.20580000000001</v>
      </c>
      <c r="BP32" s="391">
        <v>138.6103</v>
      </c>
      <c r="BQ32" s="391">
        <v>124.6772</v>
      </c>
      <c r="BR32" s="391">
        <v>114.5809</v>
      </c>
      <c r="BS32" s="391">
        <v>110.0269</v>
      </c>
      <c r="BT32" s="391">
        <v>110.8861</v>
      </c>
      <c r="BU32" s="391">
        <v>109.977</v>
      </c>
      <c r="BV32" s="391">
        <v>96.920310000000001</v>
      </c>
    </row>
    <row r="33" spans="1:74" ht="11.1" customHeight="1" x14ac:dyDescent="0.2">
      <c r="A33" s="52" t="s">
        <v>51</v>
      </c>
      <c r="B33" s="487" t="s">
        <v>1418</v>
      </c>
      <c r="C33" s="380">
        <v>8.0733429999999995</v>
      </c>
      <c r="D33" s="380">
        <v>8.1198580000000007</v>
      </c>
      <c r="E33" s="380">
        <v>8.2799449999999997</v>
      </c>
      <c r="F33" s="380">
        <v>8.4727750000000004</v>
      </c>
      <c r="G33" s="380">
        <v>8.4206830000000004</v>
      </c>
      <c r="H33" s="380">
        <v>8.5404900000000001</v>
      </c>
      <c r="I33" s="380">
        <v>8.5779879999999995</v>
      </c>
      <c r="J33" s="380">
        <v>7.7747099999999998</v>
      </c>
      <c r="K33" s="380">
        <v>8.2185079999999999</v>
      </c>
      <c r="L33" s="380">
        <v>8.2642670000000003</v>
      </c>
      <c r="M33" s="380">
        <v>8.1484740000000002</v>
      </c>
      <c r="N33" s="380">
        <v>8.2693150000000006</v>
      </c>
      <c r="O33" s="380">
        <v>8.0139870000000002</v>
      </c>
      <c r="P33" s="380">
        <v>7.8190679999999997</v>
      </c>
      <c r="Q33" s="380">
        <v>7.8152920000000003</v>
      </c>
      <c r="R33" s="380">
        <v>7.628304</v>
      </c>
      <c r="S33" s="380">
        <v>7.4646879999999998</v>
      </c>
      <c r="T33" s="380">
        <v>7.2810249999999996</v>
      </c>
      <c r="U33" s="380">
        <v>6.8498919999999996</v>
      </c>
      <c r="V33" s="380">
        <v>6.4293389999999997</v>
      </c>
      <c r="W33" s="380">
        <v>6.8187860000000002</v>
      </c>
      <c r="X33" s="380">
        <v>6.8283170000000002</v>
      </c>
      <c r="Y33" s="380">
        <v>6.9512080000000003</v>
      </c>
      <c r="Z33" s="380">
        <v>7.0380089999999997</v>
      </c>
      <c r="AA33" s="380">
        <v>6.1079480000000004</v>
      </c>
      <c r="AB33" s="380">
        <v>6.1064449999999999</v>
      </c>
      <c r="AC33" s="380">
        <v>5.7715449999999997</v>
      </c>
      <c r="AD33" s="380">
        <v>5.9196619999999998</v>
      </c>
      <c r="AE33" s="380">
        <v>5.8159359999999998</v>
      </c>
      <c r="AF33" s="380">
        <v>6.1194959999999998</v>
      </c>
      <c r="AG33" s="380">
        <v>6.0701780000000003</v>
      </c>
      <c r="AH33" s="380">
        <v>5.8338599999999996</v>
      </c>
      <c r="AI33" s="380">
        <v>5.7754669999999999</v>
      </c>
      <c r="AJ33" s="380">
        <v>6.0141840000000002</v>
      </c>
      <c r="AK33" s="380">
        <v>6.1916849999999997</v>
      </c>
      <c r="AL33" s="380">
        <v>5.7772490000000003</v>
      </c>
      <c r="AM33" s="380">
        <v>6.115723</v>
      </c>
      <c r="AN33" s="380">
        <v>6.1896829999999996</v>
      </c>
      <c r="AO33" s="380">
        <v>6.0560299999999998</v>
      </c>
      <c r="AP33" s="380">
        <v>6.1028659999999997</v>
      </c>
      <c r="AQ33" s="380">
        <v>5.9953589999999997</v>
      </c>
      <c r="AR33" s="380">
        <v>5.9767929999999998</v>
      </c>
      <c r="AS33" s="380">
        <v>6.1440720000000004</v>
      </c>
      <c r="AT33" s="380">
        <v>6.1195950000000003</v>
      </c>
      <c r="AU33" s="380">
        <v>6.1150029999999997</v>
      </c>
      <c r="AV33" s="380">
        <v>5.9440819999999999</v>
      </c>
      <c r="AW33" s="380">
        <v>5.9071160000000003</v>
      </c>
      <c r="AX33" s="380">
        <v>6.0576800000000004</v>
      </c>
      <c r="AY33" s="380">
        <v>5.8459130000000004</v>
      </c>
      <c r="AZ33" s="380">
        <v>5.9408719999999997</v>
      </c>
      <c r="BA33" s="380">
        <v>5.9655829999999996</v>
      </c>
      <c r="BB33" s="380">
        <v>5.9888240000000001</v>
      </c>
      <c r="BC33" s="380">
        <v>5.9261330000000001</v>
      </c>
      <c r="BD33" s="687">
        <v>5.8006729999999997</v>
      </c>
      <c r="BE33" s="687">
        <v>5.5677630000000002</v>
      </c>
      <c r="BF33" s="687">
        <v>5.4269090000000002</v>
      </c>
      <c r="BG33" s="687">
        <v>5.027247</v>
      </c>
      <c r="BH33" s="687">
        <v>5.51173</v>
      </c>
      <c r="BI33" s="391">
        <v>6.0948130000000003</v>
      </c>
      <c r="BJ33" s="391">
        <v>5.4807240000000004</v>
      </c>
      <c r="BK33" s="391">
        <v>4.2442469999999997</v>
      </c>
      <c r="BL33" s="391">
        <v>4.4206649999999996</v>
      </c>
      <c r="BM33" s="391">
        <v>3.7482169999999999</v>
      </c>
      <c r="BN33" s="391">
        <v>3.5750009999999999</v>
      </c>
      <c r="BO33" s="391">
        <v>4.0838619999999999</v>
      </c>
      <c r="BP33" s="391">
        <v>3.6292249999999999</v>
      </c>
      <c r="BQ33" s="391">
        <v>2.5601349999999998</v>
      </c>
      <c r="BR33" s="391">
        <v>1.8680460000000001</v>
      </c>
      <c r="BS33" s="391">
        <v>1.7561979999999999</v>
      </c>
      <c r="BT33" s="391">
        <v>2.3435730000000001</v>
      </c>
      <c r="BU33" s="391">
        <v>2.889265</v>
      </c>
      <c r="BV33" s="391">
        <v>2.6085099999999999</v>
      </c>
    </row>
    <row r="34" spans="1:74" ht="11.1" customHeight="1" x14ac:dyDescent="0.2">
      <c r="A34" s="52" t="s">
        <v>52</v>
      </c>
      <c r="B34" s="487" t="s">
        <v>1419</v>
      </c>
      <c r="C34" s="380">
        <v>16.443411999999999</v>
      </c>
      <c r="D34" s="380">
        <v>16.346366</v>
      </c>
      <c r="E34" s="380">
        <v>16.682606</v>
      </c>
      <c r="F34" s="380">
        <v>16.600508000000001</v>
      </c>
      <c r="G34" s="380">
        <v>16.859715999999999</v>
      </c>
      <c r="H34" s="380">
        <v>16.881762999999999</v>
      </c>
      <c r="I34" s="380">
        <v>17.611426000000002</v>
      </c>
      <c r="J34" s="380">
        <v>17.384457000000001</v>
      </c>
      <c r="K34" s="380">
        <v>17.475016</v>
      </c>
      <c r="L34" s="380">
        <v>17.508565000000001</v>
      </c>
      <c r="M34" s="380">
        <v>17.383989</v>
      </c>
      <c r="N34" s="380">
        <v>17.116184000000001</v>
      </c>
      <c r="O34" s="380">
        <v>17.225940000000001</v>
      </c>
      <c r="P34" s="380">
        <v>16.792300000000001</v>
      </c>
      <c r="Q34" s="380">
        <v>16.734099000000001</v>
      </c>
      <c r="R34" s="380">
        <v>16.538263000000001</v>
      </c>
      <c r="S34" s="380">
        <v>16.648731000000002</v>
      </c>
      <c r="T34" s="380">
        <v>16.584071000000002</v>
      </c>
      <c r="U34" s="380">
        <v>16.486293</v>
      </c>
      <c r="V34" s="380">
        <v>16.506284999999998</v>
      </c>
      <c r="W34" s="380">
        <v>16.620201000000002</v>
      </c>
      <c r="X34" s="380">
        <v>16.879719000000001</v>
      </c>
      <c r="Y34" s="380">
        <v>17.230983999999999</v>
      </c>
      <c r="Z34" s="380">
        <v>18.220188</v>
      </c>
      <c r="AA34" s="380">
        <v>17.369537000000001</v>
      </c>
      <c r="AB34" s="380">
        <v>17.448029999999999</v>
      </c>
      <c r="AC34" s="380">
        <v>17.331572000000001</v>
      </c>
      <c r="AD34" s="380">
        <v>17.184718</v>
      </c>
      <c r="AE34" s="380">
        <v>17.529952000000002</v>
      </c>
      <c r="AF34" s="380">
        <v>17.297056000000001</v>
      </c>
      <c r="AG34" s="380">
        <v>19.049918999999999</v>
      </c>
      <c r="AH34" s="380">
        <v>16.459589000000001</v>
      </c>
      <c r="AI34" s="380">
        <v>16.218233000000001</v>
      </c>
      <c r="AJ34" s="380">
        <v>16.263347</v>
      </c>
      <c r="AK34" s="380">
        <v>16.969798999999998</v>
      </c>
      <c r="AL34" s="380">
        <v>16.520990000000001</v>
      </c>
      <c r="AM34" s="380">
        <v>17.716260999999999</v>
      </c>
      <c r="AN34" s="380">
        <v>17.878634999999999</v>
      </c>
      <c r="AO34" s="380">
        <v>17.474688</v>
      </c>
      <c r="AP34" s="380">
        <v>17.418696000000001</v>
      </c>
      <c r="AQ34" s="380">
        <v>17.331206999999999</v>
      </c>
      <c r="AR34" s="380">
        <v>17.535737000000001</v>
      </c>
      <c r="AS34" s="380">
        <v>17.393391999999999</v>
      </c>
      <c r="AT34" s="380">
        <v>16.776799</v>
      </c>
      <c r="AU34" s="380">
        <v>16.837015000000001</v>
      </c>
      <c r="AV34" s="380">
        <v>16.796182999999999</v>
      </c>
      <c r="AW34" s="380">
        <v>16.887785000000001</v>
      </c>
      <c r="AX34" s="380">
        <v>17.627693000000001</v>
      </c>
      <c r="AY34" s="380">
        <v>17.337242</v>
      </c>
      <c r="AZ34" s="380">
        <v>17.233708</v>
      </c>
      <c r="BA34" s="380">
        <v>17.043500000000002</v>
      </c>
      <c r="BB34" s="380">
        <v>16.677295000000001</v>
      </c>
      <c r="BC34" s="380">
        <v>16.657295000000001</v>
      </c>
      <c r="BD34" s="687">
        <v>16.912037000000002</v>
      </c>
      <c r="BE34" s="687">
        <v>16.765381999999999</v>
      </c>
      <c r="BF34" s="687">
        <v>16.309425000000001</v>
      </c>
      <c r="BG34" s="687">
        <v>16.324960000000001</v>
      </c>
      <c r="BH34" s="687">
        <v>16.407389999999999</v>
      </c>
      <c r="BI34" s="391">
        <v>16.603280000000002</v>
      </c>
      <c r="BJ34" s="391">
        <v>16.637499999999999</v>
      </c>
      <c r="BK34" s="391">
        <v>16.703970000000002</v>
      </c>
      <c r="BL34" s="391">
        <v>16.64809</v>
      </c>
      <c r="BM34" s="391">
        <v>16.548030000000001</v>
      </c>
      <c r="BN34" s="391">
        <v>16.414580000000001</v>
      </c>
      <c r="BO34" s="391">
        <v>16.340530000000001</v>
      </c>
      <c r="BP34" s="391">
        <v>16.414010000000001</v>
      </c>
      <c r="BQ34" s="391">
        <v>16.36214</v>
      </c>
      <c r="BR34" s="391">
        <v>16.369150000000001</v>
      </c>
      <c r="BS34" s="391">
        <v>16.3674</v>
      </c>
      <c r="BT34" s="391">
        <v>16.42388</v>
      </c>
      <c r="BU34" s="391">
        <v>16.58033</v>
      </c>
      <c r="BV34" s="391">
        <v>16.605589999999999</v>
      </c>
    </row>
    <row r="35" spans="1:74" ht="11.1" customHeight="1" x14ac:dyDescent="0.2">
      <c r="A35" s="52"/>
      <c r="B35" s="856"/>
      <c r="C35" s="482"/>
      <c r="D35" s="482"/>
      <c r="E35" s="482"/>
      <c r="F35" s="482"/>
      <c r="G35" s="482"/>
      <c r="H35" s="482"/>
      <c r="I35" s="482"/>
      <c r="J35" s="482"/>
      <c r="K35" s="482"/>
      <c r="L35" s="482"/>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766"/>
      <c r="BE35" s="766"/>
      <c r="BF35" s="766"/>
      <c r="BG35" s="766"/>
      <c r="BH35" s="766"/>
      <c r="BI35" s="486"/>
      <c r="BJ35" s="486"/>
      <c r="BK35" s="486"/>
      <c r="BL35" s="486"/>
      <c r="BM35" s="486"/>
      <c r="BN35" s="486"/>
      <c r="BO35" s="486"/>
      <c r="BP35" s="486"/>
      <c r="BQ35" s="486"/>
      <c r="BR35" s="486"/>
      <c r="BS35" s="486"/>
      <c r="BT35" s="486"/>
      <c r="BU35" s="486"/>
      <c r="BV35" s="486"/>
    </row>
    <row r="36" spans="1:74" ht="11.1" customHeight="1" x14ac:dyDescent="0.2">
      <c r="A36" s="52"/>
      <c r="B36" s="859" t="s">
        <v>68</v>
      </c>
      <c r="C36" s="482"/>
      <c r="D36" s="482"/>
      <c r="E36" s="482"/>
      <c r="F36" s="482"/>
      <c r="G36" s="482"/>
      <c r="H36" s="482"/>
      <c r="I36" s="482"/>
      <c r="J36" s="482"/>
      <c r="K36" s="482"/>
      <c r="L36" s="482"/>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766"/>
      <c r="BE36" s="766"/>
      <c r="BF36" s="766"/>
      <c r="BG36" s="766"/>
      <c r="BH36" s="766"/>
      <c r="BI36" s="486"/>
      <c r="BJ36" s="486"/>
      <c r="BK36" s="486"/>
      <c r="BL36" s="486"/>
      <c r="BM36" s="486"/>
      <c r="BN36" s="486"/>
      <c r="BO36" s="486"/>
      <c r="BP36" s="486"/>
      <c r="BQ36" s="486"/>
      <c r="BR36" s="486"/>
      <c r="BS36" s="486"/>
      <c r="BT36" s="486"/>
      <c r="BU36" s="486"/>
      <c r="BV36" s="486"/>
    </row>
    <row r="37" spans="1:74" ht="11.1" customHeight="1" x14ac:dyDescent="0.2">
      <c r="A37" s="52"/>
      <c r="B37" s="420" t="s">
        <v>1420</v>
      </c>
      <c r="C37" s="482"/>
      <c r="D37" s="482"/>
      <c r="E37" s="482"/>
      <c r="F37" s="482"/>
      <c r="G37" s="482"/>
      <c r="H37" s="482"/>
      <c r="I37" s="482"/>
      <c r="J37" s="482"/>
      <c r="K37" s="482"/>
      <c r="L37" s="482"/>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766"/>
      <c r="BE37" s="766"/>
      <c r="BF37" s="766"/>
      <c r="BG37" s="766"/>
      <c r="BH37" s="766"/>
      <c r="BI37" s="486"/>
      <c r="BJ37" s="486"/>
      <c r="BK37" s="486"/>
      <c r="BL37" s="486"/>
      <c r="BM37" s="486"/>
      <c r="BN37" s="486"/>
      <c r="BO37" s="486"/>
      <c r="BP37" s="486"/>
      <c r="BQ37" s="486"/>
      <c r="BR37" s="486"/>
      <c r="BS37" s="486"/>
      <c r="BT37" s="486"/>
      <c r="BU37" s="486"/>
      <c r="BV37" s="486"/>
    </row>
    <row r="38" spans="1:74" ht="11.1" customHeight="1" x14ac:dyDescent="0.2">
      <c r="A38" s="29" t="s">
        <v>255</v>
      </c>
      <c r="B38" s="488" t="s">
        <v>474</v>
      </c>
      <c r="C38" s="468">
        <v>1.9360287529</v>
      </c>
      <c r="D38" s="468">
        <v>1.9044576946</v>
      </c>
      <c r="E38" s="468">
        <v>1.9306326428</v>
      </c>
      <c r="F38" s="468">
        <v>1.9229253076999999</v>
      </c>
      <c r="G38" s="468">
        <v>1.8920969184</v>
      </c>
      <c r="H38" s="468">
        <v>1.9045386050999999</v>
      </c>
      <c r="I38" s="468">
        <v>1.9081920777000001</v>
      </c>
      <c r="J38" s="468">
        <v>1.9374620145999999</v>
      </c>
      <c r="K38" s="468">
        <v>1.9396412607</v>
      </c>
      <c r="L38" s="468">
        <v>1.9119282651</v>
      </c>
      <c r="M38" s="468">
        <v>1.9084583820000001</v>
      </c>
      <c r="N38" s="468">
        <v>1.9164044434</v>
      </c>
      <c r="O38" s="468">
        <v>1.9002439028</v>
      </c>
      <c r="P38" s="468">
        <v>1.9264737038999999</v>
      </c>
      <c r="Q38" s="468">
        <v>1.8933881796000001</v>
      </c>
      <c r="R38" s="468">
        <v>1.8952856568000001</v>
      </c>
      <c r="S38" s="468">
        <v>1.8931579256</v>
      </c>
      <c r="T38" s="468">
        <v>1.9520854196999999</v>
      </c>
      <c r="U38" s="468">
        <v>2.0075843822000001</v>
      </c>
      <c r="V38" s="468">
        <v>2.0562939591</v>
      </c>
      <c r="W38" s="468">
        <v>2.0089532846</v>
      </c>
      <c r="X38" s="468">
        <v>2.0282229179</v>
      </c>
      <c r="Y38" s="468">
        <v>2.0357982250000002</v>
      </c>
      <c r="Z38" s="468">
        <v>2.0715358930000001</v>
      </c>
      <c r="AA38" s="468">
        <v>2.1999997519000001</v>
      </c>
      <c r="AB38" s="468">
        <v>2.1699923609999998</v>
      </c>
      <c r="AC38" s="468">
        <v>2.1519612245999999</v>
      </c>
      <c r="AD38" s="468">
        <v>2.1814958866</v>
      </c>
      <c r="AE38" s="468">
        <v>2.2321288404000001</v>
      </c>
      <c r="AF38" s="468">
        <v>2.3155552371999999</v>
      </c>
      <c r="AG38" s="468">
        <v>2.4693298204</v>
      </c>
      <c r="AH38" s="468">
        <v>2.5065243406</v>
      </c>
      <c r="AI38" s="468">
        <v>2.5078223408000002</v>
      </c>
      <c r="AJ38" s="468">
        <v>2.4609091750999998</v>
      </c>
      <c r="AK38" s="468">
        <v>2.4777312747</v>
      </c>
      <c r="AL38" s="468">
        <v>2.6450427794000002</v>
      </c>
      <c r="AM38" s="468">
        <v>2.5903686218000002</v>
      </c>
      <c r="AN38" s="468">
        <v>2.5892527438999999</v>
      </c>
      <c r="AO38" s="468">
        <v>2.4979914435000001</v>
      </c>
      <c r="AP38" s="468">
        <v>2.4713572313999999</v>
      </c>
      <c r="AQ38" s="468">
        <v>2.5092990619000002</v>
      </c>
      <c r="AR38" s="468">
        <v>2.4623011391</v>
      </c>
      <c r="AS38" s="468">
        <v>2.4738063500999998</v>
      </c>
      <c r="AT38" s="468">
        <v>2.4908998937</v>
      </c>
      <c r="AU38" s="468">
        <v>2.5303277523999999</v>
      </c>
      <c r="AV38" s="468">
        <v>2.5308087511999999</v>
      </c>
      <c r="AW38" s="468">
        <v>2.5057355774999999</v>
      </c>
      <c r="AX38" s="468">
        <v>2.4743834294</v>
      </c>
      <c r="AY38" s="468">
        <v>2.4872913288</v>
      </c>
      <c r="AZ38" s="468">
        <v>2.4938945472</v>
      </c>
      <c r="BA38" s="468">
        <v>2.5099162848000001</v>
      </c>
      <c r="BB38" s="468">
        <v>2.5443075621000002</v>
      </c>
      <c r="BC38" s="468">
        <v>2.5722146629</v>
      </c>
      <c r="BD38" s="685">
        <v>2.5185119667999998</v>
      </c>
      <c r="BE38" s="685">
        <v>2.4817023506</v>
      </c>
      <c r="BF38" s="685">
        <v>2.4489638493000001</v>
      </c>
      <c r="BG38" s="685">
        <v>2.4299059999999999</v>
      </c>
      <c r="BH38" s="685">
        <v>2.403105</v>
      </c>
      <c r="BI38" s="389">
        <v>2.4001209999999999</v>
      </c>
      <c r="BJ38" s="389">
        <v>2.3993440000000001</v>
      </c>
      <c r="BK38" s="389">
        <v>2.4196550000000001</v>
      </c>
      <c r="BL38" s="389">
        <v>2.4136959999999998</v>
      </c>
      <c r="BM38" s="389">
        <v>2.4137650000000002</v>
      </c>
      <c r="BN38" s="389">
        <v>2.415124</v>
      </c>
      <c r="BO38" s="389">
        <v>2.4115869999999999</v>
      </c>
      <c r="BP38" s="389">
        <v>2.397586</v>
      </c>
      <c r="BQ38" s="389">
        <v>2.4040530000000002</v>
      </c>
      <c r="BR38" s="389">
        <v>2.4135330000000002</v>
      </c>
      <c r="BS38" s="389">
        <v>2.3987989999999999</v>
      </c>
      <c r="BT38" s="389">
        <v>2.3786719999999999</v>
      </c>
      <c r="BU38" s="389">
        <v>2.3818220000000001</v>
      </c>
      <c r="BV38" s="389">
        <v>2.3877100000000002</v>
      </c>
    </row>
    <row r="39" spans="1:74" ht="11.1" customHeight="1" x14ac:dyDescent="0.2">
      <c r="A39" s="52" t="s">
        <v>257</v>
      </c>
      <c r="B39" s="488" t="s">
        <v>1046</v>
      </c>
      <c r="C39" s="468">
        <v>2.6189208597000002</v>
      </c>
      <c r="D39" s="468">
        <v>2.3957473847999999</v>
      </c>
      <c r="E39" s="468">
        <v>2.1399498974000002</v>
      </c>
      <c r="F39" s="468">
        <v>2.1001725734000001</v>
      </c>
      <c r="G39" s="468">
        <v>2.1719155728000001</v>
      </c>
      <c r="H39" s="468">
        <v>2.0254687832</v>
      </c>
      <c r="I39" s="468">
        <v>2.0584451906000001</v>
      </c>
      <c r="J39" s="468">
        <v>2.4105464320999999</v>
      </c>
      <c r="K39" s="468">
        <v>2.4201300868</v>
      </c>
      <c r="L39" s="468">
        <v>2.4968882008</v>
      </c>
      <c r="M39" s="468">
        <v>2.9946280985999998</v>
      </c>
      <c r="N39" s="468">
        <v>3.1688250869000001</v>
      </c>
      <c r="O39" s="468">
        <v>3.1977611457999999</v>
      </c>
      <c r="P39" s="468">
        <v>17.116937833000001</v>
      </c>
      <c r="Q39" s="468">
        <v>3.2898487968999999</v>
      </c>
      <c r="R39" s="468">
        <v>3.0609751839000001</v>
      </c>
      <c r="S39" s="468">
        <v>3.2649187951999998</v>
      </c>
      <c r="T39" s="468">
        <v>3.5273612002000001</v>
      </c>
      <c r="U39" s="468">
        <v>4.0759460535000001</v>
      </c>
      <c r="V39" s="468">
        <v>4.4214561622000002</v>
      </c>
      <c r="W39" s="468">
        <v>5.0391088985000003</v>
      </c>
      <c r="X39" s="468">
        <v>5.6943245552999997</v>
      </c>
      <c r="Y39" s="468">
        <v>5.7666940913999998</v>
      </c>
      <c r="Z39" s="468">
        <v>5.6411029529999999</v>
      </c>
      <c r="AA39" s="468">
        <v>6.5615685707000004</v>
      </c>
      <c r="AB39" s="468">
        <v>5.9972804982000003</v>
      </c>
      <c r="AC39" s="468">
        <v>5.0999950249000001</v>
      </c>
      <c r="AD39" s="468">
        <v>6.2112152114999999</v>
      </c>
      <c r="AE39" s="468">
        <v>7.5658022316000002</v>
      </c>
      <c r="AF39" s="468">
        <v>8.0109598412</v>
      </c>
      <c r="AG39" s="468">
        <v>7.5251204563999998</v>
      </c>
      <c r="AH39" s="468">
        <v>9.0036781665000003</v>
      </c>
      <c r="AI39" s="468">
        <v>8.1459769853000008</v>
      </c>
      <c r="AJ39" s="468">
        <v>5.8016812475000004</v>
      </c>
      <c r="AK39" s="468">
        <v>5.7086230943</v>
      </c>
      <c r="AL39" s="468">
        <v>8.9206060783000005</v>
      </c>
      <c r="AM39" s="468">
        <v>7.0480798877000002</v>
      </c>
      <c r="AN39" s="468">
        <v>4.3766906663</v>
      </c>
      <c r="AO39" s="468">
        <v>3.3688401705</v>
      </c>
      <c r="AP39" s="468">
        <v>2.6996565491000002</v>
      </c>
      <c r="AQ39" s="468">
        <v>2.5466016362000001</v>
      </c>
      <c r="AR39" s="468">
        <v>2.5965598186999999</v>
      </c>
      <c r="AS39" s="468">
        <v>2.9999010815</v>
      </c>
      <c r="AT39" s="468">
        <v>2.9442115459</v>
      </c>
      <c r="AU39" s="468">
        <v>2.8748364672000002</v>
      </c>
      <c r="AV39" s="468">
        <v>2.9244336025000002</v>
      </c>
      <c r="AW39" s="468">
        <v>3.3889108793</v>
      </c>
      <c r="AX39" s="468">
        <v>3.2818352851000001</v>
      </c>
      <c r="AY39" s="468">
        <v>4.7990806416999998</v>
      </c>
      <c r="AZ39" s="468">
        <v>2.8800842169999998</v>
      </c>
      <c r="BA39" s="468">
        <v>2.1837837014999999</v>
      </c>
      <c r="BB39" s="468">
        <v>2.0483137927000001</v>
      </c>
      <c r="BC39" s="468">
        <v>2.2588376039</v>
      </c>
      <c r="BD39" s="685">
        <v>2.6881444432000001</v>
      </c>
      <c r="BE39" s="685">
        <v>2.5059782820000001</v>
      </c>
      <c r="BF39" s="685">
        <v>2.2266028150000001</v>
      </c>
      <c r="BG39" s="685">
        <v>2.4604400000000002</v>
      </c>
      <c r="BH39" s="685">
        <v>2.4488530000000002</v>
      </c>
      <c r="BI39" s="389">
        <v>2.5234969999999999</v>
      </c>
      <c r="BJ39" s="389">
        <v>3.2235279999999999</v>
      </c>
      <c r="BK39" s="389">
        <v>3.6618119999999998</v>
      </c>
      <c r="BL39" s="389">
        <v>3.3415219999999999</v>
      </c>
      <c r="BM39" s="389">
        <v>2.9392209999999999</v>
      </c>
      <c r="BN39" s="389">
        <v>2.7269700000000001</v>
      </c>
      <c r="BO39" s="389">
        <v>2.6596160000000002</v>
      </c>
      <c r="BP39" s="389">
        <v>2.6517439999999999</v>
      </c>
      <c r="BQ39" s="389">
        <v>2.8623539999999998</v>
      </c>
      <c r="BR39" s="389">
        <v>3.1259329999999999</v>
      </c>
      <c r="BS39" s="389">
        <v>3.2107420000000002</v>
      </c>
      <c r="BT39" s="389">
        <v>3.2763969999999998</v>
      </c>
      <c r="BU39" s="389">
        <v>3.5155729999999998</v>
      </c>
      <c r="BV39" s="389">
        <v>3.9493830000000001</v>
      </c>
    </row>
    <row r="40" spans="1:74" ht="11.1" customHeight="1" x14ac:dyDescent="0.2">
      <c r="A40" s="29" t="s">
        <v>256</v>
      </c>
      <c r="B40" s="488" t="s">
        <v>1139</v>
      </c>
      <c r="C40" s="468">
        <v>13.16</v>
      </c>
      <c r="D40" s="468">
        <v>12.68</v>
      </c>
      <c r="E40" s="468">
        <v>10.29</v>
      </c>
      <c r="F40" s="468">
        <v>8.1999999999999993</v>
      </c>
      <c r="G40" s="468">
        <v>5.7</v>
      </c>
      <c r="H40" s="468">
        <v>6.26</v>
      </c>
      <c r="I40" s="468">
        <v>7.38</v>
      </c>
      <c r="J40" s="468">
        <v>9.67</v>
      </c>
      <c r="K40" s="468">
        <v>9.56</v>
      </c>
      <c r="L40" s="468">
        <v>8.68</v>
      </c>
      <c r="M40" s="468">
        <v>8.86</v>
      </c>
      <c r="N40" s="468">
        <v>9.2100000000000009</v>
      </c>
      <c r="O40" s="468">
        <v>10.33</v>
      </c>
      <c r="P40" s="468">
        <v>11.38</v>
      </c>
      <c r="Q40" s="468">
        <v>12.41</v>
      </c>
      <c r="R40" s="468">
        <v>12.81</v>
      </c>
      <c r="S40" s="468">
        <v>12.82</v>
      </c>
      <c r="T40" s="468">
        <v>13.56</v>
      </c>
      <c r="U40" s="468">
        <v>14.34</v>
      </c>
      <c r="V40" s="468">
        <v>14.47</v>
      </c>
      <c r="W40" s="468">
        <v>13.8</v>
      </c>
      <c r="X40" s="468">
        <v>15.05</v>
      </c>
      <c r="Y40" s="468">
        <v>17.02</v>
      </c>
      <c r="Z40" s="468">
        <v>16.350000000000001</v>
      </c>
      <c r="AA40" s="468">
        <v>15.49</v>
      </c>
      <c r="AB40" s="468">
        <v>16.489999999999998</v>
      </c>
      <c r="AC40" s="468">
        <v>20.329999999999998</v>
      </c>
      <c r="AD40" s="468">
        <v>25.06</v>
      </c>
      <c r="AE40" s="468">
        <v>26.15</v>
      </c>
      <c r="AF40" s="468">
        <v>26.3</v>
      </c>
      <c r="AG40" s="468">
        <v>30.36</v>
      </c>
      <c r="AH40" s="468">
        <v>25.72</v>
      </c>
      <c r="AI40" s="468">
        <v>23.76</v>
      </c>
      <c r="AJ40" s="468">
        <v>21.76</v>
      </c>
      <c r="AK40" s="468">
        <v>23.74</v>
      </c>
      <c r="AL40" s="468">
        <v>19.86</v>
      </c>
      <c r="AM40" s="468">
        <v>19.439710218999998</v>
      </c>
      <c r="AN40" s="468">
        <v>18.558459821</v>
      </c>
      <c r="AO40" s="468">
        <v>19.919933667999999</v>
      </c>
      <c r="AP40" s="468">
        <v>18.767393001999999</v>
      </c>
      <c r="AQ40" s="468">
        <v>18.108485637000001</v>
      </c>
      <c r="AR40" s="468">
        <v>16.823865066</v>
      </c>
      <c r="AS40" s="468">
        <v>16.735699165</v>
      </c>
      <c r="AT40" s="468">
        <v>19.032175426999999</v>
      </c>
      <c r="AU40" s="468">
        <v>22.203966682000001</v>
      </c>
      <c r="AV40" s="468">
        <v>21.466445268000001</v>
      </c>
      <c r="AW40" s="468">
        <v>20.748233454000001</v>
      </c>
      <c r="AX40" s="468">
        <v>20.250279726999999</v>
      </c>
      <c r="AY40" s="468">
        <v>18.220823993</v>
      </c>
      <c r="AZ40" s="468">
        <v>18.942277035</v>
      </c>
      <c r="BA40" s="468">
        <v>19.671952385000001</v>
      </c>
      <c r="BB40" s="468">
        <v>19.237759646000001</v>
      </c>
      <c r="BC40" s="468">
        <v>18.813742873999999</v>
      </c>
      <c r="BD40" s="685">
        <v>17.680751310000002</v>
      </c>
      <c r="BE40" s="685">
        <v>18.148456761999999</v>
      </c>
      <c r="BF40" s="685">
        <v>18.232807884</v>
      </c>
      <c r="BG40" s="685">
        <v>15.69346</v>
      </c>
      <c r="BH40" s="685">
        <v>14.223940000000001</v>
      </c>
      <c r="BI40" s="389">
        <v>13.714359999999999</v>
      </c>
      <c r="BJ40" s="389">
        <v>13.92046</v>
      </c>
      <c r="BK40" s="389">
        <v>14.067080000000001</v>
      </c>
      <c r="BL40" s="389">
        <v>13.84896</v>
      </c>
      <c r="BM40" s="389">
        <v>14.35483</v>
      </c>
      <c r="BN40" s="389">
        <v>15.11016</v>
      </c>
      <c r="BO40" s="389">
        <v>14.69983</v>
      </c>
      <c r="BP40" s="389">
        <v>15.09464</v>
      </c>
      <c r="BQ40" s="389">
        <v>14.618270000000001</v>
      </c>
      <c r="BR40" s="389">
        <v>14.20707</v>
      </c>
      <c r="BS40" s="389">
        <v>14.01768</v>
      </c>
      <c r="BT40" s="389">
        <v>13.865539999999999</v>
      </c>
      <c r="BU40" s="389">
        <v>13.720459999999999</v>
      </c>
      <c r="BV40" s="389">
        <v>14.05484</v>
      </c>
    </row>
    <row r="41" spans="1:74" ht="11.1" customHeight="1" x14ac:dyDescent="0.2">
      <c r="A41" s="29" t="s">
        <v>7</v>
      </c>
      <c r="B41" s="488" t="s">
        <v>1138</v>
      </c>
      <c r="C41" s="468">
        <v>14.62</v>
      </c>
      <c r="D41" s="468">
        <v>13.83</v>
      </c>
      <c r="E41" s="468">
        <v>10.85</v>
      </c>
      <c r="F41" s="468">
        <v>8.83</v>
      </c>
      <c r="G41" s="468">
        <v>7.42</v>
      </c>
      <c r="H41" s="468">
        <v>9.14</v>
      </c>
      <c r="I41" s="468">
        <v>10.96</v>
      </c>
      <c r="J41" s="468">
        <v>10.7</v>
      </c>
      <c r="K41" s="468">
        <v>9.8699999999999992</v>
      </c>
      <c r="L41" s="468">
        <v>10.37</v>
      </c>
      <c r="M41" s="468">
        <v>10.63</v>
      </c>
      <c r="N41" s="468">
        <v>11.54</v>
      </c>
      <c r="O41" s="468">
        <v>12.39</v>
      </c>
      <c r="P41" s="468">
        <v>13.05</v>
      </c>
      <c r="Q41" s="468">
        <v>14.72</v>
      </c>
      <c r="R41" s="468">
        <v>15.14</v>
      </c>
      <c r="S41" s="468">
        <v>15.55</v>
      </c>
      <c r="T41" s="468">
        <v>16.260000000000002</v>
      </c>
      <c r="U41" s="468">
        <v>16.05</v>
      </c>
      <c r="V41" s="468">
        <v>16.04</v>
      </c>
      <c r="W41" s="468">
        <v>16.78</v>
      </c>
      <c r="X41" s="468">
        <v>18.100000000000001</v>
      </c>
      <c r="Y41" s="468">
        <v>18.46</v>
      </c>
      <c r="Z41" s="468">
        <v>17.87</v>
      </c>
      <c r="AA41" s="468">
        <v>20.100000000000001</v>
      </c>
      <c r="AB41" s="468">
        <v>20.79</v>
      </c>
      <c r="AC41" s="468">
        <v>25.68</v>
      </c>
      <c r="AD41" s="468">
        <v>28.32</v>
      </c>
      <c r="AE41" s="468">
        <v>30.12</v>
      </c>
      <c r="AF41" s="468">
        <v>33.020000000000003</v>
      </c>
      <c r="AG41" s="468">
        <v>27.38</v>
      </c>
      <c r="AH41" s="468">
        <v>26.9</v>
      </c>
      <c r="AI41" s="468">
        <v>25.57</v>
      </c>
      <c r="AJ41" s="468">
        <v>27.81</v>
      </c>
      <c r="AK41" s="468">
        <v>29.28</v>
      </c>
      <c r="AL41" s="468">
        <v>23.17</v>
      </c>
      <c r="AM41" s="468">
        <v>24.086897233999998</v>
      </c>
      <c r="AN41" s="468">
        <v>23.102935983999998</v>
      </c>
      <c r="AO41" s="468">
        <v>21.420182024999999</v>
      </c>
      <c r="AP41" s="468">
        <v>20.898955920999999</v>
      </c>
      <c r="AQ41" s="468">
        <v>19.865260872</v>
      </c>
      <c r="AR41" s="468">
        <v>19.213698204</v>
      </c>
      <c r="AS41" s="468">
        <v>19.840652745</v>
      </c>
      <c r="AT41" s="468">
        <v>23.003218015000002</v>
      </c>
      <c r="AU41" s="468">
        <v>24.184778856000001</v>
      </c>
      <c r="AV41" s="468">
        <v>24.23300888</v>
      </c>
      <c r="AW41" s="468">
        <v>21.749280260999999</v>
      </c>
      <c r="AX41" s="468">
        <v>20.740223427</v>
      </c>
      <c r="AY41" s="468">
        <v>19.709563458000002</v>
      </c>
      <c r="AZ41" s="468">
        <v>20.814671272999998</v>
      </c>
      <c r="BA41" s="468">
        <v>20.659194764999999</v>
      </c>
      <c r="BB41" s="468">
        <v>20.701164221999999</v>
      </c>
      <c r="BC41" s="468">
        <v>19.324042309999999</v>
      </c>
      <c r="BD41" s="685">
        <v>18.437649697000001</v>
      </c>
      <c r="BE41" s="685">
        <v>19.355938856000002</v>
      </c>
      <c r="BF41" s="685">
        <v>18.176779959000001</v>
      </c>
      <c r="BG41" s="685">
        <v>16.705719999999999</v>
      </c>
      <c r="BH41" s="685">
        <v>16.995740000000001</v>
      </c>
      <c r="BI41" s="389">
        <v>17.162320000000001</v>
      </c>
      <c r="BJ41" s="389">
        <v>16.607690000000002</v>
      </c>
      <c r="BK41" s="389">
        <v>16.83351</v>
      </c>
      <c r="BL41" s="389">
        <v>17.206600000000002</v>
      </c>
      <c r="BM41" s="389">
        <v>17.84205</v>
      </c>
      <c r="BN41" s="389">
        <v>17.455839999999998</v>
      </c>
      <c r="BO41" s="389">
        <v>17.4252</v>
      </c>
      <c r="BP41" s="389">
        <v>17.690840000000001</v>
      </c>
      <c r="BQ41" s="389">
        <v>17.98216</v>
      </c>
      <c r="BR41" s="389">
        <v>18.09029</v>
      </c>
      <c r="BS41" s="389">
        <v>18.192640000000001</v>
      </c>
      <c r="BT41" s="389">
        <v>18.28359</v>
      </c>
      <c r="BU41" s="389">
        <v>18.438110000000002</v>
      </c>
      <c r="BV41" s="389">
        <v>18.117570000000001</v>
      </c>
    </row>
    <row r="42" spans="1:74" ht="11.1" customHeight="1" x14ac:dyDescent="0.2">
      <c r="A42" s="29"/>
      <c r="B42" s="420" t="s">
        <v>1421</v>
      </c>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8"/>
      <c r="AV42" s="468"/>
      <c r="AW42" s="468"/>
      <c r="AX42" s="468"/>
      <c r="AY42" s="468"/>
      <c r="AZ42" s="468"/>
      <c r="BA42" s="468"/>
      <c r="BB42" s="468"/>
      <c r="BC42" s="468"/>
      <c r="BD42" s="685"/>
      <c r="BE42" s="685"/>
      <c r="BF42" s="685"/>
      <c r="BG42" s="685"/>
      <c r="BH42" s="685"/>
      <c r="BI42" s="389"/>
      <c r="BJ42" s="389"/>
      <c r="BK42" s="389"/>
      <c r="BL42" s="389"/>
      <c r="BM42" s="389"/>
      <c r="BN42" s="389"/>
      <c r="BO42" s="389"/>
      <c r="BP42" s="389"/>
      <c r="BQ42" s="389"/>
      <c r="BR42" s="389"/>
      <c r="BS42" s="389"/>
      <c r="BT42" s="389"/>
      <c r="BU42" s="389"/>
      <c r="BV42" s="389"/>
    </row>
    <row r="43" spans="1:74" ht="11.1" customHeight="1" x14ac:dyDescent="0.2">
      <c r="A43" s="29" t="s">
        <v>259</v>
      </c>
      <c r="B43" s="488" t="s">
        <v>1063</v>
      </c>
      <c r="C43" s="468">
        <v>12.76</v>
      </c>
      <c r="D43" s="468">
        <v>12.82</v>
      </c>
      <c r="E43" s="468">
        <v>13.04</v>
      </c>
      <c r="F43" s="468">
        <v>13.24</v>
      </c>
      <c r="G43" s="468">
        <v>13.1</v>
      </c>
      <c r="H43" s="468">
        <v>13.22</v>
      </c>
      <c r="I43" s="468">
        <v>13.21</v>
      </c>
      <c r="J43" s="468">
        <v>13.26</v>
      </c>
      <c r="K43" s="468">
        <v>13.49</v>
      </c>
      <c r="L43" s="468">
        <v>13.66</v>
      </c>
      <c r="M43" s="468">
        <v>13.31</v>
      </c>
      <c r="N43" s="468">
        <v>12.78</v>
      </c>
      <c r="O43" s="468">
        <v>12.62</v>
      </c>
      <c r="P43" s="468">
        <v>13.01</v>
      </c>
      <c r="Q43" s="468">
        <v>13.24</v>
      </c>
      <c r="R43" s="468">
        <v>13.73</v>
      </c>
      <c r="S43" s="468">
        <v>13.86</v>
      </c>
      <c r="T43" s="468">
        <v>13.83</v>
      </c>
      <c r="U43" s="468">
        <v>13.83</v>
      </c>
      <c r="V43" s="468">
        <v>13.92</v>
      </c>
      <c r="W43" s="468">
        <v>14.14</v>
      </c>
      <c r="X43" s="468">
        <v>14.06</v>
      </c>
      <c r="Y43" s="468">
        <v>14.07</v>
      </c>
      <c r="Z43" s="468">
        <v>13.72</v>
      </c>
      <c r="AA43" s="468">
        <v>13.64</v>
      </c>
      <c r="AB43" s="468">
        <v>13.76</v>
      </c>
      <c r="AC43" s="468">
        <v>14.41</v>
      </c>
      <c r="AD43" s="468">
        <v>14.57</v>
      </c>
      <c r="AE43" s="468">
        <v>14.89</v>
      </c>
      <c r="AF43" s="468">
        <v>15.3</v>
      </c>
      <c r="AG43" s="468">
        <v>15.31</v>
      </c>
      <c r="AH43" s="468">
        <v>15.82</v>
      </c>
      <c r="AI43" s="468">
        <v>16.190000000000001</v>
      </c>
      <c r="AJ43" s="468">
        <v>15.99</v>
      </c>
      <c r="AK43" s="468">
        <v>15.55</v>
      </c>
      <c r="AL43" s="468">
        <v>14.94</v>
      </c>
      <c r="AM43" s="468">
        <v>15.47</v>
      </c>
      <c r="AN43" s="468">
        <v>15.98</v>
      </c>
      <c r="AO43" s="468">
        <v>16.04</v>
      </c>
      <c r="AP43" s="468">
        <v>16.100000000000001</v>
      </c>
      <c r="AQ43" s="468">
        <v>16.14</v>
      </c>
      <c r="AR43" s="468">
        <v>16.09</v>
      </c>
      <c r="AS43" s="468">
        <v>15.86</v>
      </c>
      <c r="AT43" s="468">
        <v>15.91</v>
      </c>
      <c r="AU43" s="468">
        <v>16.27</v>
      </c>
      <c r="AV43" s="468">
        <v>16.48</v>
      </c>
      <c r="AW43" s="468">
        <v>16.190000000000001</v>
      </c>
      <c r="AX43" s="468">
        <v>15.69</v>
      </c>
      <c r="AY43" s="468">
        <v>15.47</v>
      </c>
      <c r="AZ43" s="468">
        <v>16.12</v>
      </c>
      <c r="BA43" s="468">
        <v>16.690000000000001</v>
      </c>
      <c r="BB43" s="468">
        <v>16.88</v>
      </c>
      <c r="BC43" s="468">
        <v>16.43</v>
      </c>
      <c r="BD43" s="685">
        <v>16.420000000000002</v>
      </c>
      <c r="BE43" s="685">
        <v>16.63</v>
      </c>
      <c r="BF43" s="685">
        <v>16.63</v>
      </c>
      <c r="BG43" s="685">
        <v>16.743110000000001</v>
      </c>
      <c r="BH43" s="685">
        <v>16.611149999999999</v>
      </c>
      <c r="BI43" s="389">
        <v>16.335699999999999</v>
      </c>
      <c r="BJ43" s="389">
        <v>15.699619999999999</v>
      </c>
      <c r="BK43" s="389">
        <v>15.64663</v>
      </c>
      <c r="BL43" s="389">
        <v>16.154720000000001</v>
      </c>
      <c r="BM43" s="389">
        <v>16.741849999999999</v>
      </c>
      <c r="BN43" s="389">
        <v>17.14819</v>
      </c>
      <c r="BO43" s="389">
        <v>16.789929999999998</v>
      </c>
      <c r="BP43" s="389">
        <v>16.831130000000002</v>
      </c>
      <c r="BQ43" s="389">
        <v>16.878139999999998</v>
      </c>
      <c r="BR43" s="389">
        <v>16.950009999999999</v>
      </c>
      <c r="BS43" s="389">
        <v>17.232250000000001</v>
      </c>
      <c r="BT43" s="389">
        <v>16.98602</v>
      </c>
      <c r="BU43" s="389">
        <v>16.785779999999999</v>
      </c>
      <c r="BV43" s="389">
        <v>16.174969999999998</v>
      </c>
    </row>
    <row r="44" spans="1:74" ht="11.1" customHeight="1" x14ac:dyDescent="0.2">
      <c r="A44" s="29" t="s">
        <v>2</v>
      </c>
      <c r="B44" s="488" t="s">
        <v>1010</v>
      </c>
      <c r="C44" s="468">
        <v>10.18</v>
      </c>
      <c r="D44" s="468">
        <v>10.3</v>
      </c>
      <c r="E44" s="468">
        <v>10.34</v>
      </c>
      <c r="F44" s="468">
        <v>10.37</v>
      </c>
      <c r="G44" s="468">
        <v>10.4</v>
      </c>
      <c r="H44" s="468">
        <v>10.89</v>
      </c>
      <c r="I44" s="468">
        <v>10.84</v>
      </c>
      <c r="J44" s="468">
        <v>10.9</v>
      </c>
      <c r="K44" s="468">
        <v>11.02</v>
      </c>
      <c r="L44" s="468">
        <v>10.72</v>
      </c>
      <c r="M44" s="468">
        <v>10.53</v>
      </c>
      <c r="N44" s="468">
        <v>10.41</v>
      </c>
      <c r="O44" s="468">
        <v>10.27</v>
      </c>
      <c r="P44" s="468">
        <v>11.36</v>
      </c>
      <c r="Q44" s="468">
        <v>11.08</v>
      </c>
      <c r="R44" s="468">
        <v>10.87</v>
      </c>
      <c r="S44" s="468">
        <v>10.86</v>
      </c>
      <c r="T44" s="468">
        <v>11.33</v>
      </c>
      <c r="U44" s="468">
        <v>11.46</v>
      </c>
      <c r="V44" s="468">
        <v>11.52</v>
      </c>
      <c r="W44" s="468">
        <v>11.65</v>
      </c>
      <c r="X44" s="468">
        <v>11.52</v>
      </c>
      <c r="Y44" s="468">
        <v>11.29</v>
      </c>
      <c r="Z44" s="468">
        <v>11.15</v>
      </c>
      <c r="AA44" s="468">
        <v>11.26</v>
      </c>
      <c r="AB44" s="468">
        <v>11.66</v>
      </c>
      <c r="AC44" s="468">
        <v>11.65</v>
      </c>
      <c r="AD44" s="468">
        <v>11.82</v>
      </c>
      <c r="AE44" s="468">
        <v>12</v>
      </c>
      <c r="AF44" s="468">
        <v>12.75</v>
      </c>
      <c r="AG44" s="468">
        <v>13.02</v>
      </c>
      <c r="AH44" s="468">
        <v>13.41</v>
      </c>
      <c r="AI44" s="468">
        <v>13.28</v>
      </c>
      <c r="AJ44" s="468">
        <v>12.89</v>
      </c>
      <c r="AK44" s="468">
        <v>12.33</v>
      </c>
      <c r="AL44" s="468">
        <v>12.28</v>
      </c>
      <c r="AM44" s="468">
        <v>12.61</v>
      </c>
      <c r="AN44" s="468">
        <v>12.53</v>
      </c>
      <c r="AO44" s="468">
        <v>12.36</v>
      </c>
      <c r="AP44" s="468">
        <v>12.08</v>
      </c>
      <c r="AQ44" s="468">
        <v>12.16</v>
      </c>
      <c r="AR44" s="468">
        <v>12.63</v>
      </c>
      <c r="AS44" s="468">
        <v>12.91</v>
      </c>
      <c r="AT44" s="468">
        <v>13.08</v>
      </c>
      <c r="AU44" s="468">
        <v>13.07</v>
      </c>
      <c r="AV44" s="468">
        <v>12.73</v>
      </c>
      <c r="AW44" s="468">
        <v>12.43</v>
      </c>
      <c r="AX44" s="468">
        <v>12.24</v>
      </c>
      <c r="AY44" s="468">
        <v>12.59</v>
      </c>
      <c r="AZ44" s="468">
        <v>12.75</v>
      </c>
      <c r="BA44" s="468">
        <v>12.73</v>
      </c>
      <c r="BB44" s="468">
        <v>12.63</v>
      </c>
      <c r="BC44" s="468">
        <v>12.48</v>
      </c>
      <c r="BD44" s="685">
        <v>13.07</v>
      </c>
      <c r="BE44" s="685">
        <v>13.58</v>
      </c>
      <c r="BF44" s="685">
        <v>13.39</v>
      </c>
      <c r="BG44" s="685">
        <v>13.32213</v>
      </c>
      <c r="BH44" s="685">
        <v>12.84951</v>
      </c>
      <c r="BI44" s="389">
        <v>12.52918</v>
      </c>
      <c r="BJ44" s="389">
        <v>12.31508</v>
      </c>
      <c r="BK44" s="389">
        <v>12.63528</v>
      </c>
      <c r="BL44" s="389">
        <v>12.86192</v>
      </c>
      <c r="BM44" s="389">
        <v>12.90465</v>
      </c>
      <c r="BN44" s="389">
        <v>12.91057</v>
      </c>
      <c r="BO44" s="389">
        <v>12.84337</v>
      </c>
      <c r="BP44" s="389">
        <v>13.517429999999999</v>
      </c>
      <c r="BQ44" s="389">
        <v>13.982860000000001</v>
      </c>
      <c r="BR44" s="389">
        <v>13.82572</v>
      </c>
      <c r="BS44" s="389">
        <v>13.780559999999999</v>
      </c>
      <c r="BT44" s="389">
        <v>13.246169999999999</v>
      </c>
      <c r="BU44" s="389">
        <v>12.92442</v>
      </c>
      <c r="BV44" s="389">
        <v>12.67042</v>
      </c>
    </row>
    <row r="45" spans="1:74" ht="11.1" customHeight="1" x14ac:dyDescent="0.2">
      <c r="A45" s="29" t="s">
        <v>1</v>
      </c>
      <c r="B45" s="488" t="s">
        <v>1009</v>
      </c>
      <c r="C45" s="468">
        <v>6.37</v>
      </c>
      <c r="D45" s="468">
        <v>6.44</v>
      </c>
      <c r="E45" s="468">
        <v>6.39</v>
      </c>
      <c r="F45" s="468">
        <v>6.39</v>
      </c>
      <c r="G45" s="468">
        <v>6.54</v>
      </c>
      <c r="H45" s="468">
        <v>6.94</v>
      </c>
      <c r="I45" s="468">
        <v>7.16</v>
      </c>
      <c r="J45" s="468">
        <v>7.07</v>
      </c>
      <c r="K45" s="468">
        <v>7</v>
      </c>
      <c r="L45" s="468">
        <v>6.72</v>
      </c>
      <c r="M45" s="468">
        <v>6.49</v>
      </c>
      <c r="N45" s="468">
        <v>6.41</v>
      </c>
      <c r="O45" s="468">
        <v>6.32</v>
      </c>
      <c r="P45" s="468">
        <v>7.75</v>
      </c>
      <c r="Q45" s="468">
        <v>6.98</v>
      </c>
      <c r="R45" s="468">
        <v>6.7</v>
      </c>
      <c r="S45" s="468">
        <v>6.65</v>
      </c>
      <c r="T45" s="468">
        <v>7.22</v>
      </c>
      <c r="U45" s="468">
        <v>7.42</v>
      </c>
      <c r="V45" s="468">
        <v>7.54</v>
      </c>
      <c r="W45" s="468">
        <v>7.61</v>
      </c>
      <c r="X45" s="468">
        <v>7.44</v>
      </c>
      <c r="Y45" s="468">
        <v>7.37</v>
      </c>
      <c r="Z45" s="468">
        <v>7.06</v>
      </c>
      <c r="AA45" s="468">
        <v>7.19</v>
      </c>
      <c r="AB45" s="468">
        <v>7.28</v>
      </c>
      <c r="AC45" s="468">
        <v>7.37</v>
      </c>
      <c r="AD45" s="468">
        <v>7.7</v>
      </c>
      <c r="AE45" s="468">
        <v>8.25</v>
      </c>
      <c r="AF45" s="468">
        <v>8.85</v>
      </c>
      <c r="AG45" s="468">
        <v>9.31</v>
      </c>
      <c r="AH45" s="468">
        <v>9.3800000000000008</v>
      </c>
      <c r="AI45" s="468">
        <v>9.06</v>
      </c>
      <c r="AJ45" s="468">
        <v>8.4499999999999993</v>
      </c>
      <c r="AK45" s="468">
        <v>8.14</v>
      </c>
      <c r="AL45" s="468">
        <v>8.5</v>
      </c>
      <c r="AM45" s="468">
        <v>8.18</v>
      </c>
      <c r="AN45" s="468">
        <v>8.01</v>
      </c>
      <c r="AO45" s="468">
        <v>7.8</v>
      </c>
      <c r="AP45" s="468">
        <v>7.51</v>
      </c>
      <c r="AQ45" s="468">
        <v>7.64</v>
      </c>
      <c r="AR45" s="468">
        <v>8.11</v>
      </c>
      <c r="AS45" s="468">
        <v>8.36</v>
      </c>
      <c r="AT45" s="468">
        <v>8.9</v>
      </c>
      <c r="AU45" s="468">
        <v>8.43</v>
      </c>
      <c r="AV45" s="468">
        <v>8.01</v>
      </c>
      <c r="AW45" s="468">
        <v>7.79</v>
      </c>
      <c r="AX45" s="468">
        <v>7.61</v>
      </c>
      <c r="AY45" s="468">
        <v>8.1</v>
      </c>
      <c r="AZ45" s="468">
        <v>7.79</v>
      </c>
      <c r="BA45" s="468">
        <v>7.68</v>
      </c>
      <c r="BB45" s="468">
        <v>7.77</v>
      </c>
      <c r="BC45" s="468">
        <v>7.88</v>
      </c>
      <c r="BD45" s="685">
        <v>8.4</v>
      </c>
      <c r="BE45" s="685">
        <v>8.81</v>
      </c>
      <c r="BF45" s="685">
        <v>8.7200000000000006</v>
      </c>
      <c r="BG45" s="685">
        <v>8.3907080000000001</v>
      </c>
      <c r="BH45" s="685">
        <v>8.0301390000000001</v>
      </c>
      <c r="BI45" s="389">
        <v>7.6989470000000004</v>
      </c>
      <c r="BJ45" s="389">
        <v>7.7131109999999996</v>
      </c>
      <c r="BK45" s="389">
        <v>7.9038550000000001</v>
      </c>
      <c r="BL45" s="389">
        <v>8.1104260000000004</v>
      </c>
      <c r="BM45" s="389">
        <v>7.9395930000000003</v>
      </c>
      <c r="BN45" s="389">
        <v>8.0207639999999998</v>
      </c>
      <c r="BO45" s="389">
        <v>7.9041230000000002</v>
      </c>
      <c r="BP45" s="389">
        <v>8.4227399999999992</v>
      </c>
      <c r="BQ45" s="389">
        <v>8.8438960000000009</v>
      </c>
      <c r="BR45" s="389">
        <v>8.7642889999999998</v>
      </c>
      <c r="BS45" s="389">
        <v>8.4337750000000007</v>
      </c>
      <c r="BT45" s="389">
        <v>7.9757280000000002</v>
      </c>
      <c r="BU45" s="389">
        <v>7.8011119999999998</v>
      </c>
      <c r="BV45" s="389">
        <v>7.795299</v>
      </c>
    </row>
    <row r="46" spans="1:74" ht="11.1" customHeight="1" x14ac:dyDescent="0.2">
      <c r="A46" s="29"/>
      <c r="B46" s="420" t="s">
        <v>1422</v>
      </c>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468"/>
      <c r="AP46" s="468"/>
      <c r="AQ46" s="468"/>
      <c r="AR46" s="468"/>
      <c r="AS46" s="468"/>
      <c r="AT46" s="468"/>
      <c r="AU46" s="468"/>
      <c r="AV46" s="468"/>
      <c r="AW46" s="468"/>
      <c r="AX46" s="468"/>
      <c r="AY46" s="468"/>
      <c r="AZ46" s="468"/>
      <c r="BA46" s="468"/>
      <c r="BB46" s="468"/>
      <c r="BC46" s="468"/>
      <c r="BD46" s="685"/>
      <c r="BE46" s="685"/>
      <c r="BF46" s="685"/>
      <c r="BG46" s="685"/>
      <c r="BH46" s="685"/>
      <c r="BI46" s="389"/>
      <c r="BJ46" s="389"/>
      <c r="BK46" s="389"/>
      <c r="BL46" s="389"/>
      <c r="BM46" s="389"/>
      <c r="BN46" s="389"/>
      <c r="BO46" s="389"/>
      <c r="BP46" s="389"/>
      <c r="BQ46" s="389"/>
      <c r="BR46" s="389"/>
      <c r="BS46" s="389"/>
      <c r="BT46" s="389"/>
      <c r="BU46" s="389"/>
      <c r="BV46" s="389"/>
    </row>
    <row r="47" spans="1:74" ht="11.1" customHeight="1" x14ac:dyDescent="0.2">
      <c r="A47" s="29" t="s">
        <v>593</v>
      </c>
      <c r="B47" s="488" t="s">
        <v>1014</v>
      </c>
      <c r="C47" s="468">
        <v>19.109886364000001</v>
      </c>
      <c r="D47" s="468">
        <v>21.413187499999999</v>
      </c>
      <c r="E47" s="468">
        <v>29.710823864000002</v>
      </c>
      <c r="F47" s="468">
        <v>26.042613635999999</v>
      </c>
      <c r="G47" s="468">
        <v>22.068312500000001</v>
      </c>
      <c r="H47" s="468">
        <v>23.979147727000001</v>
      </c>
      <c r="I47" s="468">
        <v>27.314374999999998</v>
      </c>
      <c r="J47" s="468">
        <v>53.051309523999997</v>
      </c>
      <c r="K47" s="468">
        <v>22.003690475999999</v>
      </c>
      <c r="L47" s="468">
        <v>27.674147727000001</v>
      </c>
      <c r="M47" s="468">
        <v>28.602125000000001</v>
      </c>
      <c r="N47" s="468">
        <v>22.953068181999999</v>
      </c>
      <c r="O47" s="468">
        <v>24.018750000000001</v>
      </c>
      <c r="P47" s="468">
        <v>1799.8074375000001</v>
      </c>
      <c r="Q47" s="468">
        <v>25.184999999999999</v>
      </c>
      <c r="R47" s="468">
        <v>34.378835227000003</v>
      </c>
      <c r="S47" s="468">
        <v>27.785406250000001</v>
      </c>
      <c r="T47" s="468">
        <v>57.045994317999998</v>
      </c>
      <c r="U47" s="468">
        <v>53.374345237999997</v>
      </c>
      <c r="V47" s="468">
        <v>50.332357954999999</v>
      </c>
      <c r="W47" s="468">
        <v>53.211666667000003</v>
      </c>
      <c r="X47" s="468">
        <v>68.042708332999993</v>
      </c>
      <c r="Y47" s="468">
        <v>47.288184524000002</v>
      </c>
      <c r="Z47" s="468">
        <v>34.028016303999998</v>
      </c>
      <c r="AA47" s="468">
        <v>37.020238095000003</v>
      </c>
      <c r="AB47" s="468">
        <v>45.358343750000003</v>
      </c>
      <c r="AC47" s="468">
        <v>45.798532608999999</v>
      </c>
      <c r="AD47" s="468">
        <v>61.274136904999999</v>
      </c>
      <c r="AE47" s="468">
        <v>89.660505951999994</v>
      </c>
      <c r="AF47" s="468">
        <v>98.627159090999996</v>
      </c>
      <c r="AG47" s="468">
        <v>181.97046875000001</v>
      </c>
      <c r="AH47" s="468">
        <v>128.60089674</v>
      </c>
      <c r="AI47" s="468">
        <v>81.564553571000005</v>
      </c>
      <c r="AJ47" s="468">
        <v>55.301666666999999</v>
      </c>
      <c r="AK47" s="468">
        <v>50.543125000000003</v>
      </c>
      <c r="AL47" s="468">
        <v>53.196369048000001</v>
      </c>
      <c r="AM47" s="468">
        <v>31.211279762</v>
      </c>
      <c r="AN47" s="468">
        <v>25.3151875</v>
      </c>
      <c r="AO47" s="468">
        <v>27.626005435</v>
      </c>
      <c r="AP47" s="468">
        <v>27.627031250000002</v>
      </c>
      <c r="AQ47" s="468">
        <v>34.649261363999997</v>
      </c>
      <c r="AR47" s="468">
        <v>109.52284091</v>
      </c>
      <c r="AS47" s="468">
        <v>73.906562500000007</v>
      </c>
      <c r="AT47" s="468">
        <v>377.17500000000001</v>
      </c>
      <c r="AU47" s="468">
        <v>115.35753124999999</v>
      </c>
      <c r="AV47" s="468">
        <v>42.604119318000002</v>
      </c>
      <c r="AW47" s="468">
        <v>36.419196429000003</v>
      </c>
      <c r="AX47" s="468">
        <v>22.53034375</v>
      </c>
      <c r="AY47" s="468">
        <v>57.936250000000001</v>
      </c>
      <c r="AZ47" s="468">
        <v>16.405684524000002</v>
      </c>
      <c r="BA47" s="468">
        <v>23.238630952000001</v>
      </c>
      <c r="BB47" s="468">
        <v>25.823977273000001</v>
      </c>
      <c r="BC47" s="468">
        <v>58.941960227000003</v>
      </c>
      <c r="BD47" s="685">
        <v>35.060281250000003</v>
      </c>
      <c r="BE47" s="685">
        <v>26.182159090999999</v>
      </c>
      <c r="BF47" s="685">
        <v>47.939232955000001</v>
      </c>
      <c r="BG47" s="685">
        <v>26.499749999999999</v>
      </c>
      <c r="BH47" s="685">
        <v>31.440353260999998</v>
      </c>
      <c r="BI47" s="389">
        <v>23.610759999999999</v>
      </c>
      <c r="BJ47" s="389">
        <v>23.744669999999999</v>
      </c>
      <c r="BK47" s="389">
        <v>30.117270000000001</v>
      </c>
      <c r="BL47" s="389">
        <v>28.292380000000001</v>
      </c>
      <c r="BM47" s="389">
        <v>19.504950000000001</v>
      </c>
      <c r="BN47" s="389">
        <v>21.05171</v>
      </c>
      <c r="BO47" s="389">
        <v>23.620909999999999</v>
      </c>
      <c r="BP47" s="389">
        <v>24.513649999999998</v>
      </c>
      <c r="BQ47" s="389">
        <v>31.806740000000001</v>
      </c>
      <c r="BR47" s="389">
        <v>33.818179999999998</v>
      </c>
      <c r="BS47" s="389">
        <v>32.128630000000001</v>
      </c>
      <c r="BT47" s="389">
        <v>27.136430000000001</v>
      </c>
      <c r="BU47" s="389">
        <v>26.516780000000001</v>
      </c>
      <c r="BV47" s="389">
        <v>32.103400000000001</v>
      </c>
    </row>
    <row r="48" spans="1:74" ht="11.1" customHeight="1" x14ac:dyDescent="0.2">
      <c r="A48" s="29" t="s">
        <v>594</v>
      </c>
      <c r="B48" s="488" t="s">
        <v>1015</v>
      </c>
      <c r="C48" s="468">
        <v>33.598353606000003</v>
      </c>
      <c r="D48" s="468">
        <v>26.848522774999999</v>
      </c>
      <c r="E48" s="468">
        <v>25.487610624999999</v>
      </c>
      <c r="F48" s="468">
        <v>17.106287981000001</v>
      </c>
      <c r="G48" s="468">
        <v>16.811286450000001</v>
      </c>
      <c r="H48" s="468">
        <v>23.720671682999999</v>
      </c>
      <c r="I48" s="468">
        <v>31.633505336999999</v>
      </c>
      <c r="J48" s="468">
        <v>108.05121209000001</v>
      </c>
      <c r="K48" s="468">
        <v>46.135208149999997</v>
      </c>
      <c r="L48" s="468">
        <v>48.285309398000003</v>
      </c>
      <c r="M48" s="468">
        <v>39.308953619999997</v>
      </c>
      <c r="N48" s="468">
        <v>40.801564952</v>
      </c>
      <c r="O48" s="468">
        <v>33.217081425000003</v>
      </c>
      <c r="P48" s="468">
        <v>71.090110207999999</v>
      </c>
      <c r="Q48" s="468">
        <v>29.914477175999998</v>
      </c>
      <c r="R48" s="468">
        <v>28.044656562</v>
      </c>
      <c r="S48" s="468">
        <v>26.591761300000002</v>
      </c>
      <c r="T48" s="468">
        <v>56.061992861</v>
      </c>
      <c r="U48" s="468">
        <v>78.892639183</v>
      </c>
      <c r="V48" s="468">
        <v>65.082290889000006</v>
      </c>
      <c r="W48" s="468">
        <v>72.090007025000006</v>
      </c>
      <c r="X48" s="468">
        <v>57.888162043000001</v>
      </c>
      <c r="Y48" s="468">
        <v>60.137516400000003</v>
      </c>
      <c r="Z48" s="468">
        <v>63.397979542999998</v>
      </c>
      <c r="AA48" s="468">
        <v>52.502912774999999</v>
      </c>
      <c r="AB48" s="468">
        <v>42.160836432000004</v>
      </c>
      <c r="AC48" s="468">
        <v>40.941233681</v>
      </c>
      <c r="AD48" s="468">
        <v>53.028571587000002</v>
      </c>
      <c r="AE48" s="468">
        <v>57.101920649999997</v>
      </c>
      <c r="AF48" s="468">
        <v>70.883371827000005</v>
      </c>
      <c r="AG48" s="468">
        <v>82.301034999999999</v>
      </c>
      <c r="AH48" s="468">
        <v>113.88414014</v>
      </c>
      <c r="AI48" s="468">
        <v>133.89192188000001</v>
      </c>
      <c r="AJ48" s="468">
        <v>65.326257956999996</v>
      </c>
      <c r="AK48" s="468">
        <v>82.952213325000002</v>
      </c>
      <c r="AL48" s="468">
        <v>257.10885553000003</v>
      </c>
      <c r="AM48" s="468">
        <v>144.56550315000001</v>
      </c>
      <c r="AN48" s="468">
        <v>68.92131474</v>
      </c>
      <c r="AO48" s="468">
        <v>64.127105301</v>
      </c>
      <c r="AP48" s="468">
        <v>46.354542950000003</v>
      </c>
      <c r="AQ48" s="468">
        <v>18.098112667999999</v>
      </c>
      <c r="AR48" s="468">
        <v>25.537256058000001</v>
      </c>
      <c r="AS48" s="468">
        <v>79.269368025000006</v>
      </c>
      <c r="AT48" s="468">
        <v>87.155469397999994</v>
      </c>
      <c r="AU48" s="468">
        <v>36.350401325</v>
      </c>
      <c r="AV48" s="468">
        <v>54.557046538000002</v>
      </c>
      <c r="AW48" s="468">
        <v>51.697415024999998</v>
      </c>
      <c r="AX48" s="468">
        <v>45.374193124999998</v>
      </c>
      <c r="AY48" s="468">
        <v>62.807229904000003</v>
      </c>
      <c r="AZ48" s="468">
        <v>29.2941401</v>
      </c>
      <c r="BA48" s="468">
        <v>8.1378612260000001</v>
      </c>
      <c r="BB48" s="468">
        <v>-8.0206129808000001E-2</v>
      </c>
      <c r="BC48" s="468">
        <v>3.3027552644</v>
      </c>
      <c r="BD48" s="685">
        <v>20.680497825</v>
      </c>
      <c r="BE48" s="685">
        <v>51.756776682999998</v>
      </c>
      <c r="BF48" s="685">
        <v>39.827738101999998</v>
      </c>
      <c r="BG48" s="685">
        <v>37.786145832999999</v>
      </c>
      <c r="BH48" s="685">
        <v>35.272231898000001</v>
      </c>
      <c r="BI48" s="389">
        <v>34.784820000000003</v>
      </c>
      <c r="BJ48" s="389">
        <v>46.555489999999999</v>
      </c>
      <c r="BK48" s="389">
        <v>45.996130000000001</v>
      </c>
      <c r="BL48" s="389">
        <v>39.413130000000002</v>
      </c>
      <c r="BM48" s="389">
        <v>34.390729999999998</v>
      </c>
      <c r="BN48" s="389">
        <v>32.634860000000003</v>
      </c>
      <c r="BO48" s="389">
        <v>31.653980000000001</v>
      </c>
      <c r="BP48" s="389">
        <v>34.786239999999999</v>
      </c>
      <c r="BQ48" s="389">
        <v>38.749040000000001</v>
      </c>
      <c r="BR48" s="389">
        <v>44.463299999999997</v>
      </c>
      <c r="BS48" s="389">
        <v>41.590730000000001</v>
      </c>
      <c r="BT48" s="389">
        <v>39.825110000000002</v>
      </c>
      <c r="BU48" s="389">
        <v>44.213349999999998</v>
      </c>
      <c r="BV48" s="389">
        <v>49.275419999999997</v>
      </c>
    </row>
    <row r="49" spans="1:74" ht="11.1" customHeight="1" x14ac:dyDescent="0.2">
      <c r="A49" s="29" t="s">
        <v>595</v>
      </c>
      <c r="B49" s="488" t="s">
        <v>1016</v>
      </c>
      <c r="C49" s="468">
        <v>29.598238636000001</v>
      </c>
      <c r="D49" s="468">
        <v>25.054625000000001</v>
      </c>
      <c r="E49" s="468">
        <v>19.167073863999999</v>
      </c>
      <c r="F49" s="468">
        <v>20.129573864000001</v>
      </c>
      <c r="G49" s="468">
        <v>18.226781249999998</v>
      </c>
      <c r="H49" s="468">
        <v>22.403835226999998</v>
      </c>
      <c r="I49" s="468">
        <v>27.871304347999999</v>
      </c>
      <c r="J49" s="468">
        <v>28.923898810000001</v>
      </c>
      <c r="K49" s="468">
        <v>24.796250000000001</v>
      </c>
      <c r="L49" s="468">
        <v>29.053096590999999</v>
      </c>
      <c r="M49" s="468">
        <v>30.0583125</v>
      </c>
      <c r="N49" s="468">
        <v>42.991420454999997</v>
      </c>
      <c r="O49" s="468">
        <v>44.719406249999999</v>
      </c>
      <c r="P49" s="468">
        <v>82.899968749999999</v>
      </c>
      <c r="Q49" s="468">
        <v>38.155190216999998</v>
      </c>
      <c r="R49" s="468">
        <v>28.054403408999999</v>
      </c>
      <c r="S49" s="468">
        <v>27.8174375</v>
      </c>
      <c r="T49" s="468">
        <v>45.140852273</v>
      </c>
      <c r="U49" s="468">
        <v>43.933898810000002</v>
      </c>
      <c r="V49" s="468">
        <v>59.844772726999999</v>
      </c>
      <c r="W49" s="468">
        <v>53.940982142999999</v>
      </c>
      <c r="X49" s="468">
        <v>65.724791667000005</v>
      </c>
      <c r="Y49" s="468">
        <v>60.772500000000001</v>
      </c>
      <c r="Z49" s="468">
        <v>70.740190217000006</v>
      </c>
      <c r="AA49" s="468">
        <v>159.59824405000001</v>
      </c>
      <c r="AB49" s="468">
        <v>121.0331875</v>
      </c>
      <c r="AC49" s="468">
        <v>68.807554347999996</v>
      </c>
      <c r="AD49" s="468">
        <v>67.538928571</v>
      </c>
      <c r="AE49" s="468">
        <v>78.202351190000002</v>
      </c>
      <c r="AF49" s="468">
        <v>74.099318182000005</v>
      </c>
      <c r="AG49" s="468">
        <v>109.34878125</v>
      </c>
      <c r="AH49" s="468">
        <v>116.34991848</v>
      </c>
      <c r="AI49" s="468">
        <v>71.719553571000006</v>
      </c>
      <c r="AJ49" s="468">
        <v>58.917619047999999</v>
      </c>
      <c r="AK49" s="468">
        <v>66.569880952000005</v>
      </c>
      <c r="AL49" s="468">
        <v>116.82470238000001</v>
      </c>
      <c r="AM49" s="468">
        <v>55.820833333000003</v>
      </c>
      <c r="AN49" s="468">
        <v>64.519656249999997</v>
      </c>
      <c r="AO49" s="468">
        <v>37.555407609</v>
      </c>
      <c r="AP49" s="468">
        <v>31.68103125</v>
      </c>
      <c r="AQ49" s="468">
        <v>28.045767045000002</v>
      </c>
      <c r="AR49" s="468">
        <v>37.936647727</v>
      </c>
      <c r="AS49" s="468">
        <v>54.796999999999997</v>
      </c>
      <c r="AT49" s="468">
        <v>29.175000000000001</v>
      </c>
      <c r="AU49" s="468">
        <v>37.270031250000002</v>
      </c>
      <c r="AV49" s="468">
        <v>30.244857955000001</v>
      </c>
      <c r="AW49" s="468">
        <v>43.701071429000002</v>
      </c>
      <c r="AX49" s="468">
        <v>45.577468750000001</v>
      </c>
      <c r="AY49" s="468">
        <v>77.437670455000003</v>
      </c>
      <c r="AZ49" s="468">
        <v>38.760684523999998</v>
      </c>
      <c r="BA49" s="468">
        <v>26.311726190000002</v>
      </c>
      <c r="BB49" s="468">
        <v>28.124318182</v>
      </c>
      <c r="BC49" s="468">
        <v>30.207954545</v>
      </c>
      <c r="BD49" s="685">
        <v>45.17</v>
      </c>
      <c r="BE49" s="685">
        <v>60.639744317999998</v>
      </c>
      <c r="BF49" s="685">
        <v>41.292301135999999</v>
      </c>
      <c r="BG49" s="685">
        <v>35.66765625</v>
      </c>
      <c r="BH49" s="685">
        <v>40.456086956999997</v>
      </c>
      <c r="BI49" s="389">
        <v>33.394120000000001</v>
      </c>
      <c r="BJ49" s="389">
        <v>56.792400000000001</v>
      </c>
      <c r="BK49" s="389">
        <v>82.299340000000001</v>
      </c>
      <c r="BL49" s="389">
        <v>67.764250000000004</v>
      </c>
      <c r="BM49" s="389">
        <v>47.802480000000003</v>
      </c>
      <c r="BN49" s="389">
        <v>45.609119999999997</v>
      </c>
      <c r="BO49" s="389">
        <v>40.6858</v>
      </c>
      <c r="BP49" s="389">
        <v>51.67268</v>
      </c>
      <c r="BQ49" s="389">
        <v>56.195959999999999</v>
      </c>
      <c r="BR49" s="389">
        <v>59.4236</v>
      </c>
      <c r="BS49" s="389">
        <v>49.759819999999998</v>
      </c>
      <c r="BT49" s="389">
        <v>50.597790000000003</v>
      </c>
      <c r="BU49" s="389">
        <v>49.487549999999999</v>
      </c>
      <c r="BV49" s="389">
        <v>71.589330000000004</v>
      </c>
    </row>
    <row r="50" spans="1:74" ht="11.1" customHeight="1" x14ac:dyDescent="0.2">
      <c r="A50" s="29" t="s">
        <v>596</v>
      </c>
      <c r="B50" s="488" t="s">
        <v>1017</v>
      </c>
      <c r="C50" s="468">
        <v>26.000823864000001</v>
      </c>
      <c r="D50" s="468">
        <v>21.2898125</v>
      </c>
      <c r="E50" s="468">
        <v>18.174204544999998</v>
      </c>
      <c r="F50" s="468">
        <v>16.589943181999999</v>
      </c>
      <c r="G50" s="468">
        <v>16.49428125</v>
      </c>
      <c r="H50" s="468">
        <v>21.297130681999999</v>
      </c>
      <c r="I50" s="468">
        <v>26.884891304</v>
      </c>
      <c r="J50" s="468">
        <v>25.236547619</v>
      </c>
      <c r="K50" s="468">
        <v>21.030773809999999</v>
      </c>
      <c r="L50" s="468">
        <v>21.586789773</v>
      </c>
      <c r="M50" s="468">
        <v>24.83175</v>
      </c>
      <c r="N50" s="468">
        <v>34.726534090999998</v>
      </c>
      <c r="O50" s="468">
        <v>36.211437500000002</v>
      </c>
      <c r="P50" s="468">
        <v>67.407843749999998</v>
      </c>
      <c r="Q50" s="468">
        <v>30.600923912999999</v>
      </c>
      <c r="R50" s="468">
        <v>26.744034091</v>
      </c>
      <c r="S50" s="468">
        <v>29.335249999999998</v>
      </c>
      <c r="T50" s="468">
        <v>39.475852273000001</v>
      </c>
      <c r="U50" s="468">
        <v>46.411815476000001</v>
      </c>
      <c r="V50" s="468">
        <v>52.350539773000001</v>
      </c>
      <c r="W50" s="468">
        <v>52.482916666999998</v>
      </c>
      <c r="X50" s="468">
        <v>60.011577381000002</v>
      </c>
      <c r="Y50" s="468">
        <v>61.935952381</v>
      </c>
      <c r="Z50" s="468">
        <v>50.659864130000003</v>
      </c>
      <c r="AA50" s="468">
        <v>143.98764881</v>
      </c>
      <c r="AB50" s="468">
        <v>93.698125000000005</v>
      </c>
      <c r="AC50" s="468">
        <v>62.611195651999999</v>
      </c>
      <c r="AD50" s="468">
        <v>71.077767856999998</v>
      </c>
      <c r="AE50" s="468">
        <v>84.392351189999999</v>
      </c>
      <c r="AF50" s="468">
        <v>83.691988636000005</v>
      </c>
      <c r="AG50" s="468">
        <v>109.76190625</v>
      </c>
      <c r="AH50" s="468">
        <v>118.97173913</v>
      </c>
      <c r="AI50" s="468">
        <v>85.382202380999999</v>
      </c>
      <c r="AJ50" s="468">
        <v>61.397172619000003</v>
      </c>
      <c r="AK50" s="468">
        <v>64.492410714000002</v>
      </c>
      <c r="AL50" s="468">
        <v>105.61160714</v>
      </c>
      <c r="AM50" s="468">
        <v>46.809613095000003</v>
      </c>
      <c r="AN50" s="468">
        <v>50.390749999999997</v>
      </c>
      <c r="AO50" s="468">
        <v>36.755652173999998</v>
      </c>
      <c r="AP50" s="468">
        <v>34.021312500000001</v>
      </c>
      <c r="AQ50" s="468">
        <v>28.061335227000001</v>
      </c>
      <c r="AR50" s="468">
        <v>32.064772726999998</v>
      </c>
      <c r="AS50" s="468">
        <v>51.214218750000001</v>
      </c>
      <c r="AT50" s="468">
        <v>31.028614130000001</v>
      </c>
      <c r="AU50" s="468">
        <v>36.109781249999997</v>
      </c>
      <c r="AV50" s="468">
        <v>31.933551135999998</v>
      </c>
      <c r="AW50" s="468">
        <v>39.123065476000001</v>
      </c>
      <c r="AX50" s="468">
        <v>37.979125000000003</v>
      </c>
      <c r="AY50" s="468">
        <v>70.201789773000002</v>
      </c>
      <c r="AZ50" s="468">
        <v>31.658541667000001</v>
      </c>
      <c r="BA50" s="468">
        <v>28.572053571000001</v>
      </c>
      <c r="BB50" s="468">
        <v>28.287784090999999</v>
      </c>
      <c r="BC50" s="468">
        <v>30.684232954999999</v>
      </c>
      <c r="BD50" s="685">
        <v>42.490906250000002</v>
      </c>
      <c r="BE50" s="685">
        <v>51.186846590999998</v>
      </c>
      <c r="BF50" s="685">
        <v>39.458238635999997</v>
      </c>
      <c r="BG50" s="685">
        <v>35.528093749999996</v>
      </c>
      <c r="BH50" s="685">
        <v>37.723858696000001</v>
      </c>
      <c r="BI50" s="389">
        <v>37.902439999999999</v>
      </c>
      <c r="BJ50" s="389">
        <v>41.541020000000003</v>
      </c>
      <c r="BK50" s="389">
        <v>46.872019999999999</v>
      </c>
      <c r="BL50" s="389">
        <v>42.088120000000004</v>
      </c>
      <c r="BM50" s="389">
        <v>39.408189999999998</v>
      </c>
      <c r="BN50" s="389">
        <v>40.87903</v>
      </c>
      <c r="BO50" s="389">
        <v>38.949390000000001</v>
      </c>
      <c r="BP50" s="389">
        <v>41.361240000000002</v>
      </c>
      <c r="BQ50" s="389">
        <v>47.103760000000001</v>
      </c>
      <c r="BR50" s="389">
        <v>49.463529999999999</v>
      </c>
      <c r="BS50" s="389">
        <v>43.242469999999997</v>
      </c>
      <c r="BT50" s="389">
        <v>39.002099999999999</v>
      </c>
      <c r="BU50" s="389">
        <v>48.667949999999998</v>
      </c>
      <c r="BV50" s="389">
        <v>45.114879999999999</v>
      </c>
    </row>
    <row r="51" spans="1:74" ht="11.1" customHeight="1" x14ac:dyDescent="0.2">
      <c r="A51" s="29" t="s">
        <v>597</v>
      </c>
      <c r="B51" s="488" t="s">
        <v>1018</v>
      </c>
      <c r="C51" s="468">
        <v>24.53741767</v>
      </c>
      <c r="D51" s="468">
        <v>21.65219325</v>
      </c>
      <c r="E51" s="468">
        <v>21.231371136</v>
      </c>
      <c r="F51" s="468">
        <v>19.294396902999999</v>
      </c>
      <c r="G51" s="468">
        <v>20.381221531000001</v>
      </c>
      <c r="H51" s="468">
        <v>22.697961505999999</v>
      </c>
      <c r="I51" s="468">
        <v>31.805144755000001</v>
      </c>
      <c r="J51" s="468">
        <v>29.039054106999998</v>
      </c>
      <c r="K51" s="468">
        <v>23.886576131000002</v>
      </c>
      <c r="L51" s="468">
        <v>25.758875937999999</v>
      </c>
      <c r="M51" s="468">
        <v>24.840174688000001</v>
      </c>
      <c r="N51" s="468">
        <v>28.707606647999999</v>
      </c>
      <c r="O51" s="468">
        <v>28.593237188</v>
      </c>
      <c r="P51" s="468">
        <v>49.918575562999997</v>
      </c>
      <c r="Q51" s="468">
        <v>26.751535841999999</v>
      </c>
      <c r="R51" s="468">
        <v>30.871029118999999</v>
      </c>
      <c r="S51" s="468">
        <v>33.684832499999999</v>
      </c>
      <c r="T51" s="468">
        <v>36.574307585</v>
      </c>
      <c r="U51" s="468">
        <v>44.989227292000002</v>
      </c>
      <c r="V51" s="468">
        <v>54.367788834999999</v>
      </c>
      <c r="W51" s="468">
        <v>54.615349850999998</v>
      </c>
      <c r="X51" s="468">
        <v>70.979155356999996</v>
      </c>
      <c r="Y51" s="468">
        <v>72.749910744000005</v>
      </c>
      <c r="Z51" s="468">
        <v>43.993958206999999</v>
      </c>
      <c r="AA51" s="468">
        <v>73.319438422999994</v>
      </c>
      <c r="AB51" s="468">
        <v>53.101617406000003</v>
      </c>
      <c r="AC51" s="468">
        <v>48.560714457000003</v>
      </c>
      <c r="AD51" s="468">
        <v>75.350930356999996</v>
      </c>
      <c r="AE51" s="468">
        <v>93.500499583000007</v>
      </c>
      <c r="AF51" s="468">
        <v>110.14373630999999</v>
      </c>
      <c r="AG51" s="468">
        <v>115.37026849999999</v>
      </c>
      <c r="AH51" s="468">
        <v>120.03855383</v>
      </c>
      <c r="AI51" s="468">
        <v>97.575998987999995</v>
      </c>
      <c r="AJ51" s="468">
        <v>73.648034374999995</v>
      </c>
      <c r="AK51" s="468">
        <v>61.698989613000002</v>
      </c>
      <c r="AL51" s="468">
        <v>79.460300267999997</v>
      </c>
      <c r="AM51" s="468">
        <v>42.697725505999998</v>
      </c>
      <c r="AN51" s="468">
        <v>35.472524968999998</v>
      </c>
      <c r="AO51" s="468">
        <v>31.303521629999999</v>
      </c>
      <c r="AP51" s="468">
        <v>35.541890905999999</v>
      </c>
      <c r="AQ51" s="468">
        <v>36.463730312999999</v>
      </c>
      <c r="AR51" s="468">
        <v>34.214656335000001</v>
      </c>
      <c r="AS51" s="468">
        <v>53.027761593999998</v>
      </c>
      <c r="AT51" s="468">
        <v>36.061768125</v>
      </c>
      <c r="AU51" s="468">
        <v>40.728821406000002</v>
      </c>
      <c r="AV51" s="468">
        <v>45.312962186999997</v>
      </c>
      <c r="AW51" s="468">
        <v>43.942413274000003</v>
      </c>
      <c r="AX51" s="468">
        <v>37.257233280999998</v>
      </c>
      <c r="AY51" s="468">
        <v>53.034599346999997</v>
      </c>
      <c r="AZ51" s="468">
        <v>26.815823244000001</v>
      </c>
      <c r="BA51" s="468">
        <v>27.419240119000001</v>
      </c>
      <c r="BB51" s="468">
        <v>32.152011874999999</v>
      </c>
      <c r="BC51" s="468">
        <v>40.813777784000003</v>
      </c>
      <c r="BD51" s="685">
        <v>40.277638437</v>
      </c>
      <c r="BE51" s="685">
        <v>62.776141676000002</v>
      </c>
      <c r="BF51" s="685">
        <v>47.141407159000003</v>
      </c>
      <c r="BG51" s="685">
        <v>39.171070530999998</v>
      </c>
      <c r="BH51" s="685">
        <v>41.899773478</v>
      </c>
      <c r="BI51" s="389">
        <v>37.4193</v>
      </c>
      <c r="BJ51" s="389">
        <v>44.296590000000002</v>
      </c>
      <c r="BK51" s="389">
        <v>50.74165</v>
      </c>
      <c r="BL51" s="389">
        <v>45.841630000000002</v>
      </c>
      <c r="BM51" s="389">
        <v>41.863509999999998</v>
      </c>
      <c r="BN51" s="389">
        <v>39.234749999999998</v>
      </c>
      <c r="BO51" s="389">
        <v>39.155749999999998</v>
      </c>
      <c r="BP51" s="389">
        <v>42.894449999999999</v>
      </c>
      <c r="BQ51" s="389">
        <v>49.682369999999999</v>
      </c>
      <c r="BR51" s="389">
        <v>54.028869999999998</v>
      </c>
      <c r="BS51" s="389">
        <v>44.048969999999997</v>
      </c>
      <c r="BT51" s="389">
        <v>40.222329999999999</v>
      </c>
      <c r="BU51" s="389">
        <v>41.818240000000003</v>
      </c>
      <c r="BV51" s="389">
        <v>48.404710000000001</v>
      </c>
    </row>
    <row r="52" spans="1:74" ht="11.1" customHeight="1" x14ac:dyDescent="0.2">
      <c r="A52" s="29" t="s">
        <v>598</v>
      </c>
      <c r="B52" s="488" t="s">
        <v>1019</v>
      </c>
      <c r="C52" s="468">
        <v>26.436022727000001</v>
      </c>
      <c r="D52" s="468">
        <v>24.917156250000001</v>
      </c>
      <c r="E52" s="468">
        <v>21.923409091</v>
      </c>
      <c r="F52" s="468">
        <v>20.644659091000001</v>
      </c>
      <c r="G52" s="468">
        <v>22.585125000000001</v>
      </c>
      <c r="H52" s="468">
        <v>25.776534090999998</v>
      </c>
      <c r="I52" s="468">
        <v>32.504646739000002</v>
      </c>
      <c r="J52" s="468">
        <v>31.488482142999999</v>
      </c>
      <c r="K52" s="468">
        <v>24.045625000000001</v>
      </c>
      <c r="L52" s="468">
        <v>26.111221591</v>
      </c>
      <c r="M52" s="468">
        <v>21.643968749999999</v>
      </c>
      <c r="N52" s="468">
        <v>27.050823864000002</v>
      </c>
      <c r="O52" s="468">
        <v>28.408124999999998</v>
      </c>
      <c r="P52" s="468">
        <v>81.056468749999993</v>
      </c>
      <c r="Q52" s="468">
        <v>25.448315217000001</v>
      </c>
      <c r="R52" s="468">
        <v>30.087386364</v>
      </c>
      <c r="S52" s="468">
        <v>32.031718750000003</v>
      </c>
      <c r="T52" s="468">
        <v>39.354431818000002</v>
      </c>
      <c r="U52" s="468">
        <v>44.794166666999999</v>
      </c>
      <c r="V52" s="468">
        <v>51.973778408999998</v>
      </c>
      <c r="W52" s="468">
        <v>51.308690476000002</v>
      </c>
      <c r="X52" s="468">
        <v>67.471726189999998</v>
      </c>
      <c r="Y52" s="468">
        <v>63.977946428999999</v>
      </c>
      <c r="Z52" s="468">
        <v>41.694565216999997</v>
      </c>
      <c r="AA52" s="468">
        <v>51.535863095000003</v>
      </c>
      <c r="AB52" s="468">
        <v>48.197031250000002</v>
      </c>
      <c r="AC52" s="468">
        <v>43.903233696000001</v>
      </c>
      <c r="AD52" s="468">
        <v>68.639732143000003</v>
      </c>
      <c r="AE52" s="468">
        <v>91.160416667000007</v>
      </c>
      <c r="AF52" s="468">
        <v>107.8190625</v>
      </c>
      <c r="AG52" s="468">
        <v>106.0715</v>
      </c>
      <c r="AH52" s="468">
        <v>110.22307065</v>
      </c>
      <c r="AI52" s="468">
        <v>89.092619048000003</v>
      </c>
      <c r="AJ52" s="468">
        <v>59.216011905000002</v>
      </c>
      <c r="AK52" s="468">
        <v>53.040148809999998</v>
      </c>
      <c r="AL52" s="468">
        <v>61.347232142999999</v>
      </c>
      <c r="AM52" s="468">
        <v>37.986398809999997</v>
      </c>
      <c r="AN52" s="468">
        <v>29.38415625</v>
      </c>
      <c r="AO52" s="468">
        <v>26.801711956999998</v>
      </c>
      <c r="AP52" s="468">
        <v>26.878562500000001</v>
      </c>
      <c r="AQ52" s="468">
        <v>33.739943181999998</v>
      </c>
      <c r="AR52" s="468">
        <v>35.762840908999998</v>
      </c>
      <c r="AS52" s="468">
        <v>46.551218749999997</v>
      </c>
      <c r="AT52" s="468">
        <v>40.552853261000003</v>
      </c>
      <c r="AU52" s="468">
        <v>34.6983125</v>
      </c>
      <c r="AV52" s="468">
        <v>37.238636364000001</v>
      </c>
      <c r="AW52" s="468">
        <v>33.091041666999999</v>
      </c>
      <c r="AX52" s="468">
        <v>30.4088125</v>
      </c>
      <c r="AY52" s="468">
        <v>50.084630681999997</v>
      </c>
      <c r="AZ52" s="468">
        <v>25.216488094999999</v>
      </c>
      <c r="BA52" s="468">
        <v>22.253958333</v>
      </c>
      <c r="BB52" s="468">
        <v>22.691448864000002</v>
      </c>
      <c r="BC52" s="468">
        <v>29.754289773</v>
      </c>
      <c r="BD52" s="685">
        <v>38.706812499999998</v>
      </c>
      <c r="BE52" s="685">
        <v>41.814034091000003</v>
      </c>
      <c r="BF52" s="685">
        <v>37.952187500000001</v>
      </c>
      <c r="BG52" s="685">
        <v>34.087687500000001</v>
      </c>
      <c r="BH52" s="685">
        <v>30.176902173999999</v>
      </c>
      <c r="BI52" s="389">
        <v>28.947430000000001</v>
      </c>
      <c r="BJ52" s="389">
        <v>33.358280000000001</v>
      </c>
      <c r="BK52" s="389">
        <v>38.306899999999999</v>
      </c>
      <c r="BL52" s="389">
        <v>34.737319999999997</v>
      </c>
      <c r="BM52" s="389">
        <v>32.510680000000001</v>
      </c>
      <c r="BN52" s="389">
        <v>31.423549999999999</v>
      </c>
      <c r="BO52" s="389">
        <v>31.153949999999998</v>
      </c>
      <c r="BP52" s="389">
        <v>34.744239999999998</v>
      </c>
      <c r="BQ52" s="389">
        <v>38.638979999999997</v>
      </c>
      <c r="BR52" s="389">
        <v>41.47701</v>
      </c>
      <c r="BS52" s="389">
        <v>33.963299999999997</v>
      </c>
      <c r="BT52" s="389">
        <v>31.995470000000001</v>
      </c>
      <c r="BU52" s="389">
        <v>33.238599999999998</v>
      </c>
      <c r="BV52" s="389">
        <v>36.816299999999998</v>
      </c>
    </row>
    <row r="53" spans="1:74" ht="11.1" customHeight="1" x14ac:dyDescent="0.2">
      <c r="A53" s="29" t="s">
        <v>599</v>
      </c>
      <c r="B53" s="488" t="s">
        <v>1020</v>
      </c>
      <c r="C53" s="468">
        <v>20.043210511000002</v>
      </c>
      <c r="D53" s="468">
        <v>21.695782813000001</v>
      </c>
      <c r="E53" s="468">
        <v>18.448979545</v>
      </c>
      <c r="F53" s="468">
        <v>17.372336648000001</v>
      </c>
      <c r="G53" s="468">
        <v>19.445364999999999</v>
      </c>
      <c r="H53" s="468">
        <v>21.798782385999999</v>
      </c>
      <c r="I53" s="468">
        <v>26.448556522000001</v>
      </c>
      <c r="J53" s="468">
        <v>28.598483333000001</v>
      </c>
      <c r="K53" s="468">
        <v>23.765435118999999</v>
      </c>
      <c r="L53" s="468">
        <v>26.875776705</v>
      </c>
      <c r="M53" s="468">
        <v>23.2412025</v>
      </c>
      <c r="N53" s="468">
        <v>22.888030682</v>
      </c>
      <c r="O53" s="468">
        <v>26.218775938</v>
      </c>
      <c r="P53" s="468">
        <v>705.47958313000004</v>
      </c>
      <c r="Q53" s="468">
        <v>19.218120652</v>
      </c>
      <c r="R53" s="468">
        <v>23.329173864000001</v>
      </c>
      <c r="S53" s="468">
        <v>28.610441250000001</v>
      </c>
      <c r="T53" s="468">
        <v>40.653478976999999</v>
      </c>
      <c r="U53" s="468">
        <v>46.486033333000002</v>
      </c>
      <c r="V53" s="468">
        <v>47.203752272999999</v>
      </c>
      <c r="W53" s="468">
        <v>52.208252975999997</v>
      </c>
      <c r="X53" s="468">
        <v>59.186798512000003</v>
      </c>
      <c r="Y53" s="468">
        <v>46.908223810000003</v>
      </c>
      <c r="Z53" s="468">
        <v>31.072285054000002</v>
      </c>
      <c r="AA53" s="468">
        <v>39.692211905000001</v>
      </c>
      <c r="AB53" s="468">
        <v>39.732824375</v>
      </c>
      <c r="AC53" s="468">
        <v>32.312095380000002</v>
      </c>
      <c r="AD53" s="468">
        <v>40.189811012</v>
      </c>
      <c r="AE53" s="468">
        <v>79.637198511999998</v>
      </c>
      <c r="AF53" s="468">
        <v>98.716374148</v>
      </c>
      <c r="AG53" s="468">
        <v>119.30634563</v>
      </c>
      <c r="AH53" s="468">
        <v>115.77019375</v>
      </c>
      <c r="AI53" s="468">
        <v>94.832144345000003</v>
      </c>
      <c r="AJ53" s="468">
        <v>60.747954167000003</v>
      </c>
      <c r="AK53" s="468">
        <v>56.417576189999998</v>
      </c>
      <c r="AL53" s="468">
        <v>50.458671373999998</v>
      </c>
      <c r="AM53" s="468">
        <v>35.781913095</v>
      </c>
      <c r="AN53" s="468">
        <v>27.201062188000002</v>
      </c>
      <c r="AO53" s="468">
        <v>23.896104958999999</v>
      </c>
      <c r="AP53" s="468">
        <v>30.696065624999999</v>
      </c>
      <c r="AQ53" s="468">
        <v>34.502565625000003</v>
      </c>
      <c r="AR53" s="468">
        <v>38.493171023000002</v>
      </c>
      <c r="AS53" s="468">
        <v>44.559060313000003</v>
      </c>
      <c r="AT53" s="468">
        <v>57.052853571</v>
      </c>
      <c r="AU53" s="468">
        <v>39.253269688000003</v>
      </c>
      <c r="AV53" s="468">
        <v>30.175610510999999</v>
      </c>
      <c r="AW53" s="468">
        <v>29.229162202000001</v>
      </c>
      <c r="AX53" s="468">
        <v>26.088739062999998</v>
      </c>
      <c r="AY53" s="468">
        <v>61.353395739</v>
      </c>
      <c r="AZ53" s="468">
        <v>16.651892262</v>
      </c>
      <c r="BA53" s="468">
        <v>16.984853570999999</v>
      </c>
      <c r="BB53" s="468">
        <v>29.314342898</v>
      </c>
      <c r="BC53" s="468">
        <v>31.093550568000001</v>
      </c>
      <c r="BD53" s="685">
        <v>41.439533437999998</v>
      </c>
      <c r="BE53" s="685">
        <v>43.406281249999999</v>
      </c>
      <c r="BF53" s="685">
        <v>48.202319318000001</v>
      </c>
      <c r="BG53" s="685">
        <v>52.138098438</v>
      </c>
      <c r="BH53" s="685">
        <v>68.601395108999995</v>
      </c>
      <c r="BI53" s="389">
        <v>32.969580000000001</v>
      </c>
      <c r="BJ53" s="389">
        <v>38.80556</v>
      </c>
      <c r="BK53" s="389">
        <v>46.619259999999997</v>
      </c>
      <c r="BL53" s="389">
        <v>42.175080000000001</v>
      </c>
      <c r="BM53" s="389">
        <v>40.323500000000003</v>
      </c>
      <c r="BN53" s="389">
        <v>39.640050000000002</v>
      </c>
      <c r="BO53" s="389">
        <v>41.096879999999999</v>
      </c>
      <c r="BP53" s="389">
        <v>48.48892</v>
      </c>
      <c r="BQ53" s="389">
        <v>54.93112</v>
      </c>
      <c r="BR53" s="389">
        <v>61.539110000000001</v>
      </c>
      <c r="BS53" s="389">
        <v>49.620930000000001</v>
      </c>
      <c r="BT53" s="389">
        <v>46.898499999999999</v>
      </c>
      <c r="BU53" s="389">
        <v>44.539569999999998</v>
      </c>
      <c r="BV53" s="389">
        <v>47.689790000000002</v>
      </c>
    </row>
    <row r="54" spans="1:74" ht="11.1" customHeight="1" x14ac:dyDescent="0.2">
      <c r="A54" s="52" t="s">
        <v>600</v>
      </c>
      <c r="B54" s="488" t="s">
        <v>1021</v>
      </c>
      <c r="C54" s="468">
        <v>28.607142856999999</v>
      </c>
      <c r="D54" s="468">
        <v>24.052631579</v>
      </c>
      <c r="E54" s="468">
        <v>18.090909091</v>
      </c>
      <c r="F54" s="468">
        <v>17.556818182000001</v>
      </c>
      <c r="G54" s="468">
        <v>18.587499999999999</v>
      </c>
      <c r="H54" s="468">
        <v>18.534090909</v>
      </c>
      <c r="I54" s="468">
        <v>23.125</v>
      </c>
      <c r="J54" s="468">
        <v>26.559523810000002</v>
      </c>
      <c r="K54" s="468">
        <v>20.714285713999999</v>
      </c>
      <c r="L54" s="468">
        <v>21.761363635999999</v>
      </c>
      <c r="M54" s="468">
        <v>27.565789473999999</v>
      </c>
      <c r="N54" s="468">
        <v>26.295454544999998</v>
      </c>
      <c r="O54" s="468">
        <v>25.552631579</v>
      </c>
      <c r="P54" s="468">
        <v>71.671052631999999</v>
      </c>
      <c r="Q54" s="468">
        <v>26.086956522000001</v>
      </c>
      <c r="R54" s="468">
        <v>28.321428570999998</v>
      </c>
      <c r="S54" s="468">
        <v>30.65</v>
      </c>
      <c r="T54" s="468">
        <v>39.829545455000002</v>
      </c>
      <c r="U54" s="468">
        <v>40.869047619</v>
      </c>
      <c r="V54" s="468">
        <v>46.863636364000001</v>
      </c>
      <c r="W54" s="468">
        <v>44.821428570999998</v>
      </c>
      <c r="X54" s="468">
        <v>56.880952381</v>
      </c>
      <c r="Y54" s="468">
        <v>53.487499999999997</v>
      </c>
      <c r="Z54" s="468">
        <v>43.642857143000001</v>
      </c>
      <c r="AA54" s="468">
        <v>41.612499999999997</v>
      </c>
      <c r="AB54" s="468">
        <v>41.171052631999999</v>
      </c>
      <c r="AC54" s="468">
        <v>44.554347825999997</v>
      </c>
      <c r="AD54" s="468">
        <v>64.537499999999994</v>
      </c>
      <c r="AE54" s="468">
        <v>82.916666667000001</v>
      </c>
      <c r="AF54" s="468">
        <v>107.41666667</v>
      </c>
      <c r="AG54" s="468">
        <v>97.4375</v>
      </c>
      <c r="AH54" s="468">
        <v>98.476086957000007</v>
      </c>
      <c r="AI54" s="468">
        <v>88.559523810000002</v>
      </c>
      <c r="AJ54" s="468">
        <v>58.940476189999998</v>
      </c>
      <c r="AK54" s="468">
        <v>57.421052631999999</v>
      </c>
      <c r="AL54" s="468">
        <v>61.619047619</v>
      </c>
      <c r="AM54" s="468">
        <v>35.962499999999999</v>
      </c>
      <c r="AN54" s="468">
        <v>26.907894736999999</v>
      </c>
      <c r="AO54" s="468">
        <v>28.72826087</v>
      </c>
      <c r="AP54" s="468">
        <v>31.631578947000001</v>
      </c>
      <c r="AQ54" s="468">
        <v>30.965909091</v>
      </c>
      <c r="AR54" s="468">
        <v>32.386363635999999</v>
      </c>
      <c r="AS54" s="468">
        <v>39.75</v>
      </c>
      <c r="AT54" s="468">
        <v>37.836956522000001</v>
      </c>
      <c r="AU54" s="468">
        <v>31.75</v>
      </c>
      <c r="AV54" s="468">
        <v>32.545454544999998</v>
      </c>
      <c r="AW54" s="468">
        <v>31.592105263000001</v>
      </c>
      <c r="AX54" s="468">
        <v>27.074999999999999</v>
      </c>
      <c r="AY54" s="468">
        <v>40.678571429000002</v>
      </c>
      <c r="AZ54" s="468">
        <v>21.287500000000001</v>
      </c>
      <c r="BA54" s="468">
        <v>21.9</v>
      </c>
      <c r="BB54" s="468">
        <v>25.159090909</v>
      </c>
      <c r="BC54" s="468">
        <v>31.761363635999999</v>
      </c>
      <c r="BD54" s="685">
        <v>30.684210526000001</v>
      </c>
      <c r="BE54" s="685">
        <v>31.202380951999999</v>
      </c>
      <c r="BF54" s="685">
        <v>32.306818182000001</v>
      </c>
      <c r="BG54" s="685">
        <v>31.087499999999999</v>
      </c>
      <c r="BH54" s="685">
        <v>31.397727273000001</v>
      </c>
      <c r="BI54" s="389">
        <v>27.151230000000002</v>
      </c>
      <c r="BJ54" s="389">
        <v>32.177779999999998</v>
      </c>
      <c r="BK54" s="389">
        <v>35.527909999999999</v>
      </c>
      <c r="BL54" s="389">
        <v>32.331670000000003</v>
      </c>
      <c r="BM54" s="389">
        <v>30.110130000000002</v>
      </c>
      <c r="BN54" s="389">
        <v>28.88917</v>
      </c>
      <c r="BO54" s="389">
        <v>29.758330000000001</v>
      </c>
      <c r="BP54" s="389">
        <v>31.762689999999999</v>
      </c>
      <c r="BQ54" s="389">
        <v>34.828420000000001</v>
      </c>
      <c r="BR54" s="389">
        <v>38.198999999999998</v>
      </c>
      <c r="BS54" s="389">
        <v>33.271450000000002</v>
      </c>
      <c r="BT54" s="389">
        <v>31.892140000000001</v>
      </c>
      <c r="BU54" s="389">
        <v>31.925409999999999</v>
      </c>
      <c r="BV54" s="389">
        <v>34.624699999999997</v>
      </c>
    </row>
    <row r="55" spans="1:74" ht="11.1" customHeight="1" x14ac:dyDescent="0.2">
      <c r="A55" s="29" t="s">
        <v>601</v>
      </c>
      <c r="B55" s="488" t="s">
        <v>1022</v>
      </c>
      <c r="C55" s="468">
        <v>28.464285713999999</v>
      </c>
      <c r="D55" s="468">
        <v>26.855263158</v>
      </c>
      <c r="E55" s="468">
        <v>23.386363635999999</v>
      </c>
      <c r="F55" s="468">
        <v>18.727272726999999</v>
      </c>
      <c r="G55" s="468">
        <v>18.45</v>
      </c>
      <c r="H55" s="468">
        <v>18.397727273000001</v>
      </c>
      <c r="I55" s="468">
        <v>22.375</v>
      </c>
      <c r="J55" s="468">
        <v>27.785714286000001</v>
      </c>
      <c r="K55" s="468">
        <v>21.083333332999999</v>
      </c>
      <c r="L55" s="468">
        <v>22.227272726999999</v>
      </c>
      <c r="M55" s="468">
        <v>27.723684210999998</v>
      </c>
      <c r="N55" s="468">
        <v>26.227272726999999</v>
      </c>
      <c r="O55" s="468">
        <v>29.368421052999999</v>
      </c>
      <c r="P55" s="468">
        <v>28.171052631999999</v>
      </c>
      <c r="Q55" s="468">
        <v>25.652173912999999</v>
      </c>
      <c r="R55" s="468">
        <v>27.857142856999999</v>
      </c>
      <c r="S55" s="468">
        <v>29.9</v>
      </c>
      <c r="T55" s="468">
        <v>38.75</v>
      </c>
      <c r="U55" s="468">
        <v>39.214285713999999</v>
      </c>
      <c r="V55" s="468">
        <v>45.75</v>
      </c>
      <c r="W55" s="468">
        <v>43.309523810000002</v>
      </c>
      <c r="X55" s="468">
        <v>53.928571429000002</v>
      </c>
      <c r="Y55" s="468">
        <v>50.987499999999997</v>
      </c>
      <c r="Z55" s="468">
        <v>42.130952381</v>
      </c>
      <c r="AA55" s="468">
        <v>40.262500000000003</v>
      </c>
      <c r="AB55" s="468">
        <v>39.486842105000001</v>
      </c>
      <c r="AC55" s="468">
        <v>43.586956522000001</v>
      </c>
      <c r="AD55" s="468">
        <v>62.287500000000001</v>
      </c>
      <c r="AE55" s="468">
        <v>75.714285713999999</v>
      </c>
      <c r="AF55" s="468">
        <v>98.107142856999999</v>
      </c>
      <c r="AG55" s="468">
        <v>92.775000000000006</v>
      </c>
      <c r="AH55" s="468">
        <v>94.641304348000006</v>
      </c>
      <c r="AI55" s="468">
        <v>90.726190475999999</v>
      </c>
      <c r="AJ55" s="468">
        <v>59.297619048000001</v>
      </c>
      <c r="AK55" s="468">
        <v>57.3</v>
      </c>
      <c r="AL55" s="468">
        <v>59.035714286000001</v>
      </c>
      <c r="AM55" s="468">
        <v>34.075000000000003</v>
      </c>
      <c r="AN55" s="468">
        <v>27.921052631999999</v>
      </c>
      <c r="AO55" s="468">
        <v>28.934782608999999</v>
      </c>
      <c r="AP55" s="468">
        <v>33.828947368000001</v>
      </c>
      <c r="AQ55" s="468">
        <v>31.954545455000002</v>
      </c>
      <c r="AR55" s="468">
        <v>33.386363635999999</v>
      </c>
      <c r="AS55" s="468">
        <v>39.328947368000001</v>
      </c>
      <c r="AT55" s="468">
        <v>38.793478260999997</v>
      </c>
      <c r="AU55" s="468">
        <v>32.237499999999997</v>
      </c>
      <c r="AV55" s="468">
        <v>34.272727273000001</v>
      </c>
      <c r="AW55" s="468">
        <v>33.276315789000002</v>
      </c>
      <c r="AX55" s="468">
        <v>28.6</v>
      </c>
      <c r="AY55" s="468">
        <v>42.023809524000001</v>
      </c>
      <c r="AZ55" s="468">
        <v>24.3125</v>
      </c>
      <c r="BA55" s="468">
        <v>23.7</v>
      </c>
      <c r="BB55" s="468">
        <v>27.397727273000001</v>
      </c>
      <c r="BC55" s="468">
        <v>35.477272726999999</v>
      </c>
      <c r="BD55" s="685">
        <v>32.565789473999999</v>
      </c>
      <c r="BE55" s="685">
        <v>33.035714286000001</v>
      </c>
      <c r="BF55" s="685">
        <v>34.295454544999998</v>
      </c>
      <c r="BG55" s="685">
        <v>32.450000000000003</v>
      </c>
      <c r="BH55" s="685">
        <v>31.295454544999998</v>
      </c>
      <c r="BI55" s="389">
        <v>29.846679999999999</v>
      </c>
      <c r="BJ55" s="389">
        <v>32.109439999999999</v>
      </c>
      <c r="BK55" s="389">
        <v>33.369680000000002</v>
      </c>
      <c r="BL55" s="389">
        <v>31.72447</v>
      </c>
      <c r="BM55" s="389">
        <v>31.90494</v>
      </c>
      <c r="BN55" s="389">
        <v>32.380969999999998</v>
      </c>
      <c r="BO55" s="389">
        <v>33.138939999999998</v>
      </c>
      <c r="BP55" s="389">
        <v>34.529670000000003</v>
      </c>
      <c r="BQ55" s="389">
        <v>35.918799999999997</v>
      </c>
      <c r="BR55" s="389">
        <v>38.454039999999999</v>
      </c>
      <c r="BS55" s="389">
        <v>35.580190000000002</v>
      </c>
      <c r="BT55" s="389">
        <v>34.70964</v>
      </c>
      <c r="BU55" s="389">
        <v>34.387360000000001</v>
      </c>
      <c r="BV55" s="389">
        <v>34.810290000000002</v>
      </c>
    </row>
    <row r="56" spans="1:74" ht="11.1" customHeight="1" x14ac:dyDescent="0.2">
      <c r="A56" s="52" t="s">
        <v>602</v>
      </c>
      <c r="B56" s="488" t="s">
        <v>1023</v>
      </c>
      <c r="C56" s="468">
        <v>25.463809523999998</v>
      </c>
      <c r="D56" s="468">
        <v>19.003157895000001</v>
      </c>
      <c r="E56" s="468">
        <v>23.857727272999998</v>
      </c>
      <c r="F56" s="468">
        <v>18.335454545000001</v>
      </c>
      <c r="G56" s="468">
        <v>13.253500000000001</v>
      </c>
      <c r="H56" s="468">
        <v>11.871363636</v>
      </c>
      <c r="I56" s="468">
        <v>20.179090908999999</v>
      </c>
      <c r="J56" s="468">
        <v>40.702380951999999</v>
      </c>
      <c r="K56" s="468">
        <v>39.812380951999998</v>
      </c>
      <c r="L56" s="468">
        <v>33.915454545000003</v>
      </c>
      <c r="M56" s="468">
        <v>27.293157895</v>
      </c>
      <c r="N56" s="468">
        <v>31.785454545</v>
      </c>
      <c r="O56" s="468">
        <v>26.026842105</v>
      </c>
      <c r="P56" s="468">
        <v>49.866315788999998</v>
      </c>
      <c r="Q56" s="468">
        <v>27.795217391000001</v>
      </c>
      <c r="R56" s="468">
        <v>39.368095238000002</v>
      </c>
      <c r="S56" s="468">
        <v>36.319499999999998</v>
      </c>
      <c r="T56" s="468">
        <v>78.83</v>
      </c>
      <c r="U56" s="468">
        <v>119.33142857</v>
      </c>
      <c r="V56" s="468">
        <v>74.305000000000007</v>
      </c>
      <c r="W56" s="468">
        <v>81.195238094999993</v>
      </c>
      <c r="X56" s="468">
        <v>67.879047619000005</v>
      </c>
      <c r="Y56" s="468">
        <v>50.607500000000002</v>
      </c>
      <c r="Z56" s="468">
        <v>62.890476190000001</v>
      </c>
      <c r="AA56" s="468">
        <v>43.232500000000002</v>
      </c>
      <c r="AB56" s="468">
        <v>40.961578947</v>
      </c>
      <c r="AC56" s="468">
        <v>35.341739130000001</v>
      </c>
      <c r="AD56" s="468">
        <v>75.004999999999995</v>
      </c>
      <c r="AE56" s="468">
        <v>62.478571428999999</v>
      </c>
      <c r="AF56" s="468">
        <v>40.696190475999998</v>
      </c>
      <c r="AG56" s="468">
        <v>75.810500000000005</v>
      </c>
      <c r="AH56" s="468">
        <v>113.55869565</v>
      </c>
      <c r="AI56" s="468">
        <v>224.09428571000001</v>
      </c>
      <c r="AJ56" s="468">
        <v>75.009523810000005</v>
      </c>
      <c r="AK56" s="468">
        <v>95.880526316000001</v>
      </c>
      <c r="AL56" s="468">
        <v>283.27142857000001</v>
      </c>
      <c r="AM56" s="468">
        <v>132.94999999999999</v>
      </c>
      <c r="AN56" s="468">
        <v>97.488421052999996</v>
      </c>
      <c r="AO56" s="468">
        <v>87.541304347999997</v>
      </c>
      <c r="AP56" s="468">
        <v>105.29052632</v>
      </c>
      <c r="AQ56" s="468">
        <v>20.886818181999999</v>
      </c>
      <c r="AR56" s="468">
        <v>49.663181817999998</v>
      </c>
      <c r="AS56" s="468">
        <v>94.384210526000004</v>
      </c>
      <c r="AT56" s="468">
        <v>90.652608696000001</v>
      </c>
      <c r="AU56" s="468">
        <v>62.055</v>
      </c>
      <c r="AV56" s="468">
        <v>100.48272727</v>
      </c>
      <c r="AW56" s="468">
        <v>82.177368420999997</v>
      </c>
      <c r="AX56" s="468">
        <v>55.805500000000002</v>
      </c>
      <c r="AY56" s="468">
        <v>209.24809524</v>
      </c>
      <c r="AZ56" s="468">
        <v>52.073</v>
      </c>
      <c r="BA56" s="468">
        <v>37.895499999999998</v>
      </c>
      <c r="BB56" s="468">
        <v>32.375909090999997</v>
      </c>
      <c r="BC56" s="468">
        <v>32.343636363999998</v>
      </c>
      <c r="BD56" s="685">
        <v>34.020526316000002</v>
      </c>
      <c r="BE56" s="685">
        <v>70.551428571000002</v>
      </c>
      <c r="BF56" s="685">
        <v>50.288181817999998</v>
      </c>
      <c r="BG56" s="685">
        <v>62.106499999999997</v>
      </c>
      <c r="BH56" s="685">
        <v>52.388636364</v>
      </c>
      <c r="BI56" s="389">
        <v>49.901560000000003</v>
      </c>
      <c r="BJ56" s="389">
        <v>72.069490000000002</v>
      </c>
      <c r="BK56" s="389">
        <v>69.963890000000006</v>
      </c>
      <c r="BL56" s="389">
        <v>59.513869999999997</v>
      </c>
      <c r="BM56" s="389">
        <v>47.293019999999999</v>
      </c>
      <c r="BN56" s="389">
        <v>46.55547</v>
      </c>
      <c r="BO56" s="389">
        <v>44.409849999999999</v>
      </c>
      <c r="BP56" s="389">
        <v>46.354309999999998</v>
      </c>
      <c r="BQ56" s="389">
        <v>52.66825</v>
      </c>
      <c r="BR56" s="389">
        <v>62.893459999999997</v>
      </c>
      <c r="BS56" s="389">
        <v>61.798169999999999</v>
      </c>
      <c r="BT56" s="389">
        <v>58.257150000000003</v>
      </c>
      <c r="BU56" s="389">
        <v>63.686950000000003</v>
      </c>
      <c r="BV56" s="389">
        <v>75.909540000000007</v>
      </c>
    </row>
    <row r="57" spans="1:74" ht="11.1" customHeight="1" x14ac:dyDescent="0.2">
      <c r="A57" s="54" t="s">
        <v>603</v>
      </c>
      <c r="B57" s="489" t="s">
        <v>1024</v>
      </c>
      <c r="C57" s="470">
        <v>21.753809524000001</v>
      </c>
      <c r="D57" s="470">
        <v>20.582105262999999</v>
      </c>
      <c r="E57" s="470">
        <v>23.875</v>
      </c>
      <c r="F57" s="470">
        <v>17.184545454999999</v>
      </c>
      <c r="G57" s="470">
        <v>16.318999999999999</v>
      </c>
      <c r="H57" s="470">
        <v>25.284545455</v>
      </c>
      <c r="I57" s="470">
        <v>38.407272726999999</v>
      </c>
      <c r="J57" s="470">
        <v>155.81238095</v>
      </c>
      <c r="K57" s="470">
        <v>48.215238094999997</v>
      </c>
      <c r="L57" s="470">
        <v>45.773636363999998</v>
      </c>
      <c r="M57" s="470">
        <v>31.735263157999999</v>
      </c>
      <c r="N57" s="470">
        <v>30.788636363999998</v>
      </c>
      <c r="O57" s="470">
        <v>29.092105263000001</v>
      </c>
      <c r="P57" s="470">
        <v>69.842105262999993</v>
      </c>
      <c r="Q57" s="470">
        <v>26.22826087</v>
      </c>
      <c r="R57" s="470">
        <v>27.761904762</v>
      </c>
      <c r="S57" s="470">
        <v>26.827500000000001</v>
      </c>
      <c r="T57" s="470">
        <v>85.125909090999997</v>
      </c>
      <c r="U57" s="470">
        <v>92.735238095</v>
      </c>
      <c r="V57" s="470">
        <v>67.405000000000001</v>
      </c>
      <c r="W57" s="470">
        <v>79.432380952000003</v>
      </c>
      <c r="X57" s="470">
        <v>57.714285713999999</v>
      </c>
      <c r="Y57" s="470">
        <v>49.194000000000003</v>
      </c>
      <c r="Z57" s="470">
        <v>53.904761905000001</v>
      </c>
      <c r="AA57" s="470">
        <v>39.200000000000003</v>
      </c>
      <c r="AB57" s="470">
        <v>41.792105263000003</v>
      </c>
      <c r="AC57" s="470">
        <v>36.076086957000001</v>
      </c>
      <c r="AD57" s="470">
        <v>54.552500000000002</v>
      </c>
      <c r="AE57" s="470">
        <v>55.416666667000001</v>
      </c>
      <c r="AF57" s="470">
        <v>71.521428571000001</v>
      </c>
      <c r="AG57" s="470">
        <v>84.98</v>
      </c>
      <c r="AH57" s="470">
        <v>113.96391303999999</v>
      </c>
      <c r="AI57" s="470">
        <v>185.8</v>
      </c>
      <c r="AJ57" s="470">
        <v>63.321428570999998</v>
      </c>
      <c r="AK57" s="470">
        <v>74.605263158</v>
      </c>
      <c r="AL57" s="470">
        <v>252.42047618999999</v>
      </c>
      <c r="AM57" s="470">
        <v>128.33750000000001</v>
      </c>
      <c r="AN57" s="470">
        <v>64.715789474000005</v>
      </c>
      <c r="AO57" s="470">
        <v>59.52173913</v>
      </c>
      <c r="AP57" s="470">
        <v>50.842105263000001</v>
      </c>
      <c r="AQ57" s="470">
        <v>19.155454545000001</v>
      </c>
      <c r="AR57" s="470">
        <v>24.795454544999998</v>
      </c>
      <c r="AS57" s="470">
        <v>96.09</v>
      </c>
      <c r="AT57" s="470">
        <v>82.195652174000003</v>
      </c>
      <c r="AU57" s="470">
        <v>37.575000000000003</v>
      </c>
      <c r="AV57" s="470">
        <v>52.988636364000001</v>
      </c>
      <c r="AW57" s="470">
        <v>55.592631578999999</v>
      </c>
      <c r="AX57" s="470">
        <v>41.725000000000001</v>
      </c>
      <c r="AY57" s="470">
        <v>51.699047618999998</v>
      </c>
      <c r="AZ57" s="470">
        <v>27.398</v>
      </c>
      <c r="BA57" s="470">
        <v>9.75</v>
      </c>
      <c r="BB57" s="470">
        <v>0.82954545454999995</v>
      </c>
      <c r="BC57" s="470">
        <v>5.375</v>
      </c>
      <c r="BD57" s="699">
        <v>27.457368421000002</v>
      </c>
      <c r="BE57" s="699">
        <v>65</v>
      </c>
      <c r="BF57" s="699">
        <v>45.765000000000001</v>
      </c>
      <c r="BG57" s="699">
        <v>39.75</v>
      </c>
      <c r="BH57" s="699">
        <v>36.840909091</v>
      </c>
      <c r="BI57" s="416">
        <v>35.21687</v>
      </c>
      <c r="BJ57" s="416">
        <v>47.218780000000002</v>
      </c>
      <c r="BK57" s="416">
        <v>46.896619999999999</v>
      </c>
      <c r="BL57" s="416">
        <v>38.735080000000004</v>
      </c>
      <c r="BM57" s="416">
        <v>35.805669999999999</v>
      </c>
      <c r="BN57" s="416">
        <v>35.388939999999998</v>
      </c>
      <c r="BO57" s="416">
        <v>37.787990000000001</v>
      </c>
      <c r="BP57" s="416">
        <v>40.583869999999997</v>
      </c>
      <c r="BQ57" s="416">
        <v>46.296230000000001</v>
      </c>
      <c r="BR57" s="416">
        <v>49.18338</v>
      </c>
      <c r="BS57" s="416">
        <v>44.084859999999999</v>
      </c>
      <c r="BT57" s="416">
        <v>40.705170000000003</v>
      </c>
      <c r="BU57" s="416">
        <v>45.023330000000001</v>
      </c>
      <c r="BV57" s="416">
        <v>52.595739999999999</v>
      </c>
    </row>
    <row r="58" spans="1:74" s="373" customFormat="1" ht="12" customHeight="1" x14ac:dyDescent="0.2">
      <c r="A58" s="372"/>
      <c r="B58" s="1080" t="s">
        <v>1467</v>
      </c>
      <c r="C58" s="1081"/>
      <c r="D58" s="1081"/>
      <c r="E58" s="1081"/>
      <c r="F58" s="1081"/>
      <c r="G58" s="1081"/>
      <c r="H58" s="1081"/>
      <c r="I58" s="1081"/>
      <c r="J58" s="1081"/>
      <c r="K58" s="1081"/>
      <c r="L58" s="1081"/>
      <c r="M58" s="1081"/>
      <c r="N58" s="1081"/>
      <c r="O58" s="1081"/>
      <c r="P58" s="1081"/>
      <c r="Q58" s="1081"/>
      <c r="R58" s="909"/>
      <c r="BD58" s="376"/>
      <c r="BE58" s="376"/>
      <c r="BF58" s="376"/>
      <c r="BG58" s="376"/>
      <c r="BH58" s="376"/>
    </row>
    <row r="59" spans="1:74" s="194" customFormat="1" ht="12" customHeight="1" x14ac:dyDescent="0.2">
      <c r="A59" s="193"/>
      <c r="B59" s="1068" t="s">
        <v>1468</v>
      </c>
      <c r="C59" s="1009"/>
      <c r="D59" s="1009"/>
      <c r="E59" s="1009"/>
      <c r="F59" s="1009"/>
      <c r="G59" s="1009"/>
      <c r="H59" s="1009"/>
      <c r="I59" s="1009"/>
      <c r="J59" s="1009"/>
      <c r="K59" s="1009"/>
      <c r="L59" s="1009"/>
      <c r="M59" s="1009"/>
      <c r="N59" s="1009"/>
      <c r="O59" s="1009"/>
      <c r="P59" s="1009"/>
      <c r="Q59" s="1010"/>
      <c r="R59" s="909"/>
      <c r="AY59" s="222"/>
      <c r="AZ59" s="222"/>
      <c r="BA59" s="222"/>
      <c r="BB59" s="222"/>
      <c r="BC59" s="222"/>
      <c r="BD59" s="767"/>
      <c r="BE59" s="767"/>
      <c r="BF59" s="767"/>
      <c r="BG59" s="767"/>
      <c r="BH59" s="767"/>
      <c r="BI59" s="222"/>
      <c r="BJ59" s="222"/>
    </row>
    <row r="60" spans="1:74" s="194" customFormat="1" ht="12" customHeight="1" x14ac:dyDescent="0.2">
      <c r="A60" s="193"/>
      <c r="B60" s="1079" t="s">
        <v>1469</v>
      </c>
      <c r="C60" s="1079"/>
      <c r="D60" s="1079"/>
      <c r="E60" s="1079"/>
      <c r="F60" s="1079"/>
      <c r="G60" s="1079"/>
      <c r="H60" s="1079"/>
      <c r="I60" s="1079"/>
      <c r="J60" s="1079"/>
      <c r="K60" s="1079"/>
      <c r="L60" s="1079"/>
      <c r="M60" s="1079"/>
      <c r="N60" s="1079"/>
      <c r="O60" s="1079"/>
      <c r="P60" s="1079"/>
      <c r="Q60" s="1079"/>
      <c r="R60" s="909"/>
      <c r="AY60" s="222"/>
      <c r="AZ60" s="222"/>
      <c r="BA60" s="222"/>
      <c r="BB60" s="222"/>
      <c r="BC60" s="222"/>
      <c r="BD60" s="768"/>
      <c r="BE60" s="768"/>
      <c r="BF60" s="768"/>
      <c r="BG60" s="767"/>
      <c r="BH60" s="767"/>
      <c r="BI60" s="222"/>
      <c r="BJ60" s="222"/>
    </row>
    <row r="61" spans="1:74" s="194" customFormat="1" ht="24" customHeight="1" x14ac:dyDescent="0.2">
      <c r="A61" s="195"/>
      <c r="B61" s="1068" t="s">
        <v>1483</v>
      </c>
      <c r="C61" s="1009"/>
      <c r="D61" s="1009"/>
      <c r="E61" s="1009"/>
      <c r="F61" s="1009"/>
      <c r="G61" s="1009"/>
      <c r="H61" s="1009"/>
      <c r="I61" s="1009"/>
      <c r="J61" s="1009"/>
      <c r="K61" s="1009"/>
      <c r="L61" s="1009"/>
      <c r="M61" s="1009"/>
      <c r="N61" s="1009"/>
      <c r="O61" s="1009"/>
      <c r="P61" s="1009"/>
      <c r="Q61" s="1010"/>
      <c r="R61" s="909"/>
      <c r="AY61" s="222"/>
      <c r="AZ61" s="222"/>
      <c r="BA61" s="222"/>
      <c r="BB61" s="222"/>
      <c r="BC61" s="222"/>
      <c r="BD61" s="768"/>
      <c r="BE61" s="768"/>
      <c r="BF61" s="768"/>
      <c r="BG61" s="767"/>
      <c r="BH61" s="767"/>
      <c r="BI61" s="222"/>
      <c r="BJ61" s="222"/>
    </row>
    <row r="62" spans="1:74" s="194" customFormat="1" ht="12" customHeight="1" x14ac:dyDescent="0.2">
      <c r="A62" s="195"/>
      <c r="B62" s="902" t="s">
        <v>830</v>
      </c>
      <c r="C62" s="902"/>
      <c r="D62" s="902"/>
      <c r="E62" s="902"/>
      <c r="F62" s="902"/>
      <c r="G62" s="902"/>
      <c r="H62" s="903"/>
      <c r="I62" s="902"/>
      <c r="J62" s="902"/>
      <c r="K62" s="902"/>
      <c r="L62" s="902"/>
      <c r="M62" s="902"/>
      <c r="N62" s="902"/>
      <c r="O62" s="902"/>
      <c r="P62" s="902"/>
      <c r="Q62" s="902"/>
      <c r="R62" s="904"/>
      <c r="AY62" s="222"/>
      <c r="AZ62" s="222"/>
      <c r="BA62" s="222"/>
      <c r="BB62" s="222"/>
      <c r="BC62" s="222"/>
      <c r="BD62" s="768"/>
      <c r="BE62" s="768"/>
      <c r="BF62" s="768"/>
      <c r="BG62" s="767"/>
      <c r="BH62" s="767"/>
      <c r="BI62" s="222"/>
      <c r="BJ62" s="222"/>
    </row>
    <row r="63" spans="1:74" s="194" customFormat="1" ht="12" customHeight="1" x14ac:dyDescent="0.2">
      <c r="A63" s="195"/>
      <c r="B63" s="1004" t="str">
        <f>Dates!$G$2</f>
        <v>EIA completed modeling and analysis for this report on Thursday, November 7, 2024.</v>
      </c>
      <c r="C63" s="991"/>
      <c r="D63" s="991"/>
      <c r="E63" s="991"/>
      <c r="F63" s="991"/>
      <c r="G63" s="991"/>
      <c r="H63" s="991"/>
      <c r="I63" s="991"/>
      <c r="J63" s="991"/>
      <c r="K63" s="991"/>
      <c r="L63" s="991"/>
      <c r="M63" s="991"/>
      <c r="N63" s="991"/>
      <c r="O63" s="991"/>
      <c r="P63" s="991"/>
      <c r="Q63" s="991"/>
      <c r="R63" s="905"/>
      <c r="AY63" s="222"/>
      <c r="AZ63" s="222"/>
      <c r="BA63" s="222"/>
      <c r="BB63" s="222"/>
      <c r="BC63" s="222"/>
      <c r="BD63" s="768"/>
      <c r="BE63" s="768"/>
      <c r="BF63" s="768"/>
      <c r="BG63" s="767"/>
      <c r="BH63" s="767"/>
      <c r="BI63" s="222"/>
      <c r="BJ63" s="222"/>
    </row>
    <row r="64" spans="1:74" s="113" customFormat="1" ht="12" customHeight="1" x14ac:dyDescent="0.2">
      <c r="A64" s="51"/>
      <c r="B64" s="1013" t="s">
        <v>1451</v>
      </c>
      <c r="C64" s="1000"/>
      <c r="D64" s="1000"/>
      <c r="E64" s="1000"/>
      <c r="F64" s="1000"/>
      <c r="G64" s="1000"/>
      <c r="H64" s="1000"/>
      <c r="I64" s="1000"/>
      <c r="J64" s="1000"/>
      <c r="K64" s="1000"/>
      <c r="L64" s="1000"/>
      <c r="M64" s="1000"/>
      <c r="N64" s="1000"/>
      <c r="O64" s="1000"/>
      <c r="P64" s="1000"/>
      <c r="Q64" s="1000"/>
      <c r="R64" s="909"/>
      <c r="AY64" s="221"/>
      <c r="AZ64" s="221"/>
      <c r="BA64" s="221"/>
      <c r="BB64" s="221"/>
      <c r="BC64" s="221"/>
      <c r="BD64" s="763"/>
      <c r="BE64" s="763"/>
      <c r="BF64" s="763"/>
      <c r="BG64" s="961"/>
      <c r="BH64" s="961"/>
      <c r="BI64" s="221"/>
      <c r="BJ64" s="221"/>
    </row>
    <row r="65" spans="1:74" s="194" customFormat="1" ht="12" customHeight="1" x14ac:dyDescent="0.2">
      <c r="A65" s="195"/>
      <c r="B65" s="999" t="s">
        <v>820</v>
      </c>
      <c r="C65" s="1000"/>
      <c r="D65" s="1000"/>
      <c r="E65" s="1000"/>
      <c r="F65" s="1000"/>
      <c r="G65" s="1000"/>
      <c r="H65" s="1000"/>
      <c r="I65" s="1000"/>
      <c r="J65" s="1000"/>
      <c r="K65" s="1000"/>
      <c r="L65" s="1000"/>
      <c r="M65" s="1000"/>
      <c r="N65" s="1000"/>
      <c r="O65" s="1000"/>
      <c r="P65" s="1000"/>
      <c r="Q65" s="1000"/>
      <c r="R65" s="909"/>
      <c r="AY65" s="222"/>
      <c r="AZ65" s="222"/>
      <c r="BA65" s="222"/>
      <c r="BB65" s="222"/>
      <c r="BC65" s="222"/>
      <c r="BD65" s="768"/>
      <c r="BE65" s="768"/>
      <c r="BF65" s="768"/>
      <c r="BG65" s="767"/>
      <c r="BH65" s="767"/>
      <c r="BI65" s="222"/>
      <c r="BJ65" s="222"/>
    </row>
    <row r="66" spans="1:74" s="194" customFormat="1" ht="12.75" x14ac:dyDescent="0.2">
      <c r="A66" s="195"/>
      <c r="B66" s="999" t="s">
        <v>67</v>
      </c>
      <c r="C66" s="1000"/>
      <c r="D66" s="1000"/>
      <c r="E66" s="1000"/>
      <c r="F66" s="1000"/>
      <c r="G66" s="1000"/>
      <c r="H66" s="1000"/>
      <c r="I66" s="1000"/>
      <c r="J66" s="1000"/>
      <c r="K66" s="1000"/>
      <c r="L66" s="1000"/>
      <c r="M66" s="1000"/>
      <c r="N66" s="1000"/>
      <c r="O66" s="1000"/>
      <c r="P66" s="1000"/>
      <c r="Q66" s="1000"/>
      <c r="R66" s="909"/>
      <c r="AY66" s="222"/>
      <c r="AZ66" s="222"/>
      <c r="BA66" s="222"/>
      <c r="BB66" s="222"/>
      <c r="BC66" s="222"/>
      <c r="BD66" s="768"/>
      <c r="BE66" s="768"/>
      <c r="BF66" s="768"/>
      <c r="BG66" s="767"/>
      <c r="BH66" s="767"/>
      <c r="BI66" s="222"/>
      <c r="BJ66" s="222"/>
    </row>
    <row r="67" spans="1:74" s="194" customFormat="1" x14ac:dyDescent="0.2">
      <c r="A67" s="195"/>
      <c r="B67" s="1005" t="s">
        <v>844</v>
      </c>
      <c r="C67" s="1005"/>
      <c r="D67" s="1005"/>
      <c r="E67" s="1005"/>
      <c r="F67" s="1005"/>
      <c r="G67" s="1005"/>
      <c r="H67" s="1005"/>
      <c r="I67" s="1005"/>
      <c r="J67" s="1005"/>
      <c r="K67" s="1005"/>
      <c r="L67" s="1005"/>
      <c r="M67" s="1005"/>
      <c r="N67" s="1005"/>
      <c r="O67" s="1005"/>
      <c r="P67" s="1005"/>
      <c r="Q67" s="1005"/>
      <c r="R67" s="1005"/>
      <c r="AY67" s="222"/>
      <c r="AZ67" s="222"/>
      <c r="BA67" s="222"/>
      <c r="BB67" s="222"/>
      <c r="BC67" s="222"/>
      <c r="BD67" s="768"/>
      <c r="BE67" s="768"/>
      <c r="BF67" s="768"/>
      <c r="BG67" s="767"/>
      <c r="BH67" s="767"/>
      <c r="BI67" s="222"/>
      <c r="BJ67" s="222"/>
    </row>
    <row r="68" spans="1:74" s="194" customFormat="1" ht="12" customHeight="1" x14ac:dyDescent="0.2">
      <c r="A68" s="193"/>
      <c r="B68" s="1083" t="s">
        <v>1466</v>
      </c>
      <c r="C68" s="1009"/>
      <c r="D68" s="1009"/>
      <c r="E68" s="1009"/>
      <c r="F68" s="1009"/>
      <c r="G68" s="1009"/>
      <c r="H68" s="1009"/>
      <c r="I68" s="1009"/>
      <c r="J68" s="1009"/>
      <c r="K68" s="1009"/>
      <c r="L68" s="1009"/>
      <c r="M68" s="1009"/>
      <c r="N68" s="1009"/>
      <c r="O68" s="1009"/>
      <c r="P68" s="1009"/>
      <c r="Q68" s="1010"/>
      <c r="R68" s="909"/>
      <c r="AY68" s="222"/>
      <c r="AZ68" s="222"/>
      <c r="BA68" s="222"/>
      <c r="BB68" s="222"/>
      <c r="BC68" s="222"/>
      <c r="BD68" s="768"/>
      <c r="BE68" s="768"/>
      <c r="BF68" s="768"/>
      <c r="BG68" s="767"/>
      <c r="BH68" s="767"/>
      <c r="BI68" s="222"/>
      <c r="BJ68" s="222"/>
    </row>
    <row r="69" spans="1:74" s="194" customFormat="1" ht="14.25" x14ac:dyDescent="0.2">
      <c r="A69" s="193"/>
      <c r="B69" s="1008" t="s">
        <v>821</v>
      </c>
      <c r="C69" s="1010"/>
      <c r="D69" s="1010"/>
      <c r="E69" s="1010"/>
      <c r="F69" s="1010"/>
      <c r="G69" s="1010"/>
      <c r="H69" s="1010"/>
      <c r="I69" s="1010"/>
      <c r="J69" s="1010"/>
      <c r="K69" s="1010"/>
      <c r="L69" s="1010"/>
      <c r="M69" s="1010"/>
      <c r="N69" s="1010"/>
      <c r="O69" s="1010"/>
      <c r="P69" s="1010"/>
      <c r="Q69" s="1084"/>
      <c r="R69" s="909"/>
      <c r="AY69" s="222"/>
      <c r="AZ69" s="222"/>
      <c r="BA69" s="222"/>
      <c r="BB69" s="222"/>
      <c r="BC69" s="222"/>
      <c r="BD69" s="768"/>
      <c r="BE69" s="768"/>
      <c r="BF69" s="768"/>
      <c r="BG69" s="767"/>
      <c r="BH69" s="767"/>
      <c r="BI69" s="222"/>
      <c r="BJ69" s="222"/>
    </row>
    <row r="70" spans="1:74" s="194" customFormat="1" ht="12" customHeight="1" x14ac:dyDescent="0.2">
      <c r="A70" s="193"/>
      <c r="B70" s="1085" t="s">
        <v>846</v>
      </c>
      <c r="C70" s="1010"/>
      <c r="D70" s="1010"/>
      <c r="E70" s="1010"/>
      <c r="F70" s="1010"/>
      <c r="G70" s="1010"/>
      <c r="H70" s="1010"/>
      <c r="I70" s="1010"/>
      <c r="J70" s="1010"/>
      <c r="K70" s="1010"/>
      <c r="L70" s="1010"/>
      <c r="M70" s="1010"/>
      <c r="N70" s="1010"/>
      <c r="O70" s="1010"/>
      <c r="P70" s="1010"/>
      <c r="Q70" s="1010"/>
      <c r="R70" s="909"/>
      <c r="AY70" s="222"/>
      <c r="AZ70" s="222"/>
      <c r="BA70" s="222"/>
      <c r="BB70" s="222"/>
      <c r="BC70" s="222"/>
      <c r="BD70" s="768"/>
      <c r="BE70" s="768"/>
      <c r="BF70" s="768"/>
      <c r="BG70" s="767"/>
      <c r="BH70" s="767"/>
      <c r="BI70" s="222"/>
      <c r="BJ70" s="222"/>
    </row>
    <row r="71" spans="1:74" s="196" customFormat="1" ht="12" customHeight="1" x14ac:dyDescent="0.2">
      <c r="A71" s="50"/>
      <c r="B71" s="1025"/>
      <c r="C71" s="1082"/>
      <c r="D71" s="1082"/>
      <c r="E71" s="1082"/>
      <c r="F71" s="1082"/>
      <c r="G71" s="1082"/>
      <c r="H71" s="1082"/>
      <c r="I71" s="1082"/>
      <c r="J71" s="1082"/>
      <c r="K71" s="1082"/>
      <c r="L71" s="1082"/>
      <c r="M71" s="1082"/>
      <c r="N71" s="1082"/>
      <c r="O71" s="1082"/>
      <c r="P71" s="1082"/>
      <c r="Q71" s="1026"/>
      <c r="AY71" s="218"/>
      <c r="AZ71" s="218"/>
      <c r="BA71" s="218"/>
      <c r="BB71" s="218"/>
      <c r="BC71" s="218"/>
      <c r="BD71" s="769"/>
      <c r="BE71" s="769"/>
      <c r="BF71" s="769"/>
      <c r="BG71" s="962"/>
      <c r="BH71" s="962"/>
      <c r="BI71" s="218"/>
      <c r="BJ71" s="218"/>
    </row>
    <row r="72" spans="1:74" ht="12.6" customHeight="1" x14ac:dyDescent="0.2">
      <c r="B72" s="1025"/>
      <c r="C72" s="1026"/>
      <c r="D72" s="1026"/>
      <c r="E72" s="1026"/>
      <c r="F72" s="1026"/>
      <c r="G72" s="1026"/>
      <c r="H72" s="1026"/>
      <c r="I72" s="1026"/>
      <c r="J72" s="1026"/>
      <c r="K72" s="1026"/>
      <c r="L72" s="1026"/>
      <c r="M72" s="1026"/>
      <c r="N72" s="1026"/>
      <c r="O72" s="1026"/>
      <c r="P72" s="1026"/>
      <c r="Q72" s="1007"/>
      <c r="BK72" s="143"/>
      <c r="BL72" s="143"/>
      <c r="BM72" s="143"/>
      <c r="BN72" s="143"/>
      <c r="BO72" s="143"/>
      <c r="BP72" s="143"/>
      <c r="BQ72" s="143"/>
      <c r="BR72" s="143"/>
      <c r="BS72" s="143"/>
      <c r="BT72" s="143"/>
      <c r="BU72" s="143"/>
      <c r="BV72" s="143"/>
    </row>
    <row r="73" spans="1:74" ht="12.6" customHeight="1" x14ac:dyDescent="0.2">
      <c r="B73" s="1023"/>
      <c r="C73" s="1007"/>
      <c r="D73" s="1007"/>
      <c r="E73" s="1007"/>
      <c r="F73" s="1007"/>
      <c r="G73" s="1007"/>
      <c r="H73" s="1007"/>
      <c r="I73" s="1007"/>
      <c r="J73" s="1007"/>
      <c r="K73" s="1007"/>
      <c r="L73" s="1007"/>
      <c r="M73" s="1007"/>
      <c r="N73" s="1007"/>
      <c r="O73" s="1007"/>
      <c r="P73" s="1007"/>
      <c r="Q73" s="1007"/>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6" customWidth="1"/>
    <col min="2" max="2" width="25.5703125" style="56" customWidth="1"/>
    <col min="3" max="50" width="6.5703125" style="56" customWidth="1"/>
    <col min="51" max="55" width="6.5703125" style="142" customWidth="1"/>
    <col min="56" max="58" width="6.5703125" style="770" customWidth="1"/>
    <col min="59" max="60" width="6.5703125" style="963" customWidth="1"/>
    <col min="61" max="62" width="6.5703125" style="142" customWidth="1"/>
    <col min="63" max="74" width="6.5703125" style="56" customWidth="1"/>
    <col min="75" max="16384" width="9.5703125" style="56"/>
  </cols>
  <sheetData>
    <row r="1" spans="1:74" ht="15.6" customHeight="1" x14ac:dyDescent="0.2">
      <c r="A1" s="988" t="s">
        <v>479</v>
      </c>
      <c r="B1" s="1088" t="s">
        <v>778</v>
      </c>
      <c r="C1" s="1089"/>
      <c r="D1" s="1089"/>
      <c r="E1" s="1089"/>
      <c r="F1" s="1089"/>
      <c r="G1" s="1089"/>
      <c r="H1" s="1089"/>
      <c r="I1" s="1089"/>
      <c r="J1" s="1089"/>
      <c r="K1" s="1089"/>
      <c r="L1" s="1089"/>
      <c r="M1" s="1089"/>
      <c r="N1" s="1089"/>
      <c r="O1" s="1089"/>
      <c r="P1" s="1089"/>
      <c r="Q1" s="1089"/>
      <c r="R1" s="1089"/>
      <c r="S1" s="1089"/>
      <c r="T1" s="1089"/>
      <c r="U1" s="1089"/>
      <c r="V1" s="1089"/>
      <c r="W1" s="1089"/>
      <c r="X1" s="1089"/>
      <c r="Y1" s="1089"/>
      <c r="Z1" s="1089"/>
      <c r="AA1" s="1089"/>
      <c r="AB1" s="1089"/>
      <c r="AC1" s="1089"/>
      <c r="AD1" s="1089"/>
      <c r="AE1" s="1089"/>
      <c r="AF1" s="1089"/>
      <c r="AG1" s="1089"/>
      <c r="AH1" s="1089"/>
      <c r="AI1" s="1089"/>
      <c r="AJ1" s="1089"/>
      <c r="AK1" s="1089"/>
      <c r="AL1" s="1089"/>
    </row>
    <row r="2" spans="1:74" ht="13.35" customHeight="1"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5"/>
      <c r="B5" s="58"/>
      <c r="C5" s="496"/>
      <c r="D5" s="496"/>
      <c r="E5" s="496"/>
      <c r="F5" s="496"/>
      <c r="G5" s="496"/>
      <c r="H5" s="496"/>
      <c r="I5" s="496"/>
      <c r="J5" s="496"/>
      <c r="K5" s="496"/>
      <c r="L5" s="496"/>
      <c r="M5" s="496"/>
      <c r="N5" s="496"/>
      <c r="O5" s="496"/>
      <c r="P5" s="496"/>
      <c r="Q5" s="496"/>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774"/>
      <c r="BE5" s="774"/>
      <c r="BF5" s="774"/>
      <c r="BG5" s="774"/>
      <c r="BH5" s="774"/>
      <c r="BI5" s="500"/>
      <c r="BJ5" s="500"/>
      <c r="BK5" s="500"/>
      <c r="BL5" s="500"/>
      <c r="BM5" s="500"/>
      <c r="BN5" s="500"/>
      <c r="BO5" s="500"/>
      <c r="BP5" s="500"/>
      <c r="BQ5" s="500"/>
      <c r="BR5" s="500"/>
      <c r="BS5" s="500"/>
      <c r="BT5" s="500"/>
      <c r="BU5" s="500"/>
      <c r="BV5" s="500"/>
    </row>
    <row r="6" spans="1:74" s="58" customFormat="1" ht="11.1" customHeight="1" x14ac:dyDescent="0.2">
      <c r="A6" s="502" t="s">
        <v>647</v>
      </c>
      <c r="B6" s="864" t="s">
        <v>1423</v>
      </c>
      <c r="C6" s="335">
        <v>315.53278846000001</v>
      </c>
      <c r="D6" s="335">
        <v>294.65940740999997</v>
      </c>
      <c r="E6" s="335">
        <v>289.89377899999999</v>
      </c>
      <c r="F6" s="335">
        <v>262.40056157999999</v>
      </c>
      <c r="G6" s="335">
        <v>274.70708141</v>
      </c>
      <c r="H6" s="335">
        <v>320.05572136000001</v>
      </c>
      <c r="I6" s="335">
        <v>379.53004041999998</v>
      </c>
      <c r="J6" s="335">
        <v>368.88450379</v>
      </c>
      <c r="K6" s="335">
        <v>322.55451133999998</v>
      </c>
      <c r="L6" s="335">
        <v>296.87657825000002</v>
      </c>
      <c r="M6" s="335">
        <v>277.24920278000002</v>
      </c>
      <c r="N6" s="335">
        <v>315.33030411999999</v>
      </c>
      <c r="O6" s="335">
        <v>321.49647594999999</v>
      </c>
      <c r="P6" s="335">
        <v>299.69803164000001</v>
      </c>
      <c r="Q6" s="335">
        <v>295.34499951999999</v>
      </c>
      <c r="R6" s="335">
        <v>272.77869724999999</v>
      </c>
      <c r="S6" s="335">
        <v>290.06060062</v>
      </c>
      <c r="T6" s="335">
        <v>338.41538329000002</v>
      </c>
      <c r="U6" s="335">
        <v>373.94829795999999</v>
      </c>
      <c r="V6" s="335">
        <v>381.03930319</v>
      </c>
      <c r="W6" s="335">
        <v>336.44400996000002</v>
      </c>
      <c r="X6" s="335">
        <v>302.12747094000002</v>
      </c>
      <c r="Y6" s="335">
        <v>287.13380081999998</v>
      </c>
      <c r="Z6" s="335">
        <v>307.38717817000003</v>
      </c>
      <c r="AA6" s="335">
        <v>338.65604765</v>
      </c>
      <c r="AB6" s="335">
        <v>305.86307081000001</v>
      </c>
      <c r="AC6" s="335">
        <v>304.30002737000001</v>
      </c>
      <c r="AD6" s="335">
        <v>284.93286511999997</v>
      </c>
      <c r="AE6" s="335">
        <v>309.69695281999998</v>
      </c>
      <c r="AF6" s="335">
        <v>347.10633182999999</v>
      </c>
      <c r="AG6" s="335">
        <v>389.21417422000002</v>
      </c>
      <c r="AH6" s="335">
        <v>389.62627773999998</v>
      </c>
      <c r="AI6" s="335">
        <v>340.54384024000001</v>
      </c>
      <c r="AJ6" s="335">
        <v>297.19594481000001</v>
      </c>
      <c r="AK6" s="335">
        <v>292.25774618999998</v>
      </c>
      <c r="AL6" s="335">
        <v>327.77578431000001</v>
      </c>
      <c r="AM6" s="335">
        <v>325.41464493000001</v>
      </c>
      <c r="AN6" s="335">
        <v>292.94566207999998</v>
      </c>
      <c r="AO6" s="335">
        <v>306.45394243999999</v>
      </c>
      <c r="AP6" s="335">
        <v>280.81114790999999</v>
      </c>
      <c r="AQ6" s="335">
        <v>298.70556958999998</v>
      </c>
      <c r="AR6" s="335">
        <v>328.79808365000002</v>
      </c>
      <c r="AS6" s="335">
        <v>387.25610719999997</v>
      </c>
      <c r="AT6" s="335">
        <v>392.43603403999998</v>
      </c>
      <c r="AU6" s="335">
        <v>346.47644135000002</v>
      </c>
      <c r="AV6" s="335">
        <v>308.06540868000002</v>
      </c>
      <c r="AW6" s="335">
        <v>294.24848557000001</v>
      </c>
      <c r="AX6" s="335">
        <v>312.64183475999999</v>
      </c>
      <c r="AY6" s="335">
        <v>343.1711621</v>
      </c>
      <c r="AZ6" s="335">
        <v>301.91574474999999</v>
      </c>
      <c r="BA6" s="335">
        <v>294.52157457999999</v>
      </c>
      <c r="BB6" s="335">
        <v>283.43248897000001</v>
      </c>
      <c r="BC6" s="335">
        <v>312.03133908000001</v>
      </c>
      <c r="BD6" s="772">
        <v>353.10411398999997</v>
      </c>
      <c r="BE6" s="772">
        <v>394.12369926000002</v>
      </c>
      <c r="BF6" s="772">
        <v>390.21887058999999</v>
      </c>
      <c r="BG6" s="772">
        <v>345.92489154999998</v>
      </c>
      <c r="BH6" s="772">
        <v>315.10325804000001</v>
      </c>
      <c r="BI6" s="504">
        <v>295.86779999999999</v>
      </c>
      <c r="BJ6" s="504">
        <v>322.03960000000001</v>
      </c>
      <c r="BK6" s="504">
        <v>347.81360000000001</v>
      </c>
      <c r="BL6" s="504">
        <v>300.81920000000002</v>
      </c>
      <c r="BM6" s="504">
        <v>304.39280000000002</v>
      </c>
      <c r="BN6" s="504">
        <v>290.7679</v>
      </c>
      <c r="BO6" s="504">
        <v>313.80450000000002</v>
      </c>
      <c r="BP6" s="504">
        <v>351.54750000000001</v>
      </c>
      <c r="BQ6" s="504">
        <v>400.46429999999998</v>
      </c>
      <c r="BR6" s="504">
        <v>401.83210000000003</v>
      </c>
      <c r="BS6" s="504">
        <v>352.24340000000001</v>
      </c>
      <c r="BT6" s="504">
        <v>320.99759999999998</v>
      </c>
      <c r="BU6" s="504">
        <v>303.08139999999997</v>
      </c>
      <c r="BV6" s="504">
        <v>328.04539999999997</v>
      </c>
    </row>
    <row r="7" spans="1:74" ht="11.1" customHeight="1" x14ac:dyDescent="0.2">
      <c r="A7" s="55" t="s">
        <v>637</v>
      </c>
      <c r="B7" s="862" t="s">
        <v>1029</v>
      </c>
      <c r="C7" s="494">
        <v>9.9676302400000001</v>
      </c>
      <c r="D7" s="494">
        <v>9.1449170899999999</v>
      </c>
      <c r="E7" s="494">
        <v>8.8867030800000002</v>
      </c>
      <c r="F7" s="494">
        <v>8.0245190100000006</v>
      </c>
      <c r="G7" s="494">
        <v>8.0555897499999993</v>
      </c>
      <c r="H7" s="494">
        <v>9.2186609399999995</v>
      </c>
      <c r="I7" s="494">
        <v>11.48016185</v>
      </c>
      <c r="J7" s="494">
        <v>11.204883519999999</v>
      </c>
      <c r="K7" s="494">
        <v>9.3774978299999994</v>
      </c>
      <c r="L7" s="494">
        <v>8.4761773500000004</v>
      </c>
      <c r="M7" s="494">
        <v>8.3417023700000001</v>
      </c>
      <c r="N7" s="494">
        <v>9.6678381699999996</v>
      </c>
      <c r="O7" s="494">
        <v>10.07082366</v>
      </c>
      <c r="P7" s="494">
        <v>9.4179753000000002</v>
      </c>
      <c r="Q7" s="494">
        <v>9.1195763799999998</v>
      </c>
      <c r="R7" s="494">
        <v>8.32449978</v>
      </c>
      <c r="S7" s="494">
        <v>8.2873172799999999</v>
      </c>
      <c r="T7" s="494">
        <v>10.123395049999999</v>
      </c>
      <c r="U7" s="494">
        <v>10.480734829999999</v>
      </c>
      <c r="V7" s="494">
        <v>11.38460555</v>
      </c>
      <c r="W7" s="494">
        <v>9.9672660299999993</v>
      </c>
      <c r="X7" s="494">
        <v>8.5879007999999999</v>
      </c>
      <c r="Y7" s="494">
        <v>8.6506506699999992</v>
      </c>
      <c r="Z7" s="494">
        <v>9.3838887999999994</v>
      </c>
      <c r="AA7" s="494">
        <v>10.41702776</v>
      </c>
      <c r="AB7" s="494">
        <v>9.5267438900000005</v>
      </c>
      <c r="AC7" s="494">
        <v>9.3516091299999999</v>
      </c>
      <c r="AD7" s="494">
        <v>8.6710053400000007</v>
      </c>
      <c r="AE7" s="494">
        <v>8.7275764099999993</v>
      </c>
      <c r="AF7" s="494">
        <v>9.0606487700000002</v>
      </c>
      <c r="AG7" s="494">
        <v>11.1310389</v>
      </c>
      <c r="AH7" s="494">
        <v>11.481671860000001</v>
      </c>
      <c r="AI7" s="494">
        <v>9.5333639100000003</v>
      </c>
      <c r="AJ7" s="494">
        <v>8.4980085400000007</v>
      </c>
      <c r="AK7" s="494">
        <v>8.5209244399999999</v>
      </c>
      <c r="AL7" s="494">
        <v>9.5715591500000006</v>
      </c>
      <c r="AM7" s="494">
        <v>9.7749187099999997</v>
      </c>
      <c r="AN7" s="494">
        <v>9.1573611400000008</v>
      </c>
      <c r="AO7" s="494">
        <v>9.1614425399999995</v>
      </c>
      <c r="AP7" s="494">
        <v>8.0779507400000004</v>
      </c>
      <c r="AQ7" s="494">
        <v>8.2633916099999993</v>
      </c>
      <c r="AR7" s="494">
        <v>8.8696297099999999</v>
      </c>
      <c r="AS7" s="494">
        <v>11.30137719</v>
      </c>
      <c r="AT7" s="494">
        <v>10.54900967</v>
      </c>
      <c r="AU7" s="494">
        <v>9.7467147300000008</v>
      </c>
      <c r="AV7" s="494">
        <v>8.5939708400000008</v>
      </c>
      <c r="AW7" s="494">
        <v>8.6649280700000002</v>
      </c>
      <c r="AX7" s="494">
        <v>9.1685990400000001</v>
      </c>
      <c r="AY7" s="494">
        <v>10.09744909</v>
      </c>
      <c r="AZ7" s="494">
        <v>9.3710251600000003</v>
      </c>
      <c r="BA7" s="494">
        <v>9.0721573400000004</v>
      </c>
      <c r="BB7" s="494">
        <v>8.4054727899999993</v>
      </c>
      <c r="BC7" s="494">
        <v>8.5355642199999995</v>
      </c>
      <c r="BD7" s="716">
        <v>9.4034401800000005</v>
      </c>
      <c r="BE7" s="716">
        <v>11.03834664</v>
      </c>
      <c r="BF7" s="716">
        <v>10.35472774</v>
      </c>
      <c r="BG7" s="716">
        <v>9.1332209151000008</v>
      </c>
      <c r="BH7" s="716">
        <v>8.4165261515999994</v>
      </c>
      <c r="BI7" s="498">
        <v>8.5414239999999992</v>
      </c>
      <c r="BJ7" s="498">
        <v>9.283614</v>
      </c>
      <c r="BK7" s="498">
        <v>10.338139999999999</v>
      </c>
      <c r="BL7" s="498">
        <v>9.2066420000000004</v>
      </c>
      <c r="BM7" s="498">
        <v>9.2813549999999996</v>
      </c>
      <c r="BN7" s="498">
        <v>8.4544189999999997</v>
      </c>
      <c r="BO7" s="498">
        <v>8.5384980000000006</v>
      </c>
      <c r="BP7" s="498">
        <v>9.1499579999999998</v>
      </c>
      <c r="BQ7" s="498">
        <v>10.67726</v>
      </c>
      <c r="BR7" s="498">
        <v>10.706580000000001</v>
      </c>
      <c r="BS7" s="498">
        <v>9.3279580000000006</v>
      </c>
      <c r="BT7" s="498">
        <v>8.4250609999999995</v>
      </c>
      <c r="BU7" s="498">
        <v>8.5572199999999992</v>
      </c>
      <c r="BV7" s="498">
        <v>9.2528970000000008</v>
      </c>
    </row>
    <row r="8" spans="1:74" ht="11.1" customHeight="1" x14ac:dyDescent="0.2">
      <c r="A8" s="55" t="s">
        <v>638</v>
      </c>
      <c r="B8" s="863" t="s">
        <v>1030</v>
      </c>
      <c r="C8" s="494">
        <v>31.048619349999999</v>
      </c>
      <c r="D8" s="494">
        <v>28.977785669999999</v>
      </c>
      <c r="E8" s="494">
        <v>27.433195900000001</v>
      </c>
      <c r="F8" s="494">
        <v>25.233955340000001</v>
      </c>
      <c r="G8" s="494">
        <v>24.60146911</v>
      </c>
      <c r="H8" s="494">
        <v>29.221672730000002</v>
      </c>
      <c r="I8" s="494">
        <v>36.931314399999998</v>
      </c>
      <c r="J8" s="494">
        <v>35.48335556</v>
      </c>
      <c r="K8" s="494">
        <v>30.068736659999999</v>
      </c>
      <c r="L8" s="494">
        <v>26.49658234</v>
      </c>
      <c r="M8" s="494">
        <v>26.190239290000001</v>
      </c>
      <c r="N8" s="494">
        <v>30.438764689999999</v>
      </c>
      <c r="O8" s="494">
        <v>30.936513430000002</v>
      </c>
      <c r="P8" s="494">
        <v>29.877462940000001</v>
      </c>
      <c r="Q8" s="494">
        <v>28.510473040000001</v>
      </c>
      <c r="R8" s="494">
        <v>25.54396105</v>
      </c>
      <c r="S8" s="494">
        <v>26.07610348</v>
      </c>
      <c r="T8" s="494">
        <v>30.88832326</v>
      </c>
      <c r="U8" s="494">
        <v>35.224455890000002</v>
      </c>
      <c r="V8" s="494">
        <v>35.768170339999998</v>
      </c>
      <c r="W8" s="494">
        <v>31.071005339999999</v>
      </c>
      <c r="X8" s="494">
        <v>27.3499278</v>
      </c>
      <c r="Y8" s="494">
        <v>27.027322170000001</v>
      </c>
      <c r="Z8" s="494">
        <v>29.56067951</v>
      </c>
      <c r="AA8" s="494">
        <v>32.889607669999997</v>
      </c>
      <c r="AB8" s="494">
        <v>29.473402579999998</v>
      </c>
      <c r="AC8" s="494">
        <v>28.528399579999999</v>
      </c>
      <c r="AD8" s="494">
        <v>26.50325582</v>
      </c>
      <c r="AE8" s="494">
        <v>26.812190180000002</v>
      </c>
      <c r="AF8" s="494">
        <v>30.38978169</v>
      </c>
      <c r="AG8" s="494">
        <v>35.811473280000001</v>
      </c>
      <c r="AH8" s="494">
        <v>36.981242469999998</v>
      </c>
      <c r="AI8" s="494">
        <v>30.981694310000002</v>
      </c>
      <c r="AJ8" s="494">
        <v>26.756537779999999</v>
      </c>
      <c r="AK8" s="494">
        <v>26.489209450000001</v>
      </c>
      <c r="AL8" s="494">
        <v>31.081046390000001</v>
      </c>
      <c r="AM8" s="494">
        <v>30.502567469999999</v>
      </c>
      <c r="AN8" s="494">
        <v>27.655944300000002</v>
      </c>
      <c r="AO8" s="494">
        <v>28.543037890000001</v>
      </c>
      <c r="AP8" s="494">
        <v>25.422525480000001</v>
      </c>
      <c r="AQ8" s="494">
        <v>25.8176369</v>
      </c>
      <c r="AR8" s="494">
        <v>28.071179900000001</v>
      </c>
      <c r="AS8" s="494">
        <v>35.37450389</v>
      </c>
      <c r="AT8" s="494">
        <v>34.024166549999997</v>
      </c>
      <c r="AU8" s="494">
        <v>30.699005450000001</v>
      </c>
      <c r="AV8" s="494">
        <v>26.778923639999999</v>
      </c>
      <c r="AW8" s="494">
        <v>27.025827060000001</v>
      </c>
      <c r="AX8" s="494">
        <v>29.314549499999998</v>
      </c>
      <c r="AY8" s="494">
        <v>31.37748161</v>
      </c>
      <c r="AZ8" s="494">
        <v>27.815959379999999</v>
      </c>
      <c r="BA8" s="494">
        <v>27.919931129999998</v>
      </c>
      <c r="BB8" s="494">
        <v>26.07021816</v>
      </c>
      <c r="BC8" s="494">
        <v>26.559345090000001</v>
      </c>
      <c r="BD8" s="716">
        <v>30.954109169999999</v>
      </c>
      <c r="BE8" s="716">
        <v>37.420352399999999</v>
      </c>
      <c r="BF8" s="716">
        <v>35.025952949999997</v>
      </c>
      <c r="BG8" s="716">
        <v>29.501052665</v>
      </c>
      <c r="BH8" s="716">
        <v>26.387470131000001</v>
      </c>
      <c r="BI8" s="498">
        <v>26.395510000000002</v>
      </c>
      <c r="BJ8" s="498">
        <v>29.533829999999998</v>
      </c>
      <c r="BK8" s="498">
        <v>31.838270000000001</v>
      </c>
      <c r="BL8" s="498">
        <v>27.288910000000001</v>
      </c>
      <c r="BM8" s="498">
        <v>28.529409999999999</v>
      </c>
      <c r="BN8" s="498">
        <v>26.384340000000002</v>
      </c>
      <c r="BO8" s="498">
        <v>26.53978</v>
      </c>
      <c r="BP8" s="498">
        <v>30.189330000000002</v>
      </c>
      <c r="BQ8" s="498">
        <v>36.505670000000002</v>
      </c>
      <c r="BR8" s="498">
        <v>35.960889999999999</v>
      </c>
      <c r="BS8" s="498">
        <v>30.336510000000001</v>
      </c>
      <c r="BT8" s="498">
        <v>26.795369999999998</v>
      </c>
      <c r="BU8" s="498">
        <v>26.85379</v>
      </c>
      <c r="BV8" s="498">
        <v>29.786940000000001</v>
      </c>
    </row>
    <row r="9" spans="1:74" ht="11.1" customHeight="1" x14ac:dyDescent="0.2">
      <c r="A9" s="55" t="s">
        <v>639</v>
      </c>
      <c r="B9" s="862" t="s">
        <v>1031</v>
      </c>
      <c r="C9" s="494">
        <v>47.133736519999999</v>
      </c>
      <c r="D9" s="494">
        <v>45.284126389999997</v>
      </c>
      <c r="E9" s="494">
        <v>43.133284279999998</v>
      </c>
      <c r="F9" s="494">
        <v>36.877935809999997</v>
      </c>
      <c r="G9" s="494">
        <v>38.675397410000002</v>
      </c>
      <c r="H9" s="494">
        <v>46.175775049999999</v>
      </c>
      <c r="I9" s="494">
        <v>55.433624510000001</v>
      </c>
      <c r="J9" s="494">
        <v>51.826832099999997</v>
      </c>
      <c r="K9" s="494">
        <v>43.19111539</v>
      </c>
      <c r="L9" s="494">
        <v>41.971749539999998</v>
      </c>
      <c r="M9" s="494">
        <v>40.783237839999998</v>
      </c>
      <c r="N9" s="494">
        <v>46.213671159999997</v>
      </c>
      <c r="O9" s="494">
        <v>47.15432405</v>
      </c>
      <c r="P9" s="494">
        <v>45.67794044</v>
      </c>
      <c r="Q9" s="494">
        <v>43.387342959999998</v>
      </c>
      <c r="R9" s="494">
        <v>39.832566360000001</v>
      </c>
      <c r="S9" s="494">
        <v>42.390371450000004</v>
      </c>
      <c r="T9" s="494">
        <v>49.209132930000003</v>
      </c>
      <c r="U9" s="494">
        <v>52.581252050000003</v>
      </c>
      <c r="V9" s="494">
        <v>55.19925224</v>
      </c>
      <c r="W9" s="494">
        <v>45.874984449999999</v>
      </c>
      <c r="X9" s="494">
        <v>43.164289770000003</v>
      </c>
      <c r="Y9" s="494">
        <v>42.665297340000002</v>
      </c>
      <c r="Z9" s="494">
        <v>45.249886959999998</v>
      </c>
      <c r="AA9" s="494">
        <v>49.957606210000002</v>
      </c>
      <c r="AB9" s="494">
        <v>44.804513929999999</v>
      </c>
      <c r="AC9" s="494">
        <v>45.122487360000001</v>
      </c>
      <c r="AD9" s="494">
        <v>40.761284570000001</v>
      </c>
      <c r="AE9" s="494">
        <v>43.677433999999998</v>
      </c>
      <c r="AF9" s="494">
        <v>49.015164900000002</v>
      </c>
      <c r="AG9" s="494">
        <v>53.455370430000002</v>
      </c>
      <c r="AH9" s="494">
        <v>53.228968340000002</v>
      </c>
      <c r="AI9" s="494">
        <v>45.474497339999999</v>
      </c>
      <c r="AJ9" s="494">
        <v>40.967489870000001</v>
      </c>
      <c r="AK9" s="494">
        <v>41.906779290000003</v>
      </c>
      <c r="AL9" s="494">
        <v>47.55926479</v>
      </c>
      <c r="AM9" s="494">
        <v>46.77281438</v>
      </c>
      <c r="AN9" s="494">
        <v>42.041455210000002</v>
      </c>
      <c r="AO9" s="494">
        <v>44.910349910000001</v>
      </c>
      <c r="AP9" s="494">
        <v>39.896092179999997</v>
      </c>
      <c r="AQ9" s="494">
        <v>41.893136179999999</v>
      </c>
      <c r="AR9" s="494">
        <v>45.759671070000003</v>
      </c>
      <c r="AS9" s="494">
        <v>52.552420359999999</v>
      </c>
      <c r="AT9" s="494">
        <v>51.317599049999998</v>
      </c>
      <c r="AU9" s="494">
        <v>44.936551940000001</v>
      </c>
      <c r="AV9" s="494">
        <v>42.486265590000002</v>
      </c>
      <c r="AW9" s="494">
        <v>42.156323829999998</v>
      </c>
      <c r="AX9" s="494">
        <v>44.644464409999998</v>
      </c>
      <c r="AY9" s="494">
        <v>49.393008360000003</v>
      </c>
      <c r="AZ9" s="494">
        <v>43.287425679999998</v>
      </c>
      <c r="BA9" s="494">
        <v>43.7985641</v>
      </c>
      <c r="BB9" s="494">
        <v>40.792966819999997</v>
      </c>
      <c r="BC9" s="494">
        <v>44.02387796</v>
      </c>
      <c r="BD9" s="716">
        <v>49.474893739999999</v>
      </c>
      <c r="BE9" s="716">
        <v>53.497040200000001</v>
      </c>
      <c r="BF9" s="716">
        <v>53.738901300000002</v>
      </c>
      <c r="BG9" s="716">
        <v>45.896285958</v>
      </c>
      <c r="BH9" s="716">
        <v>42.623910643000002</v>
      </c>
      <c r="BI9" s="498">
        <v>41.402709999999999</v>
      </c>
      <c r="BJ9" s="498">
        <v>46.020420000000001</v>
      </c>
      <c r="BK9" s="498">
        <v>50.207450000000001</v>
      </c>
      <c r="BL9" s="498">
        <v>43.395229999999998</v>
      </c>
      <c r="BM9" s="498">
        <v>44.950389999999999</v>
      </c>
      <c r="BN9" s="498">
        <v>41.519399999999997</v>
      </c>
      <c r="BO9" s="498">
        <v>43.587580000000003</v>
      </c>
      <c r="BP9" s="498">
        <v>48.696060000000003</v>
      </c>
      <c r="BQ9" s="498">
        <v>55.692529999999998</v>
      </c>
      <c r="BR9" s="498">
        <v>54.901130000000002</v>
      </c>
      <c r="BS9" s="498">
        <v>45.517420000000001</v>
      </c>
      <c r="BT9" s="498">
        <v>43.138959999999997</v>
      </c>
      <c r="BU9" s="498">
        <v>42.4129</v>
      </c>
      <c r="BV9" s="498">
        <v>46.520339999999997</v>
      </c>
    </row>
    <row r="10" spans="1:74" ht="11.1" customHeight="1" x14ac:dyDescent="0.2">
      <c r="A10" s="55" t="s">
        <v>640</v>
      </c>
      <c r="B10" s="862" t="s">
        <v>1032</v>
      </c>
      <c r="C10" s="494">
        <v>26.80966738</v>
      </c>
      <c r="D10" s="494">
        <v>24.982626190000001</v>
      </c>
      <c r="E10" s="494">
        <v>23.86947138</v>
      </c>
      <c r="F10" s="494">
        <v>21.06419455</v>
      </c>
      <c r="G10" s="494">
        <v>20.777923359999999</v>
      </c>
      <c r="H10" s="494">
        <v>25.383562479999998</v>
      </c>
      <c r="I10" s="494">
        <v>29.152277529999999</v>
      </c>
      <c r="J10" s="494">
        <v>28.11602388</v>
      </c>
      <c r="K10" s="494">
        <v>23.866630369999999</v>
      </c>
      <c r="L10" s="494">
        <v>22.942839039999999</v>
      </c>
      <c r="M10" s="494">
        <v>22.739869429999999</v>
      </c>
      <c r="N10" s="494">
        <v>25.885871600000002</v>
      </c>
      <c r="O10" s="494">
        <v>26.397853210000001</v>
      </c>
      <c r="P10" s="494">
        <v>26.422873689999999</v>
      </c>
      <c r="Q10" s="494">
        <v>24.169642150000001</v>
      </c>
      <c r="R10" s="494">
        <v>21.930829809999999</v>
      </c>
      <c r="S10" s="494">
        <v>22.682536989999999</v>
      </c>
      <c r="T10" s="494">
        <v>27.034916549999998</v>
      </c>
      <c r="U10" s="494">
        <v>29.230533999999999</v>
      </c>
      <c r="V10" s="494">
        <v>29.764321670000001</v>
      </c>
      <c r="W10" s="494">
        <v>25.632094930000001</v>
      </c>
      <c r="X10" s="494">
        <v>23.561476800000001</v>
      </c>
      <c r="Y10" s="494">
        <v>23.520253960000002</v>
      </c>
      <c r="Z10" s="494">
        <v>25.635598349999999</v>
      </c>
      <c r="AA10" s="494">
        <v>28.41722</v>
      </c>
      <c r="AB10" s="494">
        <v>25.88279197</v>
      </c>
      <c r="AC10" s="494">
        <v>25.552410259999998</v>
      </c>
      <c r="AD10" s="494">
        <v>22.91070487</v>
      </c>
      <c r="AE10" s="494">
        <v>24.20940079</v>
      </c>
      <c r="AF10" s="494">
        <v>26.979452810000002</v>
      </c>
      <c r="AG10" s="494">
        <v>30.351028339999999</v>
      </c>
      <c r="AH10" s="494">
        <v>29.921976740000002</v>
      </c>
      <c r="AI10" s="494">
        <v>26.258264780000001</v>
      </c>
      <c r="AJ10" s="494">
        <v>23.29116775</v>
      </c>
      <c r="AK10" s="494">
        <v>24.363266190000001</v>
      </c>
      <c r="AL10" s="494">
        <v>27.673071709999999</v>
      </c>
      <c r="AM10" s="494">
        <v>28.118941159999999</v>
      </c>
      <c r="AN10" s="494">
        <v>24.562304009999998</v>
      </c>
      <c r="AO10" s="494">
        <v>25.680401079999999</v>
      </c>
      <c r="AP10" s="494">
        <v>23.047498239999999</v>
      </c>
      <c r="AQ10" s="494">
        <v>24.24216784</v>
      </c>
      <c r="AR10" s="494">
        <v>27.212395350000001</v>
      </c>
      <c r="AS10" s="494">
        <v>29.498257429999999</v>
      </c>
      <c r="AT10" s="494">
        <v>30.404318180000001</v>
      </c>
      <c r="AU10" s="494">
        <v>26.404183790000001</v>
      </c>
      <c r="AV10" s="494">
        <v>24.166605029999999</v>
      </c>
      <c r="AW10" s="494">
        <v>24.270304790000001</v>
      </c>
      <c r="AX10" s="494">
        <v>26.31586617</v>
      </c>
      <c r="AY10" s="494">
        <v>29.57671135</v>
      </c>
      <c r="AZ10" s="494">
        <v>24.995796129999999</v>
      </c>
      <c r="BA10" s="494">
        <v>24.85639175</v>
      </c>
      <c r="BB10" s="494">
        <v>23.337855480000002</v>
      </c>
      <c r="BC10" s="494">
        <v>24.67928938</v>
      </c>
      <c r="BD10" s="716">
        <v>27.737991529999999</v>
      </c>
      <c r="BE10" s="716">
        <v>30.273348519999999</v>
      </c>
      <c r="BF10" s="716">
        <v>30.202159949999999</v>
      </c>
      <c r="BG10" s="716">
        <v>26.243676105999999</v>
      </c>
      <c r="BH10" s="716">
        <v>24.449867655999999</v>
      </c>
      <c r="BI10" s="498">
        <v>24.54034</v>
      </c>
      <c r="BJ10" s="498">
        <v>28.105989999999998</v>
      </c>
      <c r="BK10" s="498">
        <v>30.690059999999999</v>
      </c>
      <c r="BL10" s="498">
        <v>25.968319999999999</v>
      </c>
      <c r="BM10" s="498">
        <v>26.189889999999998</v>
      </c>
      <c r="BN10" s="498">
        <v>24.09796</v>
      </c>
      <c r="BO10" s="498">
        <v>25.065100000000001</v>
      </c>
      <c r="BP10" s="498">
        <v>27.943729999999999</v>
      </c>
      <c r="BQ10" s="498">
        <v>32.301499999999997</v>
      </c>
      <c r="BR10" s="498">
        <v>31.83315</v>
      </c>
      <c r="BS10" s="498">
        <v>26.484200000000001</v>
      </c>
      <c r="BT10" s="498">
        <v>25.14687</v>
      </c>
      <c r="BU10" s="498">
        <v>25.55818</v>
      </c>
      <c r="BV10" s="498">
        <v>28.78659</v>
      </c>
    </row>
    <row r="11" spans="1:74" ht="11.1" customHeight="1" x14ac:dyDescent="0.2">
      <c r="A11" s="55" t="s">
        <v>641</v>
      </c>
      <c r="B11" s="862" t="s">
        <v>1033</v>
      </c>
      <c r="C11" s="494">
        <v>67.246434579999999</v>
      </c>
      <c r="D11" s="494">
        <v>62.510869040000003</v>
      </c>
      <c r="E11" s="494">
        <v>61.573429949999998</v>
      </c>
      <c r="F11" s="494">
        <v>57.167646060000003</v>
      </c>
      <c r="G11" s="494">
        <v>61.308711770000002</v>
      </c>
      <c r="H11" s="494">
        <v>70.780721619999994</v>
      </c>
      <c r="I11" s="494">
        <v>84.469002639999999</v>
      </c>
      <c r="J11" s="494">
        <v>81.641862489999994</v>
      </c>
      <c r="K11" s="494">
        <v>70.850490789999995</v>
      </c>
      <c r="L11" s="494">
        <v>64.083580780000005</v>
      </c>
      <c r="M11" s="494">
        <v>61.559976339999999</v>
      </c>
      <c r="N11" s="494">
        <v>67.720580069999997</v>
      </c>
      <c r="O11" s="494">
        <v>71.120623589999994</v>
      </c>
      <c r="P11" s="494">
        <v>65.848828929999996</v>
      </c>
      <c r="Q11" s="494">
        <v>62.88029933</v>
      </c>
      <c r="R11" s="494">
        <v>59.745815989999997</v>
      </c>
      <c r="S11" s="494">
        <v>65.076213010000004</v>
      </c>
      <c r="T11" s="494">
        <v>73.890154019999997</v>
      </c>
      <c r="U11" s="494">
        <v>82.305390970000005</v>
      </c>
      <c r="V11" s="494">
        <v>83.843196550000002</v>
      </c>
      <c r="W11" s="494">
        <v>73.574302110000005</v>
      </c>
      <c r="X11" s="494">
        <v>66.973599059999998</v>
      </c>
      <c r="Y11" s="494">
        <v>62.266035100000003</v>
      </c>
      <c r="Z11" s="494">
        <v>65.776972630000003</v>
      </c>
      <c r="AA11" s="494">
        <v>75.058636879999995</v>
      </c>
      <c r="AB11" s="494">
        <v>66.869598909999993</v>
      </c>
      <c r="AC11" s="494">
        <v>64.440902890000004</v>
      </c>
      <c r="AD11" s="494">
        <v>61.475465849999999</v>
      </c>
      <c r="AE11" s="494">
        <v>70.119828990000002</v>
      </c>
      <c r="AF11" s="494">
        <v>77.671634190000006</v>
      </c>
      <c r="AG11" s="494">
        <v>87.324520519999993</v>
      </c>
      <c r="AH11" s="494">
        <v>84.930460049999994</v>
      </c>
      <c r="AI11" s="494">
        <v>73.543933730000006</v>
      </c>
      <c r="AJ11" s="494">
        <v>64.34216807</v>
      </c>
      <c r="AK11" s="494">
        <v>64.665444890000003</v>
      </c>
      <c r="AL11" s="494">
        <v>72.093031229999994</v>
      </c>
      <c r="AM11" s="494">
        <v>68.678703310000003</v>
      </c>
      <c r="AN11" s="494">
        <v>61.778998979999997</v>
      </c>
      <c r="AO11" s="494">
        <v>66.363760510000006</v>
      </c>
      <c r="AP11" s="494">
        <v>61.782112929999997</v>
      </c>
      <c r="AQ11" s="494">
        <v>66.624852219999994</v>
      </c>
      <c r="AR11" s="494">
        <v>73.145839469999999</v>
      </c>
      <c r="AS11" s="494">
        <v>87.026293350000003</v>
      </c>
      <c r="AT11" s="494">
        <v>88.042742489999995</v>
      </c>
      <c r="AU11" s="494">
        <v>76.678779860000006</v>
      </c>
      <c r="AV11" s="494">
        <v>66.918262630000001</v>
      </c>
      <c r="AW11" s="494">
        <v>64.123834259999995</v>
      </c>
      <c r="AX11" s="494">
        <v>68.481819990000005</v>
      </c>
      <c r="AY11" s="494">
        <v>75.019582080000006</v>
      </c>
      <c r="AZ11" s="494">
        <v>65.309035190000003</v>
      </c>
      <c r="BA11" s="494">
        <v>63.820299300000002</v>
      </c>
      <c r="BB11" s="494">
        <v>62.15353039</v>
      </c>
      <c r="BC11" s="494">
        <v>71.318899090000002</v>
      </c>
      <c r="BD11" s="716">
        <v>80.725456870000002</v>
      </c>
      <c r="BE11" s="716">
        <v>88.708391969999994</v>
      </c>
      <c r="BF11" s="716">
        <v>86.706709930000002</v>
      </c>
      <c r="BG11" s="716">
        <v>76.442374516000001</v>
      </c>
      <c r="BH11" s="716">
        <v>69.051942124999997</v>
      </c>
      <c r="BI11" s="498">
        <v>63.884070000000001</v>
      </c>
      <c r="BJ11" s="498">
        <v>69.731030000000004</v>
      </c>
      <c r="BK11" s="498">
        <v>75.828450000000004</v>
      </c>
      <c r="BL11" s="498">
        <v>65.067319999999995</v>
      </c>
      <c r="BM11" s="498">
        <v>66.024500000000003</v>
      </c>
      <c r="BN11" s="498">
        <v>64.364360000000005</v>
      </c>
      <c r="BO11" s="498">
        <v>71.356459999999998</v>
      </c>
      <c r="BP11" s="498">
        <v>80.772689999999997</v>
      </c>
      <c r="BQ11" s="498">
        <v>89.675349999999995</v>
      </c>
      <c r="BR11" s="498">
        <v>90.174369999999996</v>
      </c>
      <c r="BS11" s="498">
        <v>78.637060000000005</v>
      </c>
      <c r="BT11" s="498">
        <v>71.266689999999997</v>
      </c>
      <c r="BU11" s="498">
        <v>65.532179999999997</v>
      </c>
      <c r="BV11" s="498">
        <v>70.916169999999994</v>
      </c>
    </row>
    <row r="12" spans="1:74" ht="11.1" customHeight="1" x14ac:dyDescent="0.2">
      <c r="A12" s="55" t="s">
        <v>642</v>
      </c>
      <c r="B12" s="862" t="s">
        <v>1034</v>
      </c>
      <c r="C12" s="494">
        <v>25.362173559999999</v>
      </c>
      <c r="D12" s="494">
        <v>24.564907989999998</v>
      </c>
      <c r="E12" s="494">
        <v>23.24841443</v>
      </c>
      <c r="F12" s="494">
        <v>20.561978580000002</v>
      </c>
      <c r="G12" s="494">
        <v>21.399717089999999</v>
      </c>
      <c r="H12" s="494">
        <v>25.22966181</v>
      </c>
      <c r="I12" s="494">
        <v>29.62428427</v>
      </c>
      <c r="J12" s="494">
        <v>29.735847719999999</v>
      </c>
      <c r="K12" s="494">
        <v>26.71167552</v>
      </c>
      <c r="L12" s="494">
        <v>22.85617736</v>
      </c>
      <c r="M12" s="494">
        <v>21.792898149999999</v>
      </c>
      <c r="N12" s="494">
        <v>25.594195580000001</v>
      </c>
      <c r="O12" s="494">
        <v>27.338835060000001</v>
      </c>
      <c r="P12" s="494">
        <v>25.932997629999999</v>
      </c>
      <c r="Q12" s="494">
        <v>24.192792180000001</v>
      </c>
      <c r="R12" s="494">
        <v>22.050368550000002</v>
      </c>
      <c r="S12" s="494">
        <v>22.93158236</v>
      </c>
      <c r="T12" s="494">
        <v>26.441782799999999</v>
      </c>
      <c r="U12" s="494">
        <v>29.428280659999999</v>
      </c>
      <c r="V12" s="494">
        <v>30.489883259999999</v>
      </c>
      <c r="W12" s="494">
        <v>27.408300059999998</v>
      </c>
      <c r="X12" s="494">
        <v>24.111391019999999</v>
      </c>
      <c r="Y12" s="494">
        <v>23.146115300000002</v>
      </c>
      <c r="Z12" s="494">
        <v>24.266324210000001</v>
      </c>
      <c r="AA12" s="494">
        <v>27.69491313</v>
      </c>
      <c r="AB12" s="494">
        <v>26.189213299999999</v>
      </c>
      <c r="AC12" s="494">
        <v>24.165119650000001</v>
      </c>
      <c r="AD12" s="494">
        <v>22.53403793</v>
      </c>
      <c r="AE12" s="494">
        <v>24.747686250000001</v>
      </c>
      <c r="AF12" s="494">
        <v>28.406758409999998</v>
      </c>
      <c r="AG12" s="494">
        <v>31.65167778</v>
      </c>
      <c r="AH12" s="494">
        <v>30.523013200000001</v>
      </c>
      <c r="AI12" s="494">
        <v>26.904153820000001</v>
      </c>
      <c r="AJ12" s="494">
        <v>22.9687375</v>
      </c>
      <c r="AK12" s="494">
        <v>22.377659130000001</v>
      </c>
      <c r="AL12" s="494">
        <v>25.294901029999998</v>
      </c>
      <c r="AM12" s="494">
        <v>26.228594350000002</v>
      </c>
      <c r="AN12" s="494">
        <v>23.657800980000001</v>
      </c>
      <c r="AO12" s="494">
        <v>23.109394730000002</v>
      </c>
      <c r="AP12" s="494">
        <v>22.09972818</v>
      </c>
      <c r="AQ12" s="494">
        <v>22.982955799999999</v>
      </c>
      <c r="AR12" s="494">
        <v>25.96702732</v>
      </c>
      <c r="AS12" s="494">
        <v>29.75664716</v>
      </c>
      <c r="AT12" s="494">
        <v>30.963100019999999</v>
      </c>
      <c r="AU12" s="494">
        <v>28.084192860000002</v>
      </c>
      <c r="AV12" s="494">
        <v>23.566587290000001</v>
      </c>
      <c r="AW12" s="494">
        <v>22.633681540000001</v>
      </c>
      <c r="AX12" s="494">
        <v>24.521436789999999</v>
      </c>
      <c r="AY12" s="494">
        <v>28.750620049999998</v>
      </c>
      <c r="AZ12" s="494">
        <v>25.304193470000001</v>
      </c>
      <c r="BA12" s="494">
        <v>22.948075679999999</v>
      </c>
      <c r="BB12" s="494">
        <v>22.147846390000002</v>
      </c>
      <c r="BC12" s="494">
        <v>24.81546582</v>
      </c>
      <c r="BD12" s="716">
        <v>27.89375695</v>
      </c>
      <c r="BE12" s="716">
        <v>31.116693359999999</v>
      </c>
      <c r="BF12" s="716">
        <v>31.3344287</v>
      </c>
      <c r="BG12" s="716">
        <v>27.688053</v>
      </c>
      <c r="BH12" s="716">
        <v>23.665440317000002</v>
      </c>
      <c r="BI12" s="498">
        <v>22.365749999999998</v>
      </c>
      <c r="BJ12" s="498">
        <v>24.607990000000001</v>
      </c>
      <c r="BK12" s="498">
        <v>28.080690000000001</v>
      </c>
      <c r="BL12" s="498">
        <v>24.526599999999998</v>
      </c>
      <c r="BM12" s="498">
        <v>23.610869999999998</v>
      </c>
      <c r="BN12" s="498">
        <v>22.466819999999998</v>
      </c>
      <c r="BO12" s="498">
        <v>24.482489999999999</v>
      </c>
      <c r="BP12" s="498">
        <v>27.3932</v>
      </c>
      <c r="BQ12" s="498">
        <v>31.228090000000002</v>
      </c>
      <c r="BR12" s="498">
        <v>31.693529999999999</v>
      </c>
      <c r="BS12" s="498">
        <v>27.841519999999999</v>
      </c>
      <c r="BT12" s="498">
        <v>23.772549999999999</v>
      </c>
      <c r="BU12" s="498">
        <v>22.779520000000002</v>
      </c>
      <c r="BV12" s="498">
        <v>24.940480000000001</v>
      </c>
    </row>
    <row r="13" spans="1:74" ht="11.1" customHeight="1" x14ac:dyDescent="0.2">
      <c r="A13" s="55" t="s">
        <v>643</v>
      </c>
      <c r="B13" s="862" t="s">
        <v>1035</v>
      </c>
      <c r="C13" s="494">
        <v>49.676004820000003</v>
      </c>
      <c r="D13" s="494">
        <v>47.572514400000003</v>
      </c>
      <c r="E13" s="494">
        <v>47.546717829999999</v>
      </c>
      <c r="F13" s="494">
        <v>44.565966830000001</v>
      </c>
      <c r="G13" s="494">
        <v>46.660559110000001</v>
      </c>
      <c r="H13" s="494">
        <v>55.680850390000003</v>
      </c>
      <c r="I13" s="494">
        <v>63.733729400000001</v>
      </c>
      <c r="J13" s="494">
        <v>63.490863740000002</v>
      </c>
      <c r="K13" s="494">
        <v>57.475265159999999</v>
      </c>
      <c r="L13" s="494">
        <v>51.476610409999999</v>
      </c>
      <c r="M13" s="494">
        <v>45.489538260000003</v>
      </c>
      <c r="N13" s="494">
        <v>50.771642659999998</v>
      </c>
      <c r="O13" s="494">
        <v>52.876892490000003</v>
      </c>
      <c r="P13" s="494">
        <v>46.253105259999998</v>
      </c>
      <c r="Q13" s="494">
        <v>46.569717509999997</v>
      </c>
      <c r="R13" s="494">
        <v>46.547124250000003</v>
      </c>
      <c r="S13" s="494">
        <v>48.759313519999999</v>
      </c>
      <c r="T13" s="494">
        <v>57.198268339999998</v>
      </c>
      <c r="U13" s="494">
        <v>64.304796210000006</v>
      </c>
      <c r="V13" s="494">
        <v>65.474984660000004</v>
      </c>
      <c r="W13" s="494">
        <v>61.392409479999998</v>
      </c>
      <c r="X13" s="494">
        <v>53.52930164</v>
      </c>
      <c r="Y13" s="494">
        <v>47.352202460000001</v>
      </c>
      <c r="Z13" s="494">
        <v>49.377387280000001</v>
      </c>
      <c r="AA13" s="494">
        <v>54.559522430000001</v>
      </c>
      <c r="AB13" s="494">
        <v>51.488855979999997</v>
      </c>
      <c r="AC13" s="494">
        <v>51.15879683</v>
      </c>
      <c r="AD13" s="494">
        <v>49.037681290000002</v>
      </c>
      <c r="AE13" s="494">
        <v>56.217021760000002</v>
      </c>
      <c r="AF13" s="494">
        <v>64.278962949999993</v>
      </c>
      <c r="AG13" s="494">
        <v>70.162222209999996</v>
      </c>
      <c r="AH13" s="494">
        <v>70.472637000000006</v>
      </c>
      <c r="AI13" s="494">
        <v>62.564259419999999</v>
      </c>
      <c r="AJ13" s="494">
        <v>53.774439149999999</v>
      </c>
      <c r="AK13" s="494">
        <v>49.973976370000003</v>
      </c>
      <c r="AL13" s="494">
        <v>55.336420799999999</v>
      </c>
      <c r="AM13" s="494">
        <v>55.054031070000001</v>
      </c>
      <c r="AN13" s="494">
        <v>50.802890339999998</v>
      </c>
      <c r="AO13" s="494">
        <v>51.463542869999998</v>
      </c>
      <c r="AP13" s="494">
        <v>49.274781689999998</v>
      </c>
      <c r="AQ13" s="494">
        <v>54.263268689999997</v>
      </c>
      <c r="AR13" s="494">
        <v>62.832190410000003</v>
      </c>
      <c r="AS13" s="494">
        <v>72.72940878</v>
      </c>
      <c r="AT13" s="494">
        <v>76.820459240000005</v>
      </c>
      <c r="AU13" s="494">
        <v>69.1492152</v>
      </c>
      <c r="AV13" s="494">
        <v>58.990481510000002</v>
      </c>
      <c r="AW13" s="494">
        <v>51.587757359999998</v>
      </c>
      <c r="AX13" s="494">
        <v>52.854954849999999</v>
      </c>
      <c r="AY13" s="494">
        <v>58.50512501</v>
      </c>
      <c r="AZ13" s="494">
        <v>51.989181139999999</v>
      </c>
      <c r="BA13" s="494">
        <v>48.206223020000003</v>
      </c>
      <c r="BB13" s="494">
        <v>48.620232510000001</v>
      </c>
      <c r="BC13" s="494">
        <v>57.508536919999997</v>
      </c>
      <c r="BD13" s="716">
        <v>65.236434169999995</v>
      </c>
      <c r="BE13" s="716">
        <v>69.295301989999999</v>
      </c>
      <c r="BF13" s="716">
        <v>71.463640859999998</v>
      </c>
      <c r="BG13" s="716">
        <v>67.475403428000007</v>
      </c>
      <c r="BH13" s="716">
        <v>61.970736195000001</v>
      </c>
      <c r="BI13" s="498">
        <v>54.670380000000002</v>
      </c>
      <c r="BJ13" s="498">
        <v>56.484540000000003</v>
      </c>
      <c r="BK13" s="498">
        <v>60.052239999999998</v>
      </c>
      <c r="BL13" s="498">
        <v>53.125709999999998</v>
      </c>
      <c r="BM13" s="498">
        <v>51.841659999999997</v>
      </c>
      <c r="BN13" s="498">
        <v>51.07526</v>
      </c>
      <c r="BO13" s="498">
        <v>58.986229999999999</v>
      </c>
      <c r="BP13" s="498">
        <v>66.512200000000007</v>
      </c>
      <c r="BQ13" s="498">
        <v>73.441890000000001</v>
      </c>
      <c r="BR13" s="498">
        <v>75.353589999999997</v>
      </c>
      <c r="BS13" s="498">
        <v>70.327699999999993</v>
      </c>
      <c r="BT13" s="498">
        <v>64.131060000000005</v>
      </c>
      <c r="BU13" s="498">
        <v>57.038400000000003</v>
      </c>
      <c r="BV13" s="498">
        <v>59.089390000000002</v>
      </c>
    </row>
    <row r="14" spans="1:74" ht="11.1" customHeight="1" x14ac:dyDescent="0.2">
      <c r="A14" s="55" t="s">
        <v>644</v>
      </c>
      <c r="B14" s="862" t="s">
        <v>1036</v>
      </c>
      <c r="C14" s="494">
        <v>22.912751950000001</v>
      </c>
      <c r="D14" s="494">
        <v>21.16037824</v>
      </c>
      <c r="E14" s="494">
        <v>21.115442770000001</v>
      </c>
      <c r="F14" s="494">
        <v>19.97381111</v>
      </c>
      <c r="G14" s="494">
        <v>23.039523509999999</v>
      </c>
      <c r="H14" s="494">
        <v>25.440826569999999</v>
      </c>
      <c r="I14" s="494">
        <v>30.12195406</v>
      </c>
      <c r="J14" s="494">
        <v>30.771756379999999</v>
      </c>
      <c r="K14" s="494">
        <v>25.599894979999998</v>
      </c>
      <c r="L14" s="494">
        <v>23.080596570000001</v>
      </c>
      <c r="M14" s="494">
        <v>20.96178269</v>
      </c>
      <c r="N14" s="494">
        <v>22.882377330000001</v>
      </c>
      <c r="O14" s="494">
        <v>22.864448400000001</v>
      </c>
      <c r="P14" s="494">
        <v>20.558169790000001</v>
      </c>
      <c r="Q14" s="494">
        <v>21.33119524</v>
      </c>
      <c r="R14" s="494">
        <v>21.191101700000001</v>
      </c>
      <c r="S14" s="494">
        <v>23.40799633</v>
      </c>
      <c r="T14" s="494">
        <v>28.522769879999998</v>
      </c>
      <c r="U14" s="494">
        <v>31.076993099999999</v>
      </c>
      <c r="V14" s="494">
        <v>29.84752353</v>
      </c>
      <c r="W14" s="494">
        <v>26.055819880000001</v>
      </c>
      <c r="X14" s="494">
        <v>22.048355740000002</v>
      </c>
      <c r="Y14" s="494">
        <v>20.940602219999999</v>
      </c>
      <c r="Z14" s="494">
        <v>22.861521410000002</v>
      </c>
      <c r="AA14" s="494">
        <v>23.613109089999998</v>
      </c>
      <c r="AB14" s="494">
        <v>21.271334329999998</v>
      </c>
      <c r="AC14" s="494">
        <v>22.16789631</v>
      </c>
      <c r="AD14" s="494">
        <v>21.73903404</v>
      </c>
      <c r="AE14" s="494">
        <v>23.89464456</v>
      </c>
      <c r="AF14" s="494">
        <v>27.59036746</v>
      </c>
      <c r="AG14" s="494">
        <v>31.836720669999998</v>
      </c>
      <c r="AH14" s="494">
        <v>30.688264329999999</v>
      </c>
      <c r="AI14" s="494">
        <v>26.9831343</v>
      </c>
      <c r="AJ14" s="494">
        <v>22.94175907</v>
      </c>
      <c r="AK14" s="494">
        <v>22.001403379999999</v>
      </c>
      <c r="AL14" s="494">
        <v>24.35791751</v>
      </c>
      <c r="AM14" s="494">
        <v>24.239766379999999</v>
      </c>
      <c r="AN14" s="494">
        <v>21.851104400000001</v>
      </c>
      <c r="AO14" s="494">
        <v>22.742002710000001</v>
      </c>
      <c r="AP14" s="494">
        <v>21.853937909999999</v>
      </c>
      <c r="AQ14" s="494">
        <v>23.875924099999999</v>
      </c>
      <c r="AR14" s="494">
        <v>25.279955879999999</v>
      </c>
      <c r="AS14" s="494">
        <v>32.6940326</v>
      </c>
      <c r="AT14" s="494">
        <v>31.46978932</v>
      </c>
      <c r="AU14" s="494">
        <v>26.1604408</v>
      </c>
      <c r="AV14" s="494">
        <v>23.589073920000001</v>
      </c>
      <c r="AW14" s="494">
        <v>21.825537870000002</v>
      </c>
      <c r="AX14" s="494">
        <v>23.812224140000001</v>
      </c>
      <c r="AY14" s="494">
        <v>24.800462880000001</v>
      </c>
      <c r="AZ14" s="494">
        <v>22.4873847</v>
      </c>
      <c r="BA14" s="494">
        <v>22.611426829999999</v>
      </c>
      <c r="BB14" s="494">
        <v>21.96244609</v>
      </c>
      <c r="BC14" s="494">
        <v>24.624660240000001</v>
      </c>
      <c r="BD14" s="716">
        <v>29.560337929999999</v>
      </c>
      <c r="BE14" s="716">
        <v>33.650093920000003</v>
      </c>
      <c r="BF14" s="716">
        <v>32.594286080000003</v>
      </c>
      <c r="BG14" s="716">
        <v>27.335586849999999</v>
      </c>
      <c r="BH14" s="716">
        <v>24.413603873</v>
      </c>
      <c r="BI14" s="498">
        <v>22.165890000000001</v>
      </c>
      <c r="BJ14" s="498">
        <v>24.548570000000002</v>
      </c>
      <c r="BK14" s="498">
        <v>25.202529999999999</v>
      </c>
      <c r="BL14" s="498">
        <v>22.2315</v>
      </c>
      <c r="BM14" s="498">
        <v>23.05406</v>
      </c>
      <c r="BN14" s="498">
        <v>22.598020000000002</v>
      </c>
      <c r="BO14" s="498">
        <v>25.17231</v>
      </c>
      <c r="BP14" s="498">
        <v>28.826429999999998</v>
      </c>
      <c r="BQ14" s="498">
        <v>33.230699999999999</v>
      </c>
      <c r="BR14" s="498">
        <v>32.798169999999999</v>
      </c>
      <c r="BS14" s="498">
        <v>27.07874</v>
      </c>
      <c r="BT14" s="498">
        <v>24.394130000000001</v>
      </c>
      <c r="BU14" s="498">
        <v>22.500900000000001</v>
      </c>
      <c r="BV14" s="498">
        <v>24.90185</v>
      </c>
    </row>
    <row r="15" spans="1:74" ht="11.1" customHeight="1" x14ac:dyDescent="0.2">
      <c r="A15" s="55" t="s">
        <v>645</v>
      </c>
      <c r="B15" s="862" t="s">
        <v>1037</v>
      </c>
      <c r="C15" s="494">
        <v>34.011586880000003</v>
      </c>
      <c r="D15" s="494">
        <v>29.245786949999999</v>
      </c>
      <c r="E15" s="494">
        <v>31.82647811</v>
      </c>
      <c r="F15" s="494">
        <v>27.836384890000001</v>
      </c>
      <c r="G15" s="494">
        <v>29.071852190000001</v>
      </c>
      <c r="H15" s="494">
        <v>31.764359720000002</v>
      </c>
      <c r="I15" s="494">
        <v>37.37542534</v>
      </c>
      <c r="J15" s="494">
        <v>35.377393980000001</v>
      </c>
      <c r="K15" s="494">
        <v>34.220908950000002</v>
      </c>
      <c r="L15" s="494">
        <v>34.214906810000002</v>
      </c>
      <c r="M15" s="494">
        <v>28.10852573</v>
      </c>
      <c r="N15" s="494">
        <v>34.84651951</v>
      </c>
      <c r="O15" s="494">
        <v>31.469344199999998</v>
      </c>
      <c r="P15" s="494">
        <v>28.563137220000002</v>
      </c>
      <c r="Q15" s="494">
        <v>33.935256340000002</v>
      </c>
      <c r="R15" s="494">
        <v>26.435921990000001</v>
      </c>
      <c r="S15" s="494">
        <v>29.234760510000001</v>
      </c>
      <c r="T15" s="494">
        <v>33.911278930000002</v>
      </c>
      <c r="U15" s="494">
        <v>38.05901574</v>
      </c>
      <c r="V15" s="494">
        <v>37.990281359999997</v>
      </c>
      <c r="W15" s="494">
        <v>34.248257379999998</v>
      </c>
      <c r="X15" s="494">
        <v>31.532458890000001</v>
      </c>
      <c r="Y15" s="494">
        <v>30.27043943</v>
      </c>
      <c r="Z15" s="494">
        <v>33.933586060000003</v>
      </c>
      <c r="AA15" s="494">
        <v>34.741069289999999</v>
      </c>
      <c r="AB15" s="494">
        <v>29.192845510000001</v>
      </c>
      <c r="AC15" s="494">
        <v>32.55102995</v>
      </c>
      <c r="AD15" s="494">
        <v>30.10539447</v>
      </c>
      <c r="AE15" s="494">
        <v>30.07199018</v>
      </c>
      <c r="AF15" s="494">
        <v>32.521636229999999</v>
      </c>
      <c r="AG15" s="494">
        <v>36.237569059999998</v>
      </c>
      <c r="AH15" s="494">
        <v>40.115421040000001</v>
      </c>
      <c r="AI15" s="494">
        <v>37.039209239999998</v>
      </c>
      <c r="AJ15" s="494">
        <v>32.354657060000001</v>
      </c>
      <c r="AK15" s="494">
        <v>30.681157370000001</v>
      </c>
      <c r="AL15" s="494">
        <v>33.481373589999997</v>
      </c>
      <c r="AM15" s="494">
        <v>34.726283500000001</v>
      </c>
      <c r="AN15" s="494">
        <v>30.289797100000001</v>
      </c>
      <c r="AO15" s="494">
        <v>33.219393109999999</v>
      </c>
      <c r="AP15" s="494">
        <v>28.146545960000001</v>
      </c>
      <c r="AQ15" s="494">
        <v>29.542860869999998</v>
      </c>
      <c r="AR15" s="494">
        <v>30.484069720000001</v>
      </c>
      <c r="AS15" s="494">
        <v>35.065683890000003</v>
      </c>
      <c r="AT15" s="494">
        <v>37.571487660000003</v>
      </c>
      <c r="AU15" s="494">
        <v>33.387443560000001</v>
      </c>
      <c r="AV15" s="494">
        <v>31.6872638</v>
      </c>
      <c r="AW15" s="494">
        <v>30.688830809999999</v>
      </c>
      <c r="AX15" s="494">
        <v>32.208384029999998</v>
      </c>
      <c r="AY15" s="494">
        <v>34.349463040000003</v>
      </c>
      <c r="AZ15" s="494">
        <v>30.14428887</v>
      </c>
      <c r="BA15" s="494">
        <v>30.062958980000001</v>
      </c>
      <c r="BB15" s="494">
        <v>28.769789540000001</v>
      </c>
      <c r="BC15" s="494">
        <v>28.768341929999998</v>
      </c>
      <c r="BD15" s="716">
        <v>30.923273909999999</v>
      </c>
      <c r="BE15" s="716">
        <v>37.880429990000003</v>
      </c>
      <c r="BF15" s="716">
        <v>37.517900969999999</v>
      </c>
      <c r="BG15" s="716">
        <v>34.977991613</v>
      </c>
      <c r="BH15" s="716">
        <v>32.837596056000002</v>
      </c>
      <c r="BI15" s="498">
        <v>30.636859999999999</v>
      </c>
      <c r="BJ15" s="498">
        <v>32.40804</v>
      </c>
      <c r="BK15" s="498">
        <v>34.274039999999999</v>
      </c>
      <c r="BL15" s="498">
        <v>28.829940000000001</v>
      </c>
      <c r="BM15" s="498">
        <v>29.68421</v>
      </c>
      <c r="BN15" s="498">
        <v>28.624040000000001</v>
      </c>
      <c r="BO15" s="498">
        <v>28.87172</v>
      </c>
      <c r="BP15" s="498">
        <v>30.860420000000001</v>
      </c>
      <c r="BQ15" s="498">
        <v>36.456479999999999</v>
      </c>
      <c r="BR15" s="498">
        <v>37.131500000000003</v>
      </c>
      <c r="BS15" s="498">
        <v>35.463030000000003</v>
      </c>
      <c r="BT15" s="498">
        <v>32.644849999999998</v>
      </c>
      <c r="BU15" s="498">
        <v>30.5886</v>
      </c>
      <c r="BV15" s="498">
        <v>32.541249999999998</v>
      </c>
    </row>
    <row r="16" spans="1:74" ht="11.25" customHeight="1" x14ac:dyDescent="0.2">
      <c r="A16" s="55" t="s">
        <v>646</v>
      </c>
      <c r="B16" s="862" t="s">
        <v>1038</v>
      </c>
      <c r="C16" s="494">
        <v>1.3641831799999999</v>
      </c>
      <c r="D16" s="494">
        <v>1.2154954499999999</v>
      </c>
      <c r="E16" s="494">
        <v>1.26064127</v>
      </c>
      <c r="F16" s="494">
        <v>1.0941694</v>
      </c>
      <c r="G16" s="494">
        <v>1.1163381100000001</v>
      </c>
      <c r="H16" s="494">
        <v>1.1596300500000001</v>
      </c>
      <c r="I16" s="494">
        <v>1.20826642</v>
      </c>
      <c r="J16" s="494">
        <v>1.2356844199999999</v>
      </c>
      <c r="K16" s="494">
        <v>1.1922956899999999</v>
      </c>
      <c r="L16" s="494">
        <v>1.2773580499999999</v>
      </c>
      <c r="M16" s="494">
        <v>1.28143268</v>
      </c>
      <c r="N16" s="494">
        <v>1.3088433500000001</v>
      </c>
      <c r="O16" s="494">
        <v>1.26681786</v>
      </c>
      <c r="P16" s="494">
        <v>1.14554044</v>
      </c>
      <c r="Q16" s="494">
        <v>1.2487043900000001</v>
      </c>
      <c r="R16" s="494">
        <v>1.17650777</v>
      </c>
      <c r="S16" s="494">
        <v>1.21440569</v>
      </c>
      <c r="T16" s="494">
        <v>1.19536153</v>
      </c>
      <c r="U16" s="494">
        <v>1.2568445100000001</v>
      </c>
      <c r="V16" s="494">
        <v>1.2770840299999999</v>
      </c>
      <c r="W16" s="494">
        <v>1.2195703</v>
      </c>
      <c r="X16" s="494">
        <v>1.2687694199999999</v>
      </c>
      <c r="Y16" s="494">
        <v>1.2948821699999999</v>
      </c>
      <c r="Z16" s="494">
        <v>1.3413329599999999</v>
      </c>
      <c r="AA16" s="494">
        <v>1.3073351900000001</v>
      </c>
      <c r="AB16" s="494">
        <v>1.1637704099999999</v>
      </c>
      <c r="AC16" s="494">
        <v>1.2613754100000001</v>
      </c>
      <c r="AD16" s="494">
        <v>1.1950009399999999</v>
      </c>
      <c r="AE16" s="494">
        <v>1.2191797</v>
      </c>
      <c r="AF16" s="494">
        <v>1.1919244200000001</v>
      </c>
      <c r="AG16" s="494">
        <v>1.2525530300000001</v>
      </c>
      <c r="AH16" s="494">
        <v>1.2826227100000001</v>
      </c>
      <c r="AI16" s="494">
        <v>1.26132939</v>
      </c>
      <c r="AJ16" s="494">
        <v>1.3009800199999999</v>
      </c>
      <c r="AK16" s="494">
        <v>1.2779256800000001</v>
      </c>
      <c r="AL16" s="494">
        <v>1.3271981100000001</v>
      </c>
      <c r="AM16" s="494">
        <v>1.3180246099999999</v>
      </c>
      <c r="AN16" s="494">
        <v>1.1480056300000001</v>
      </c>
      <c r="AO16" s="494">
        <v>1.26061709</v>
      </c>
      <c r="AP16" s="494">
        <v>1.2099746199999999</v>
      </c>
      <c r="AQ16" s="494">
        <v>1.19937541</v>
      </c>
      <c r="AR16" s="494">
        <v>1.17612483</v>
      </c>
      <c r="AS16" s="494">
        <v>1.25748255</v>
      </c>
      <c r="AT16" s="494">
        <v>1.2733618600000001</v>
      </c>
      <c r="AU16" s="494">
        <v>1.2299131700000001</v>
      </c>
      <c r="AV16" s="494">
        <v>1.28797443</v>
      </c>
      <c r="AW16" s="494">
        <v>1.2714599799999999</v>
      </c>
      <c r="AX16" s="494">
        <v>1.3195358399999999</v>
      </c>
      <c r="AY16" s="494">
        <v>1.3012586399999999</v>
      </c>
      <c r="AZ16" s="494">
        <v>1.2114550399999999</v>
      </c>
      <c r="BA16" s="494">
        <v>1.22554645</v>
      </c>
      <c r="BB16" s="494">
        <v>1.17213079</v>
      </c>
      <c r="BC16" s="494">
        <v>1.1973584500000001</v>
      </c>
      <c r="BD16" s="716">
        <v>1.19441956</v>
      </c>
      <c r="BE16" s="716">
        <v>1.24370026</v>
      </c>
      <c r="BF16" s="716">
        <v>1.28016212</v>
      </c>
      <c r="BG16" s="716">
        <v>1.2312464999999999</v>
      </c>
      <c r="BH16" s="716">
        <v>1.28616489</v>
      </c>
      <c r="BI16" s="498">
        <v>1.2648200000000001</v>
      </c>
      <c r="BJ16" s="498">
        <v>1.315626</v>
      </c>
      <c r="BK16" s="498">
        <v>1.301695</v>
      </c>
      <c r="BL16" s="498">
        <v>1.1789959999999999</v>
      </c>
      <c r="BM16" s="498">
        <v>1.2264790000000001</v>
      </c>
      <c r="BN16" s="498">
        <v>1.1832370000000001</v>
      </c>
      <c r="BO16" s="498">
        <v>1.204329</v>
      </c>
      <c r="BP16" s="498">
        <v>1.2035100000000001</v>
      </c>
      <c r="BQ16" s="498">
        <v>1.2548619999999999</v>
      </c>
      <c r="BR16" s="498">
        <v>1.279172</v>
      </c>
      <c r="BS16" s="498">
        <v>1.229222</v>
      </c>
      <c r="BT16" s="498">
        <v>1.282106</v>
      </c>
      <c r="BU16" s="498">
        <v>1.2596879999999999</v>
      </c>
      <c r="BV16" s="498">
        <v>1.3095030000000001</v>
      </c>
    </row>
    <row r="17" spans="1:74" ht="11.1" customHeight="1" x14ac:dyDescent="0.2">
      <c r="A17" s="55"/>
      <c r="B17" s="58"/>
      <c r="C17" s="493"/>
      <c r="D17" s="493"/>
      <c r="E17" s="493"/>
      <c r="F17" s="493"/>
      <c r="G17" s="493"/>
      <c r="H17" s="493"/>
      <c r="I17" s="493"/>
      <c r="J17" s="493"/>
      <c r="K17" s="493"/>
      <c r="L17" s="493"/>
      <c r="M17" s="493"/>
      <c r="N17" s="493"/>
      <c r="O17" s="493"/>
      <c r="P17" s="493"/>
      <c r="Q17" s="493"/>
      <c r="R17" s="493"/>
      <c r="S17" s="493"/>
      <c r="T17" s="493"/>
      <c r="U17" s="493"/>
      <c r="V17" s="493"/>
      <c r="W17" s="493"/>
      <c r="X17" s="493"/>
      <c r="Y17" s="493"/>
      <c r="Z17" s="493"/>
      <c r="AA17" s="493"/>
      <c r="AB17" s="493"/>
      <c r="AC17" s="493"/>
      <c r="AD17" s="493"/>
      <c r="AE17" s="493"/>
      <c r="AF17" s="493"/>
      <c r="AG17" s="493"/>
      <c r="AH17" s="493"/>
      <c r="AI17" s="493"/>
      <c r="AJ17" s="493"/>
      <c r="AK17" s="493"/>
      <c r="AL17" s="493"/>
      <c r="AM17" s="493"/>
      <c r="AN17" s="493"/>
      <c r="AO17" s="493"/>
      <c r="AP17" s="493"/>
      <c r="AQ17" s="493"/>
      <c r="AR17" s="493"/>
      <c r="AS17" s="493"/>
      <c r="AT17" s="493"/>
      <c r="AU17" s="493"/>
      <c r="AV17" s="493"/>
      <c r="AW17" s="493"/>
      <c r="AX17" s="493"/>
      <c r="AY17" s="160"/>
      <c r="AZ17" s="160"/>
      <c r="BA17" s="160"/>
      <c r="BB17" s="160"/>
      <c r="BC17" s="160"/>
      <c r="BD17" s="771"/>
      <c r="BE17" s="771"/>
      <c r="BF17" s="771"/>
      <c r="BG17" s="771"/>
      <c r="BH17" s="771"/>
      <c r="BI17" s="497"/>
      <c r="BJ17" s="497"/>
      <c r="BK17" s="497"/>
      <c r="BL17" s="497"/>
      <c r="BM17" s="497"/>
      <c r="BN17" s="497"/>
      <c r="BO17" s="497"/>
      <c r="BP17" s="497"/>
      <c r="BQ17" s="497"/>
      <c r="BR17" s="497"/>
      <c r="BS17" s="497"/>
      <c r="BT17" s="497"/>
      <c r="BU17" s="497"/>
      <c r="BV17" s="497"/>
    </row>
    <row r="18" spans="1:74" s="58" customFormat="1" ht="11.1" customHeight="1" x14ac:dyDescent="0.2">
      <c r="A18" s="502" t="s">
        <v>614</v>
      </c>
      <c r="B18" s="864" t="s">
        <v>1063</v>
      </c>
      <c r="C18" s="335">
        <v>124.44221134999999</v>
      </c>
      <c r="D18" s="335">
        <v>112.12288192</v>
      </c>
      <c r="E18" s="335">
        <v>104.25494275</v>
      </c>
      <c r="F18" s="335">
        <v>97.759203060000004</v>
      </c>
      <c r="G18" s="335">
        <v>105.68094311</v>
      </c>
      <c r="H18" s="335">
        <v>131.53805062999999</v>
      </c>
      <c r="I18" s="335">
        <v>167.10814163000001</v>
      </c>
      <c r="J18" s="335">
        <v>158.93914744</v>
      </c>
      <c r="K18" s="335">
        <v>127.82389320999999</v>
      </c>
      <c r="L18" s="335">
        <v>105.51393613</v>
      </c>
      <c r="M18" s="335">
        <v>99.660936559999996</v>
      </c>
      <c r="N18" s="335">
        <v>129.76075834</v>
      </c>
      <c r="O18" s="335">
        <v>136.68235149</v>
      </c>
      <c r="P18" s="335">
        <v>126.54955735999999</v>
      </c>
      <c r="Q18" s="335">
        <v>114.37398007</v>
      </c>
      <c r="R18" s="335">
        <v>93.890880019999997</v>
      </c>
      <c r="S18" s="335">
        <v>101.16029415</v>
      </c>
      <c r="T18" s="335">
        <v>132.15348567000001</v>
      </c>
      <c r="U18" s="335">
        <v>154.49457176000001</v>
      </c>
      <c r="V18" s="335">
        <v>157.79177211000001</v>
      </c>
      <c r="W18" s="335">
        <v>131.11130374000001</v>
      </c>
      <c r="X18" s="335">
        <v>103.99221442</v>
      </c>
      <c r="Y18" s="335">
        <v>100.59096642</v>
      </c>
      <c r="Z18" s="335">
        <v>117.69550511</v>
      </c>
      <c r="AA18" s="335">
        <v>140.50406917999999</v>
      </c>
      <c r="AB18" s="335">
        <v>125.34230287</v>
      </c>
      <c r="AC18" s="335">
        <v>111.43858992</v>
      </c>
      <c r="AD18" s="335">
        <v>97.431844069999997</v>
      </c>
      <c r="AE18" s="335">
        <v>110.07073411</v>
      </c>
      <c r="AF18" s="335">
        <v>136.31028785999999</v>
      </c>
      <c r="AG18" s="335">
        <v>164.27657787999999</v>
      </c>
      <c r="AH18" s="335">
        <v>160.27146691999999</v>
      </c>
      <c r="AI18" s="335">
        <v>129.24131835</v>
      </c>
      <c r="AJ18" s="335">
        <v>99.792191209999999</v>
      </c>
      <c r="AK18" s="335">
        <v>103.15207773</v>
      </c>
      <c r="AL18" s="335">
        <v>131.40170252999999</v>
      </c>
      <c r="AM18" s="335">
        <v>131.63774262000001</v>
      </c>
      <c r="AN18" s="335">
        <v>112.10518080999999</v>
      </c>
      <c r="AO18" s="335">
        <v>110.41692317</v>
      </c>
      <c r="AP18" s="335">
        <v>96.195859580000004</v>
      </c>
      <c r="AQ18" s="335">
        <v>100.23051298999999</v>
      </c>
      <c r="AR18" s="335">
        <v>121.31961099999999</v>
      </c>
      <c r="AS18" s="335">
        <v>159.71483352999999</v>
      </c>
      <c r="AT18" s="335">
        <v>161.46019193000001</v>
      </c>
      <c r="AU18" s="335">
        <v>132.80700629</v>
      </c>
      <c r="AV18" s="335">
        <v>103.31377418</v>
      </c>
      <c r="AW18" s="335">
        <v>101.90658739</v>
      </c>
      <c r="AX18" s="335">
        <v>118.91696042</v>
      </c>
      <c r="AY18" s="335">
        <v>143.26738524999999</v>
      </c>
      <c r="AZ18" s="335">
        <v>116.35126952</v>
      </c>
      <c r="BA18" s="335">
        <v>102.72576687</v>
      </c>
      <c r="BB18" s="335">
        <v>95.126146039999995</v>
      </c>
      <c r="BC18" s="335">
        <v>107.99864368</v>
      </c>
      <c r="BD18" s="772">
        <v>139.06736204000001</v>
      </c>
      <c r="BE18" s="772">
        <v>165.56428446000001</v>
      </c>
      <c r="BF18" s="772">
        <v>159.64436076000001</v>
      </c>
      <c r="BG18" s="772">
        <v>132.02947293</v>
      </c>
      <c r="BH18" s="772">
        <v>106.05276431999999</v>
      </c>
      <c r="BI18" s="504">
        <v>100.8158</v>
      </c>
      <c r="BJ18" s="504">
        <v>123.59690000000001</v>
      </c>
      <c r="BK18" s="504">
        <v>143.58799999999999</v>
      </c>
      <c r="BL18" s="504">
        <v>116.5371</v>
      </c>
      <c r="BM18" s="504">
        <v>107.7359</v>
      </c>
      <c r="BN18" s="504">
        <v>98.198459999999997</v>
      </c>
      <c r="BO18" s="504">
        <v>107.1836</v>
      </c>
      <c r="BP18" s="504">
        <v>135.5872</v>
      </c>
      <c r="BQ18" s="504">
        <v>167.6737</v>
      </c>
      <c r="BR18" s="504">
        <v>165.69149999999999</v>
      </c>
      <c r="BS18" s="504">
        <v>134.25829999999999</v>
      </c>
      <c r="BT18" s="504">
        <v>107.56570000000001</v>
      </c>
      <c r="BU18" s="504">
        <v>103.849</v>
      </c>
      <c r="BV18" s="504">
        <v>125.8017</v>
      </c>
    </row>
    <row r="19" spans="1:74" ht="11.1" customHeight="1" x14ac:dyDescent="0.2">
      <c r="A19" s="55" t="s">
        <v>604</v>
      </c>
      <c r="B19" s="862" t="s">
        <v>1029</v>
      </c>
      <c r="C19" s="494">
        <v>4.3186383900000003</v>
      </c>
      <c r="D19" s="494">
        <v>3.7655703599999999</v>
      </c>
      <c r="E19" s="494">
        <v>3.6246973499999999</v>
      </c>
      <c r="F19" s="494">
        <v>3.5249499900000001</v>
      </c>
      <c r="G19" s="494">
        <v>3.4018156400000001</v>
      </c>
      <c r="H19" s="494">
        <v>4.0332014599999999</v>
      </c>
      <c r="I19" s="494">
        <v>5.4464944600000003</v>
      </c>
      <c r="J19" s="494">
        <v>5.30441568</v>
      </c>
      <c r="K19" s="494">
        <v>3.86136474</v>
      </c>
      <c r="L19" s="494">
        <v>3.3181006100000001</v>
      </c>
      <c r="M19" s="494">
        <v>3.4163056599999999</v>
      </c>
      <c r="N19" s="494">
        <v>4.3121217100000004</v>
      </c>
      <c r="O19" s="494">
        <v>4.6696076599999996</v>
      </c>
      <c r="P19" s="494">
        <v>4.2965727899999999</v>
      </c>
      <c r="Q19" s="494">
        <v>3.9359127300000001</v>
      </c>
      <c r="R19" s="494">
        <v>3.3493628599999998</v>
      </c>
      <c r="S19" s="494">
        <v>3.1944030200000002</v>
      </c>
      <c r="T19" s="494">
        <v>4.2510449699999997</v>
      </c>
      <c r="U19" s="494">
        <v>4.6606535600000001</v>
      </c>
      <c r="V19" s="494">
        <v>4.9628409800000002</v>
      </c>
      <c r="W19" s="494">
        <v>4.2913408100000003</v>
      </c>
      <c r="X19" s="494">
        <v>3.3258596800000002</v>
      </c>
      <c r="Y19" s="494">
        <v>3.46888577</v>
      </c>
      <c r="Z19" s="494">
        <v>4.1911112399999997</v>
      </c>
      <c r="AA19" s="494">
        <v>4.8329048300000004</v>
      </c>
      <c r="AB19" s="494">
        <v>4.3054023700000004</v>
      </c>
      <c r="AC19" s="494">
        <v>3.9777455800000001</v>
      </c>
      <c r="AD19" s="494">
        <v>3.5102551900000001</v>
      </c>
      <c r="AE19" s="494">
        <v>3.41191639</v>
      </c>
      <c r="AF19" s="494">
        <v>3.6095034500000001</v>
      </c>
      <c r="AG19" s="494">
        <v>4.8394245800000002</v>
      </c>
      <c r="AH19" s="494">
        <v>5.1874436299999998</v>
      </c>
      <c r="AI19" s="494">
        <v>3.9148201</v>
      </c>
      <c r="AJ19" s="494">
        <v>3.2861362299999999</v>
      </c>
      <c r="AK19" s="494">
        <v>3.3926311299999998</v>
      </c>
      <c r="AL19" s="494">
        <v>4.1835965599999998</v>
      </c>
      <c r="AM19" s="494">
        <v>4.4079490200000002</v>
      </c>
      <c r="AN19" s="494">
        <v>3.9818522700000001</v>
      </c>
      <c r="AO19" s="494">
        <v>3.8611461500000002</v>
      </c>
      <c r="AP19" s="494">
        <v>3.2383502200000001</v>
      </c>
      <c r="AQ19" s="494">
        <v>3.0922194599999999</v>
      </c>
      <c r="AR19" s="494">
        <v>3.4515094199999998</v>
      </c>
      <c r="AS19" s="494">
        <v>5.0172512200000003</v>
      </c>
      <c r="AT19" s="494">
        <v>4.6741163200000004</v>
      </c>
      <c r="AU19" s="494">
        <v>4.0709217799999999</v>
      </c>
      <c r="AV19" s="494">
        <v>3.26849714</v>
      </c>
      <c r="AW19" s="494">
        <v>3.5331312399999999</v>
      </c>
      <c r="AX19" s="494">
        <v>4.0673117200000002</v>
      </c>
      <c r="AY19" s="494">
        <v>4.61204225</v>
      </c>
      <c r="AZ19" s="494">
        <v>4.1539457400000002</v>
      </c>
      <c r="BA19" s="494">
        <v>3.91143442</v>
      </c>
      <c r="BB19" s="494">
        <v>3.5068515499999999</v>
      </c>
      <c r="BC19" s="494">
        <v>3.4025458</v>
      </c>
      <c r="BD19" s="716">
        <v>3.9678066400000001</v>
      </c>
      <c r="BE19" s="716">
        <v>5.1338777799999997</v>
      </c>
      <c r="BF19" s="716">
        <v>4.6859559700000002</v>
      </c>
      <c r="BG19" s="716">
        <v>3.8957051601999999</v>
      </c>
      <c r="BH19" s="716">
        <v>3.2892839426</v>
      </c>
      <c r="BI19" s="498">
        <v>3.515085</v>
      </c>
      <c r="BJ19" s="498">
        <v>4.1959239999999998</v>
      </c>
      <c r="BK19" s="498">
        <v>4.8621809999999996</v>
      </c>
      <c r="BL19" s="498">
        <v>4.1854519999999997</v>
      </c>
      <c r="BM19" s="498">
        <v>4.1200330000000003</v>
      </c>
      <c r="BN19" s="498">
        <v>3.5955279999999998</v>
      </c>
      <c r="BO19" s="498">
        <v>3.4588700000000001</v>
      </c>
      <c r="BP19" s="498">
        <v>3.8645239999999998</v>
      </c>
      <c r="BQ19" s="498">
        <v>4.9188479999999997</v>
      </c>
      <c r="BR19" s="498">
        <v>4.9406869999999996</v>
      </c>
      <c r="BS19" s="498">
        <v>4.0915780000000002</v>
      </c>
      <c r="BT19" s="498">
        <v>3.3352270000000002</v>
      </c>
      <c r="BU19" s="498">
        <v>3.5661100000000001</v>
      </c>
      <c r="BV19" s="498">
        <v>4.2153320000000001</v>
      </c>
    </row>
    <row r="20" spans="1:74" ht="11.1" customHeight="1" x14ac:dyDescent="0.2">
      <c r="A20" s="55" t="s">
        <v>605</v>
      </c>
      <c r="B20" s="863" t="s">
        <v>1030</v>
      </c>
      <c r="C20" s="494">
        <v>11.87203551</v>
      </c>
      <c r="D20" s="494">
        <v>10.62781195</v>
      </c>
      <c r="E20" s="494">
        <v>9.6553457199999997</v>
      </c>
      <c r="F20" s="494">
        <v>9.56092166</v>
      </c>
      <c r="G20" s="494">
        <v>9.3936261900000009</v>
      </c>
      <c r="H20" s="494">
        <v>11.627076819999999</v>
      </c>
      <c r="I20" s="494">
        <v>16.525964630000001</v>
      </c>
      <c r="J20" s="494">
        <v>15.41647682</v>
      </c>
      <c r="K20" s="494">
        <v>11.625415500000001</v>
      </c>
      <c r="L20" s="494">
        <v>9.1675438699999994</v>
      </c>
      <c r="M20" s="494">
        <v>9.5166641199999997</v>
      </c>
      <c r="N20" s="494">
        <v>12.25221123</v>
      </c>
      <c r="O20" s="494">
        <v>13.05314972</v>
      </c>
      <c r="P20" s="494">
        <v>11.91468061</v>
      </c>
      <c r="Q20" s="494">
        <v>10.87397182</v>
      </c>
      <c r="R20" s="494">
        <v>8.8696567799999997</v>
      </c>
      <c r="S20" s="494">
        <v>9.0338431400000001</v>
      </c>
      <c r="T20" s="494">
        <v>12.33202936</v>
      </c>
      <c r="U20" s="494">
        <v>14.75280169</v>
      </c>
      <c r="V20" s="494">
        <v>14.96086575</v>
      </c>
      <c r="W20" s="494">
        <v>11.99280811</v>
      </c>
      <c r="X20" s="494">
        <v>9.2355291600000005</v>
      </c>
      <c r="Y20" s="494">
        <v>9.7316635700000003</v>
      </c>
      <c r="Z20" s="494">
        <v>11.441429279999999</v>
      </c>
      <c r="AA20" s="494">
        <v>13.575983219999999</v>
      </c>
      <c r="AB20" s="494">
        <v>11.73578451</v>
      </c>
      <c r="AC20" s="494">
        <v>10.6264126</v>
      </c>
      <c r="AD20" s="494">
        <v>9.1255836899999991</v>
      </c>
      <c r="AE20" s="494">
        <v>9.3802762099999999</v>
      </c>
      <c r="AF20" s="494">
        <v>11.433852160000001</v>
      </c>
      <c r="AG20" s="494">
        <v>15.30224812</v>
      </c>
      <c r="AH20" s="494">
        <v>15.59741092</v>
      </c>
      <c r="AI20" s="494">
        <v>11.629279329999999</v>
      </c>
      <c r="AJ20" s="494">
        <v>8.7896072000000007</v>
      </c>
      <c r="AK20" s="494">
        <v>9.29570556</v>
      </c>
      <c r="AL20" s="494">
        <v>12.21067964</v>
      </c>
      <c r="AM20" s="494">
        <v>12.053750640000001</v>
      </c>
      <c r="AN20" s="494">
        <v>10.51791989</v>
      </c>
      <c r="AO20" s="494">
        <v>10.567845650000001</v>
      </c>
      <c r="AP20" s="494">
        <v>8.6231642799999992</v>
      </c>
      <c r="AQ20" s="494">
        <v>8.6866814399999992</v>
      </c>
      <c r="AR20" s="494">
        <v>10.139283750000001</v>
      </c>
      <c r="AS20" s="494">
        <v>14.854679000000001</v>
      </c>
      <c r="AT20" s="494">
        <v>13.709516819999999</v>
      </c>
      <c r="AU20" s="494">
        <v>11.51515442</v>
      </c>
      <c r="AV20" s="494">
        <v>9.0601458899999994</v>
      </c>
      <c r="AW20" s="494">
        <v>9.6250589699999995</v>
      </c>
      <c r="AX20" s="494">
        <v>11.5025713</v>
      </c>
      <c r="AY20" s="494">
        <v>12.70398425</v>
      </c>
      <c r="AZ20" s="494">
        <v>11.04875678</v>
      </c>
      <c r="BA20" s="494">
        <v>9.9735612800000002</v>
      </c>
      <c r="BB20" s="494">
        <v>9.1046739100000007</v>
      </c>
      <c r="BC20" s="494">
        <v>9.1257655199999999</v>
      </c>
      <c r="BD20" s="716">
        <v>12.375673129999999</v>
      </c>
      <c r="BE20" s="716">
        <v>16.3272683</v>
      </c>
      <c r="BF20" s="716">
        <v>14.5804183</v>
      </c>
      <c r="BG20" s="716">
        <v>11.137707305999999</v>
      </c>
      <c r="BH20" s="716">
        <v>8.9578031926000001</v>
      </c>
      <c r="BI20" s="498">
        <v>9.1945639999999997</v>
      </c>
      <c r="BJ20" s="498">
        <v>11.65433</v>
      </c>
      <c r="BK20" s="498">
        <v>13.13574</v>
      </c>
      <c r="BL20" s="498">
        <v>11.00231</v>
      </c>
      <c r="BM20" s="498">
        <v>10.47969</v>
      </c>
      <c r="BN20" s="498">
        <v>9.3581420000000008</v>
      </c>
      <c r="BO20" s="498">
        <v>9.1994150000000001</v>
      </c>
      <c r="BP20" s="498">
        <v>11.891170000000001</v>
      </c>
      <c r="BQ20" s="498">
        <v>15.71468</v>
      </c>
      <c r="BR20" s="498">
        <v>15.306100000000001</v>
      </c>
      <c r="BS20" s="498">
        <v>11.716939999999999</v>
      </c>
      <c r="BT20" s="498">
        <v>9.2248629999999991</v>
      </c>
      <c r="BU20" s="498">
        <v>9.5139589999999998</v>
      </c>
      <c r="BV20" s="498">
        <v>11.84295</v>
      </c>
    </row>
    <row r="21" spans="1:74" ht="11.1" customHeight="1" x14ac:dyDescent="0.2">
      <c r="A21" s="55" t="s">
        <v>606</v>
      </c>
      <c r="B21" s="862" t="s">
        <v>1031</v>
      </c>
      <c r="C21" s="494">
        <v>16.737911279999999</v>
      </c>
      <c r="D21" s="494">
        <v>15.668232529999999</v>
      </c>
      <c r="E21" s="494">
        <v>14.0031675</v>
      </c>
      <c r="F21" s="494">
        <v>12.889508559999999</v>
      </c>
      <c r="G21" s="494">
        <v>13.42886107</v>
      </c>
      <c r="H21" s="494">
        <v>17.517107589999998</v>
      </c>
      <c r="I21" s="494">
        <v>22.877345760000001</v>
      </c>
      <c r="J21" s="494">
        <v>19.676960940000001</v>
      </c>
      <c r="K21" s="494">
        <v>14.06120518</v>
      </c>
      <c r="L21" s="494">
        <v>12.78016912</v>
      </c>
      <c r="M21" s="494">
        <v>13.29829011</v>
      </c>
      <c r="N21" s="494">
        <v>17.372549200000002</v>
      </c>
      <c r="O21" s="494">
        <v>18.037086039999998</v>
      </c>
      <c r="P21" s="494">
        <v>17.545620750000001</v>
      </c>
      <c r="Q21" s="494">
        <v>14.42360017</v>
      </c>
      <c r="R21" s="494">
        <v>12.22063254</v>
      </c>
      <c r="S21" s="494">
        <v>12.972647820000001</v>
      </c>
      <c r="T21" s="494">
        <v>17.782269150000001</v>
      </c>
      <c r="U21" s="494">
        <v>19.67947903</v>
      </c>
      <c r="V21" s="494">
        <v>21.155962590000001</v>
      </c>
      <c r="W21" s="494">
        <v>15.268629819999999</v>
      </c>
      <c r="X21" s="494">
        <v>13.143316970000001</v>
      </c>
      <c r="Y21" s="494">
        <v>13.90108603</v>
      </c>
      <c r="Z21" s="494">
        <v>16.058047070000001</v>
      </c>
      <c r="AA21" s="494">
        <v>19.087698410000002</v>
      </c>
      <c r="AB21" s="494">
        <v>16.646109899999999</v>
      </c>
      <c r="AC21" s="494">
        <v>14.881576219999999</v>
      </c>
      <c r="AD21" s="494">
        <v>12.717495899999999</v>
      </c>
      <c r="AE21" s="494">
        <v>13.75035883</v>
      </c>
      <c r="AF21" s="494">
        <v>17.117122999999999</v>
      </c>
      <c r="AG21" s="494">
        <v>20.474227689999999</v>
      </c>
      <c r="AH21" s="494">
        <v>19.424876359999999</v>
      </c>
      <c r="AI21" s="494">
        <v>14.729913760000001</v>
      </c>
      <c r="AJ21" s="494">
        <v>11.87844396</v>
      </c>
      <c r="AK21" s="494">
        <v>13.41658357</v>
      </c>
      <c r="AL21" s="494">
        <v>17.64840049</v>
      </c>
      <c r="AM21" s="494">
        <v>16.90752543</v>
      </c>
      <c r="AN21" s="494">
        <v>14.542686809999999</v>
      </c>
      <c r="AO21" s="494">
        <v>14.806650830000001</v>
      </c>
      <c r="AP21" s="494">
        <v>12.171921960000001</v>
      </c>
      <c r="AQ21" s="494">
        <v>12.380638129999999</v>
      </c>
      <c r="AR21" s="494">
        <v>15.02054822</v>
      </c>
      <c r="AS21" s="494">
        <v>19.304691479999999</v>
      </c>
      <c r="AT21" s="494">
        <v>18.315510419999999</v>
      </c>
      <c r="AU21" s="494">
        <v>14.5909967</v>
      </c>
      <c r="AV21" s="494">
        <v>12.590401740000001</v>
      </c>
      <c r="AW21" s="494">
        <v>13.38279616</v>
      </c>
      <c r="AX21" s="494">
        <v>15.510738119999999</v>
      </c>
      <c r="AY21" s="494">
        <v>18.59355472</v>
      </c>
      <c r="AZ21" s="494">
        <v>14.930368789999999</v>
      </c>
      <c r="BA21" s="494">
        <v>13.615840670000001</v>
      </c>
      <c r="BB21" s="494">
        <v>12.25766271</v>
      </c>
      <c r="BC21" s="494">
        <v>13.596427459999999</v>
      </c>
      <c r="BD21" s="716">
        <v>17.751362159999999</v>
      </c>
      <c r="BE21" s="716">
        <v>20.089334959999999</v>
      </c>
      <c r="BF21" s="716">
        <v>19.60277142</v>
      </c>
      <c r="BG21" s="716">
        <v>15.305827834</v>
      </c>
      <c r="BH21" s="716">
        <v>12.635076038999999</v>
      </c>
      <c r="BI21" s="498">
        <v>12.84835</v>
      </c>
      <c r="BJ21" s="498">
        <v>16.582630000000002</v>
      </c>
      <c r="BK21" s="498">
        <v>19.141629999999999</v>
      </c>
      <c r="BL21" s="498">
        <v>15.618449999999999</v>
      </c>
      <c r="BM21" s="498">
        <v>14.53528</v>
      </c>
      <c r="BN21" s="498">
        <v>12.68573</v>
      </c>
      <c r="BO21" s="498">
        <v>13.276949999999999</v>
      </c>
      <c r="BP21" s="498">
        <v>17.07244</v>
      </c>
      <c r="BQ21" s="498">
        <v>21.500139999999998</v>
      </c>
      <c r="BR21" s="498">
        <v>20.36591</v>
      </c>
      <c r="BS21" s="498">
        <v>14.90817</v>
      </c>
      <c r="BT21" s="498">
        <v>12.861370000000001</v>
      </c>
      <c r="BU21" s="498">
        <v>13.447430000000001</v>
      </c>
      <c r="BV21" s="498">
        <v>16.798629999999999</v>
      </c>
    </row>
    <row r="22" spans="1:74" ht="11.1" customHeight="1" x14ac:dyDescent="0.2">
      <c r="A22" s="55" t="s">
        <v>607</v>
      </c>
      <c r="B22" s="862" t="s">
        <v>1032</v>
      </c>
      <c r="C22" s="494">
        <v>10.387684070000001</v>
      </c>
      <c r="D22" s="494">
        <v>9.1875534600000002</v>
      </c>
      <c r="E22" s="494">
        <v>8.2129949700000004</v>
      </c>
      <c r="F22" s="494">
        <v>7.2827261600000002</v>
      </c>
      <c r="G22" s="494">
        <v>6.9974212600000003</v>
      </c>
      <c r="H22" s="494">
        <v>9.6987454</v>
      </c>
      <c r="I22" s="494">
        <v>11.756293960000001</v>
      </c>
      <c r="J22" s="494">
        <v>10.40604849</v>
      </c>
      <c r="K22" s="494">
        <v>8.0103664800000001</v>
      </c>
      <c r="L22" s="494">
        <v>7.1942678200000003</v>
      </c>
      <c r="M22" s="494">
        <v>7.5511615399999998</v>
      </c>
      <c r="N22" s="494">
        <v>9.9922243900000005</v>
      </c>
      <c r="O22" s="494">
        <v>10.516312080000001</v>
      </c>
      <c r="P22" s="494">
        <v>10.69020531</v>
      </c>
      <c r="Q22" s="494">
        <v>8.4999005600000004</v>
      </c>
      <c r="R22" s="494">
        <v>6.9007056000000002</v>
      </c>
      <c r="S22" s="494">
        <v>6.8698765000000002</v>
      </c>
      <c r="T22" s="494">
        <v>9.7106758099999997</v>
      </c>
      <c r="U22" s="494">
        <v>10.963877889999999</v>
      </c>
      <c r="V22" s="494">
        <v>11.08201285</v>
      </c>
      <c r="W22" s="494">
        <v>8.7135616099999993</v>
      </c>
      <c r="X22" s="494">
        <v>7.0906489400000003</v>
      </c>
      <c r="Y22" s="494">
        <v>7.4868347799999997</v>
      </c>
      <c r="Z22" s="494">
        <v>9.2357511300000006</v>
      </c>
      <c r="AA22" s="494">
        <v>11.48731579</v>
      </c>
      <c r="AB22" s="494">
        <v>10.12490519</v>
      </c>
      <c r="AC22" s="494">
        <v>8.8695873800000005</v>
      </c>
      <c r="AD22" s="494">
        <v>7.3911491700000003</v>
      </c>
      <c r="AE22" s="494">
        <v>7.6342204499999999</v>
      </c>
      <c r="AF22" s="494">
        <v>9.5612068099999998</v>
      </c>
      <c r="AG22" s="494">
        <v>11.616510359999999</v>
      </c>
      <c r="AH22" s="494">
        <v>11.10141342</v>
      </c>
      <c r="AI22" s="494">
        <v>8.5188335100000003</v>
      </c>
      <c r="AJ22" s="494">
        <v>6.7750385499999997</v>
      </c>
      <c r="AK22" s="494">
        <v>7.8978867199999998</v>
      </c>
      <c r="AL22" s="494">
        <v>10.900055760000001</v>
      </c>
      <c r="AM22" s="494">
        <v>10.992469120000001</v>
      </c>
      <c r="AN22" s="494">
        <v>9.0309901900000007</v>
      </c>
      <c r="AO22" s="494">
        <v>9.0111930200000003</v>
      </c>
      <c r="AP22" s="494">
        <v>7.2363204300000001</v>
      </c>
      <c r="AQ22" s="494">
        <v>7.2856822000000001</v>
      </c>
      <c r="AR22" s="494">
        <v>9.3388051900000004</v>
      </c>
      <c r="AS22" s="494">
        <v>10.75072001</v>
      </c>
      <c r="AT22" s="494">
        <v>10.94856759</v>
      </c>
      <c r="AU22" s="494">
        <v>8.7867239799999997</v>
      </c>
      <c r="AV22" s="494">
        <v>7.0678917500000003</v>
      </c>
      <c r="AW22" s="494">
        <v>7.61345531</v>
      </c>
      <c r="AX22" s="494">
        <v>9.3058331499999998</v>
      </c>
      <c r="AY22" s="494">
        <v>11.882381329999999</v>
      </c>
      <c r="AZ22" s="494">
        <v>8.9179795500000001</v>
      </c>
      <c r="BA22" s="494">
        <v>8.0357466800000008</v>
      </c>
      <c r="BB22" s="494">
        <v>7.1371526699999999</v>
      </c>
      <c r="BC22" s="494">
        <v>7.30353545</v>
      </c>
      <c r="BD22" s="716">
        <v>9.6786436600000005</v>
      </c>
      <c r="BE22" s="716">
        <v>11.12345796</v>
      </c>
      <c r="BF22" s="716">
        <v>10.787516849999999</v>
      </c>
      <c r="BG22" s="716">
        <v>8.6148970959</v>
      </c>
      <c r="BH22" s="716">
        <v>7.0567198053000002</v>
      </c>
      <c r="BI22" s="498">
        <v>7.537655</v>
      </c>
      <c r="BJ22" s="498">
        <v>10.36374</v>
      </c>
      <c r="BK22" s="498">
        <v>12.351050000000001</v>
      </c>
      <c r="BL22" s="498">
        <v>9.6579040000000003</v>
      </c>
      <c r="BM22" s="498">
        <v>8.7385439999999992</v>
      </c>
      <c r="BN22" s="498">
        <v>7.4345280000000002</v>
      </c>
      <c r="BO22" s="498">
        <v>7.3660670000000001</v>
      </c>
      <c r="BP22" s="498">
        <v>9.5615489999999994</v>
      </c>
      <c r="BQ22" s="498">
        <v>12.247960000000001</v>
      </c>
      <c r="BR22" s="498">
        <v>11.741149999999999</v>
      </c>
      <c r="BS22" s="498">
        <v>8.5693160000000006</v>
      </c>
      <c r="BT22" s="498">
        <v>7.2774080000000003</v>
      </c>
      <c r="BU22" s="498">
        <v>8.0183219999999995</v>
      </c>
      <c r="BV22" s="498">
        <v>10.60478</v>
      </c>
    </row>
    <row r="23" spans="1:74" ht="11.1" customHeight="1" x14ac:dyDescent="0.2">
      <c r="A23" s="55" t="s">
        <v>608</v>
      </c>
      <c r="B23" s="862" t="s">
        <v>1033</v>
      </c>
      <c r="C23" s="494">
        <v>30.836395509999999</v>
      </c>
      <c r="D23" s="494">
        <v>27.866012690000002</v>
      </c>
      <c r="E23" s="494">
        <v>26.013938540000002</v>
      </c>
      <c r="F23" s="494">
        <v>25.34871644</v>
      </c>
      <c r="G23" s="494">
        <v>27.48565868</v>
      </c>
      <c r="H23" s="494">
        <v>33.98047218</v>
      </c>
      <c r="I23" s="494">
        <v>42.264159460000002</v>
      </c>
      <c r="J23" s="494">
        <v>40.25387602</v>
      </c>
      <c r="K23" s="494">
        <v>32.879230730000003</v>
      </c>
      <c r="L23" s="494">
        <v>26.674506560000001</v>
      </c>
      <c r="M23" s="494">
        <v>25.787146979999999</v>
      </c>
      <c r="N23" s="494">
        <v>33.313067259999997</v>
      </c>
      <c r="O23" s="494">
        <v>35.05766655</v>
      </c>
      <c r="P23" s="494">
        <v>31.960977939999999</v>
      </c>
      <c r="Q23" s="494">
        <v>28.17043838</v>
      </c>
      <c r="R23" s="494">
        <v>24.386527040000001</v>
      </c>
      <c r="S23" s="494">
        <v>27.294430089999999</v>
      </c>
      <c r="T23" s="494">
        <v>33.34331152</v>
      </c>
      <c r="U23" s="494">
        <v>38.533264619999997</v>
      </c>
      <c r="V23" s="494">
        <v>39.429423440000001</v>
      </c>
      <c r="W23" s="494">
        <v>33.449210469999997</v>
      </c>
      <c r="X23" s="494">
        <v>27.739347850000001</v>
      </c>
      <c r="Y23" s="494">
        <v>25.928046049999999</v>
      </c>
      <c r="Z23" s="494">
        <v>29.453352110000001</v>
      </c>
      <c r="AA23" s="494">
        <v>35.378035689999997</v>
      </c>
      <c r="AB23" s="494">
        <v>31.80400251</v>
      </c>
      <c r="AC23" s="494">
        <v>27.36628335</v>
      </c>
      <c r="AD23" s="494">
        <v>24.61065</v>
      </c>
      <c r="AE23" s="494">
        <v>29.26250014</v>
      </c>
      <c r="AF23" s="494">
        <v>35.737463050000002</v>
      </c>
      <c r="AG23" s="494">
        <v>41.472507839999999</v>
      </c>
      <c r="AH23" s="494">
        <v>39.866808599999999</v>
      </c>
      <c r="AI23" s="494">
        <v>32.403803189999998</v>
      </c>
      <c r="AJ23" s="494">
        <v>25.64963054</v>
      </c>
      <c r="AK23" s="494">
        <v>26.497871119999999</v>
      </c>
      <c r="AL23" s="494">
        <v>33.716732049999997</v>
      </c>
      <c r="AM23" s="494">
        <v>32.256771360000002</v>
      </c>
      <c r="AN23" s="494">
        <v>26.945031629999999</v>
      </c>
      <c r="AO23" s="494">
        <v>27.409260029999999</v>
      </c>
      <c r="AP23" s="494">
        <v>25.188356110000001</v>
      </c>
      <c r="AQ23" s="494">
        <v>26.35178531</v>
      </c>
      <c r="AR23" s="494">
        <v>31.69768419</v>
      </c>
      <c r="AS23" s="494">
        <v>41.150341910000002</v>
      </c>
      <c r="AT23" s="494">
        <v>41.495342319999999</v>
      </c>
      <c r="AU23" s="494">
        <v>34.406018690000003</v>
      </c>
      <c r="AV23" s="494">
        <v>26.6123321</v>
      </c>
      <c r="AW23" s="494">
        <v>26.382401590000001</v>
      </c>
      <c r="AX23" s="494">
        <v>30.698912740000001</v>
      </c>
      <c r="AY23" s="494">
        <v>36.288948249999997</v>
      </c>
      <c r="AZ23" s="494">
        <v>29.30687679</v>
      </c>
      <c r="BA23" s="494">
        <v>25.99567596</v>
      </c>
      <c r="BB23" s="494">
        <v>24.51313648</v>
      </c>
      <c r="BC23" s="494">
        <v>30.00323367</v>
      </c>
      <c r="BD23" s="716">
        <v>37.467388560000003</v>
      </c>
      <c r="BE23" s="716">
        <v>42.813618200000001</v>
      </c>
      <c r="BF23" s="716">
        <v>40.54746797</v>
      </c>
      <c r="BG23" s="716">
        <v>34.389071506000001</v>
      </c>
      <c r="BH23" s="716">
        <v>27.60780273</v>
      </c>
      <c r="BI23" s="498">
        <v>25.785170000000001</v>
      </c>
      <c r="BJ23" s="498">
        <v>30.974209999999999</v>
      </c>
      <c r="BK23" s="498">
        <v>36.122010000000003</v>
      </c>
      <c r="BL23" s="498">
        <v>29.015029999999999</v>
      </c>
      <c r="BM23" s="498">
        <v>27.08981</v>
      </c>
      <c r="BN23" s="498">
        <v>25.830739999999999</v>
      </c>
      <c r="BO23" s="498">
        <v>29.720179999999999</v>
      </c>
      <c r="BP23" s="498">
        <v>37.099939999999997</v>
      </c>
      <c r="BQ23" s="498">
        <v>43.050220000000003</v>
      </c>
      <c r="BR23" s="498">
        <v>42.59751</v>
      </c>
      <c r="BS23" s="498">
        <v>35.633600000000001</v>
      </c>
      <c r="BT23" s="498">
        <v>28.695029999999999</v>
      </c>
      <c r="BU23" s="498">
        <v>26.705449999999999</v>
      </c>
      <c r="BV23" s="498">
        <v>31.568180000000002</v>
      </c>
    </row>
    <row r="24" spans="1:74" ht="11.1" customHeight="1" x14ac:dyDescent="0.2">
      <c r="A24" s="55" t="s">
        <v>609</v>
      </c>
      <c r="B24" s="862" t="s">
        <v>1034</v>
      </c>
      <c r="C24" s="494">
        <v>10.10147523</v>
      </c>
      <c r="D24" s="494">
        <v>9.7534541200000007</v>
      </c>
      <c r="E24" s="494">
        <v>8.5206274900000007</v>
      </c>
      <c r="F24" s="494">
        <v>7.4300166499999998</v>
      </c>
      <c r="G24" s="494">
        <v>7.91833103</v>
      </c>
      <c r="H24" s="494">
        <v>10.203291869999999</v>
      </c>
      <c r="I24" s="494">
        <v>12.96812347</v>
      </c>
      <c r="J24" s="494">
        <v>12.753705699999999</v>
      </c>
      <c r="K24" s="494">
        <v>10.694378459999999</v>
      </c>
      <c r="L24" s="494">
        <v>7.7526206499999999</v>
      </c>
      <c r="M24" s="494">
        <v>7.5493484899999999</v>
      </c>
      <c r="N24" s="494">
        <v>10.70050786</v>
      </c>
      <c r="O24" s="494">
        <v>12.152412119999999</v>
      </c>
      <c r="P24" s="494">
        <v>11.643273560000001</v>
      </c>
      <c r="Q24" s="494">
        <v>9.3978907100000004</v>
      </c>
      <c r="R24" s="494">
        <v>7.4145635700000003</v>
      </c>
      <c r="S24" s="494">
        <v>7.6604361499999998</v>
      </c>
      <c r="T24" s="494">
        <v>10.027376220000001</v>
      </c>
      <c r="U24" s="494">
        <v>12.08258432</v>
      </c>
      <c r="V24" s="494">
        <v>12.60445726</v>
      </c>
      <c r="W24" s="494">
        <v>10.72888659</v>
      </c>
      <c r="X24" s="494">
        <v>8.2057501500000001</v>
      </c>
      <c r="Y24" s="494">
        <v>8.2221208200000007</v>
      </c>
      <c r="Z24" s="494">
        <v>9.2901505499999999</v>
      </c>
      <c r="AA24" s="494">
        <v>11.885308589999999</v>
      </c>
      <c r="AB24" s="494">
        <v>11.42384992</v>
      </c>
      <c r="AC24" s="494">
        <v>8.9011356399999997</v>
      </c>
      <c r="AD24" s="494">
        <v>7.63234806</v>
      </c>
      <c r="AE24" s="494">
        <v>8.5482627999999998</v>
      </c>
      <c r="AF24" s="494">
        <v>11.165415360000001</v>
      </c>
      <c r="AG24" s="494">
        <v>13.54511759</v>
      </c>
      <c r="AH24" s="494">
        <v>12.62548522</v>
      </c>
      <c r="AI24" s="494">
        <v>10.39815492</v>
      </c>
      <c r="AJ24" s="494">
        <v>7.6904722200000002</v>
      </c>
      <c r="AK24" s="494">
        <v>7.9244603299999996</v>
      </c>
      <c r="AL24" s="494">
        <v>10.545612390000001</v>
      </c>
      <c r="AM24" s="494">
        <v>11.050167139999999</v>
      </c>
      <c r="AN24" s="494">
        <v>9.4577916599999998</v>
      </c>
      <c r="AO24" s="494">
        <v>8.2518519099999992</v>
      </c>
      <c r="AP24" s="494">
        <v>7.4856747700000001</v>
      </c>
      <c r="AQ24" s="494">
        <v>7.7400673600000003</v>
      </c>
      <c r="AR24" s="494">
        <v>9.7272442399999992</v>
      </c>
      <c r="AS24" s="494">
        <v>12.41955134</v>
      </c>
      <c r="AT24" s="494">
        <v>13.00603615</v>
      </c>
      <c r="AU24" s="494">
        <v>11.141493860000001</v>
      </c>
      <c r="AV24" s="494">
        <v>8.02921482</v>
      </c>
      <c r="AW24" s="494">
        <v>7.8278114700000003</v>
      </c>
      <c r="AX24" s="494">
        <v>9.7202122499999994</v>
      </c>
      <c r="AY24" s="494">
        <v>13.131786869999999</v>
      </c>
      <c r="AZ24" s="494">
        <v>10.72996223</v>
      </c>
      <c r="BA24" s="494">
        <v>8.2288840400000005</v>
      </c>
      <c r="BB24" s="494">
        <v>7.53505292</v>
      </c>
      <c r="BC24" s="494">
        <v>8.7693864300000008</v>
      </c>
      <c r="BD24" s="716">
        <v>11.20063041</v>
      </c>
      <c r="BE24" s="716">
        <v>13.498562120000001</v>
      </c>
      <c r="BF24" s="716">
        <v>13.155596510000001</v>
      </c>
      <c r="BG24" s="716">
        <v>11.010488053</v>
      </c>
      <c r="BH24" s="716">
        <v>8.1514006931999994</v>
      </c>
      <c r="BI24" s="498">
        <v>7.6092440000000003</v>
      </c>
      <c r="BJ24" s="498">
        <v>9.7951940000000004</v>
      </c>
      <c r="BK24" s="498">
        <v>12.51972</v>
      </c>
      <c r="BL24" s="498">
        <v>10.44093</v>
      </c>
      <c r="BM24" s="498">
        <v>8.8350589999999993</v>
      </c>
      <c r="BN24" s="498">
        <v>7.8079929999999997</v>
      </c>
      <c r="BO24" s="498">
        <v>8.6370989999999992</v>
      </c>
      <c r="BP24" s="498">
        <v>10.89622</v>
      </c>
      <c r="BQ24" s="498">
        <v>13.60383</v>
      </c>
      <c r="BR24" s="498">
        <v>13.48343</v>
      </c>
      <c r="BS24" s="498">
        <v>11.1708</v>
      </c>
      <c r="BT24" s="498">
        <v>8.2716770000000004</v>
      </c>
      <c r="BU24" s="498">
        <v>8.0170739999999991</v>
      </c>
      <c r="BV24" s="498">
        <v>10.125780000000001</v>
      </c>
    </row>
    <row r="25" spans="1:74" ht="11.1" customHeight="1" x14ac:dyDescent="0.2">
      <c r="A25" s="55" t="s">
        <v>610</v>
      </c>
      <c r="B25" s="862" t="s">
        <v>1035</v>
      </c>
      <c r="C25" s="494">
        <v>17.499084369999999</v>
      </c>
      <c r="D25" s="494">
        <v>16.589204519999999</v>
      </c>
      <c r="E25" s="494">
        <v>15.13628814</v>
      </c>
      <c r="F25" s="494">
        <v>14.405236589999999</v>
      </c>
      <c r="G25" s="494">
        <v>16.70774188</v>
      </c>
      <c r="H25" s="494">
        <v>22.034402350000001</v>
      </c>
      <c r="I25" s="494">
        <v>27.171694039999998</v>
      </c>
      <c r="J25" s="494">
        <v>26.945831370000001</v>
      </c>
      <c r="K25" s="494">
        <v>22.693767189999999</v>
      </c>
      <c r="L25" s="494">
        <v>16.89739904</v>
      </c>
      <c r="M25" s="494">
        <v>14.229838579999999</v>
      </c>
      <c r="N25" s="494">
        <v>17.757755970000002</v>
      </c>
      <c r="O25" s="494">
        <v>20.400601389999999</v>
      </c>
      <c r="P25" s="494">
        <v>18.416273189999998</v>
      </c>
      <c r="Q25" s="494">
        <v>17.855860270000001</v>
      </c>
      <c r="R25" s="494">
        <v>13.476364889999999</v>
      </c>
      <c r="S25" s="494">
        <v>15.212718430000001</v>
      </c>
      <c r="T25" s="494">
        <v>20.875147250000001</v>
      </c>
      <c r="U25" s="494">
        <v>25.106138229999999</v>
      </c>
      <c r="V25" s="494">
        <v>26.289515189999999</v>
      </c>
      <c r="W25" s="494">
        <v>23.637076140000001</v>
      </c>
      <c r="X25" s="494">
        <v>17.464539469999998</v>
      </c>
      <c r="Y25" s="494">
        <v>14.06241638</v>
      </c>
      <c r="Z25" s="494">
        <v>15.3505912</v>
      </c>
      <c r="AA25" s="494">
        <v>19.89926659</v>
      </c>
      <c r="AB25" s="494">
        <v>19.728792909999999</v>
      </c>
      <c r="AC25" s="494">
        <v>16.97941784</v>
      </c>
      <c r="AD25" s="494">
        <v>14.501721610000001</v>
      </c>
      <c r="AE25" s="494">
        <v>18.913789420000001</v>
      </c>
      <c r="AF25" s="494">
        <v>25.052960630000001</v>
      </c>
      <c r="AG25" s="494">
        <v>29.833331399999999</v>
      </c>
      <c r="AH25" s="494">
        <v>28.104051739999999</v>
      </c>
      <c r="AI25" s="494">
        <v>22.782847759999999</v>
      </c>
      <c r="AJ25" s="494">
        <v>17.139299149999999</v>
      </c>
      <c r="AK25" s="494">
        <v>15.01603768</v>
      </c>
      <c r="AL25" s="494">
        <v>18.819456330000001</v>
      </c>
      <c r="AM25" s="494">
        <v>19.5355235</v>
      </c>
      <c r="AN25" s="494">
        <v>17.181739010000001</v>
      </c>
      <c r="AO25" s="494">
        <v>15.39790483</v>
      </c>
      <c r="AP25" s="494">
        <v>13.939836789999999</v>
      </c>
      <c r="AQ25" s="494">
        <v>16.413578019999999</v>
      </c>
      <c r="AR25" s="494">
        <v>22.654148589999998</v>
      </c>
      <c r="AS25" s="494">
        <v>29.221175850000002</v>
      </c>
      <c r="AT25" s="494">
        <v>31.622415950000001</v>
      </c>
      <c r="AU25" s="494">
        <v>26.769295629999998</v>
      </c>
      <c r="AV25" s="494">
        <v>18.45137347</v>
      </c>
      <c r="AW25" s="494">
        <v>14.72578173</v>
      </c>
      <c r="AX25" s="494">
        <v>16.636148599999999</v>
      </c>
      <c r="AY25" s="494">
        <v>21.843469200000001</v>
      </c>
      <c r="AZ25" s="494">
        <v>17.12717512</v>
      </c>
      <c r="BA25" s="494">
        <v>13.84863979</v>
      </c>
      <c r="BB25" s="494">
        <v>13.852413390000001</v>
      </c>
      <c r="BC25" s="494">
        <v>17.934451979999999</v>
      </c>
      <c r="BD25" s="716">
        <v>24.079183130000001</v>
      </c>
      <c r="BE25" s="716">
        <v>27.16545125</v>
      </c>
      <c r="BF25" s="716">
        <v>28.15455176</v>
      </c>
      <c r="BG25" s="716">
        <v>24.481197542</v>
      </c>
      <c r="BH25" s="716">
        <v>18.886020617</v>
      </c>
      <c r="BI25" s="498">
        <v>15.386240000000001</v>
      </c>
      <c r="BJ25" s="498">
        <v>17.856860000000001</v>
      </c>
      <c r="BK25" s="498">
        <v>21.03079</v>
      </c>
      <c r="BL25" s="498">
        <v>17.232990000000001</v>
      </c>
      <c r="BM25" s="498">
        <v>15.02346</v>
      </c>
      <c r="BN25" s="498">
        <v>14.259209999999999</v>
      </c>
      <c r="BO25" s="498">
        <v>17.418530000000001</v>
      </c>
      <c r="BP25" s="498">
        <v>23.454519999999999</v>
      </c>
      <c r="BQ25" s="498">
        <v>28.863980000000002</v>
      </c>
      <c r="BR25" s="498">
        <v>29.448689999999999</v>
      </c>
      <c r="BS25" s="498">
        <v>24.90306</v>
      </c>
      <c r="BT25" s="498">
        <v>18.649419999999999</v>
      </c>
      <c r="BU25" s="498">
        <v>15.506360000000001</v>
      </c>
      <c r="BV25" s="498">
        <v>18.21847</v>
      </c>
    </row>
    <row r="26" spans="1:74" ht="11.1" customHeight="1" x14ac:dyDescent="0.2">
      <c r="A26" s="55" t="s">
        <v>611</v>
      </c>
      <c r="B26" s="862" t="s">
        <v>1036</v>
      </c>
      <c r="C26" s="494">
        <v>8.3094690799999995</v>
      </c>
      <c r="D26" s="494">
        <v>7.3563062500000003</v>
      </c>
      <c r="E26" s="494">
        <v>6.8904589500000002</v>
      </c>
      <c r="F26" s="494">
        <v>6.9392554999999998</v>
      </c>
      <c r="G26" s="494">
        <v>8.6914824700000004</v>
      </c>
      <c r="H26" s="494">
        <v>10.16705807</v>
      </c>
      <c r="I26" s="494">
        <v>12.94493696</v>
      </c>
      <c r="J26" s="494">
        <v>13.298877640000001</v>
      </c>
      <c r="K26" s="494">
        <v>9.9067571399999999</v>
      </c>
      <c r="L26" s="494">
        <v>8.1011965400000001</v>
      </c>
      <c r="M26" s="494">
        <v>7.2687996999999998</v>
      </c>
      <c r="N26" s="494">
        <v>8.69604277</v>
      </c>
      <c r="O26" s="494">
        <v>8.7524879900000006</v>
      </c>
      <c r="P26" s="494">
        <v>7.4808114400000001</v>
      </c>
      <c r="Q26" s="494">
        <v>7.4666974499999998</v>
      </c>
      <c r="R26" s="494">
        <v>7.1230390699999999</v>
      </c>
      <c r="S26" s="494">
        <v>8.1011236600000007</v>
      </c>
      <c r="T26" s="494">
        <v>11.58497903</v>
      </c>
      <c r="U26" s="494">
        <v>13.03219107</v>
      </c>
      <c r="V26" s="494">
        <v>12.2220225</v>
      </c>
      <c r="W26" s="494">
        <v>9.8770155800000001</v>
      </c>
      <c r="X26" s="494">
        <v>7.1165729600000001</v>
      </c>
      <c r="Y26" s="494">
        <v>6.8390484799999998</v>
      </c>
      <c r="Z26" s="494">
        <v>8.3292718400000005</v>
      </c>
      <c r="AA26" s="494">
        <v>8.8681867400000005</v>
      </c>
      <c r="AB26" s="494">
        <v>7.7315570400000002</v>
      </c>
      <c r="AC26" s="494">
        <v>7.5299469999999999</v>
      </c>
      <c r="AD26" s="494">
        <v>7.1289809999999996</v>
      </c>
      <c r="AE26" s="494">
        <v>8.3514465100000006</v>
      </c>
      <c r="AF26" s="494">
        <v>10.753672440000001</v>
      </c>
      <c r="AG26" s="494">
        <v>13.318795639999999</v>
      </c>
      <c r="AH26" s="494">
        <v>12.494575640000001</v>
      </c>
      <c r="AI26" s="494">
        <v>10.3116558</v>
      </c>
      <c r="AJ26" s="494">
        <v>7.5607164400000002</v>
      </c>
      <c r="AK26" s="494">
        <v>7.5125806500000003</v>
      </c>
      <c r="AL26" s="494">
        <v>9.1997221600000003</v>
      </c>
      <c r="AM26" s="494">
        <v>9.2664933000000005</v>
      </c>
      <c r="AN26" s="494">
        <v>8.04496243</v>
      </c>
      <c r="AO26" s="494">
        <v>7.9947475600000004</v>
      </c>
      <c r="AP26" s="494">
        <v>7.2752784300000002</v>
      </c>
      <c r="AQ26" s="494">
        <v>8.1635166699999999</v>
      </c>
      <c r="AR26" s="494">
        <v>9.1127132599999996</v>
      </c>
      <c r="AS26" s="494">
        <v>13.922231500000001</v>
      </c>
      <c r="AT26" s="494">
        <v>12.93459184</v>
      </c>
      <c r="AU26" s="494">
        <v>9.5566163500000005</v>
      </c>
      <c r="AV26" s="494">
        <v>7.7620796199999997</v>
      </c>
      <c r="AW26" s="494">
        <v>7.1527879299999997</v>
      </c>
      <c r="AX26" s="494">
        <v>8.4756901199999994</v>
      </c>
      <c r="AY26" s="494">
        <v>9.2601580800000001</v>
      </c>
      <c r="AZ26" s="494">
        <v>7.79177841</v>
      </c>
      <c r="BA26" s="494">
        <v>7.3708048100000001</v>
      </c>
      <c r="BB26" s="494">
        <v>6.9586450400000004</v>
      </c>
      <c r="BC26" s="494">
        <v>8.1619004200000003</v>
      </c>
      <c r="BD26" s="716">
        <v>11.678617129999999</v>
      </c>
      <c r="BE26" s="716">
        <v>14.248213979999999</v>
      </c>
      <c r="BF26" s="716">
        <v>13.31184393</v>
      </c>
      <c r="BG26" s="716">
        <v>10.326908988</v>
      </c>
      <c r="BH26" s="716">
        <v>8.1513767532999992</v>
      </c>
      <c r="BI26" s="498">
        <v>7.2725629999999999</v>
      </c>
      <c r="BJ26" s="498">
        <v>8.9352309999999999</v>
      </c>
      <c r="BK26" s="498">
        <v>9.3576519999999999</v>
      </c>
      <c r="BL26" s="498">
        <v>7.6780489999999997</v>
      </c>
      <c r="BM26" s="498">
        <v>7.4599080000000004</v>
      </c>
      <c r="BN26" s="498">
        <v>7.1523729999999999</v>
      </c>
      <c r="BO26" s="498">
        <v>8.3277680000000007</v>
      </c>
      <c r="BP26" s="498">
        <v>10.9122</v>
      </c>
      <c r="BQ26" s="498">
        <v>13.656409999999999</v>
      </c>
      <c r="BR26" s="498">
        <v>13.21095</v>
      </c>
      <c r="BS26" s="498">
        <v>9.9449039999999993</v>
      </c>
      <c r="BT26" s="498">
        <v>7.9703169999999997</v>
      </c>
      <c r="BU26" s="498">
        <v>7.3387880000000001</v>
      </c>
      <c r="BV26" s="498">
        <v>8.9989650000000001</v>
      </c>
    </row>
    <row r="27" spans="1:74" ht="11.1" customHeight="1" x14ac:dyDescent="0.2">
      <c r="A27" s="55" t="s">
        <v>612</v>
      </c>
      <c r="B27" s="862" t="s">
        <v>1037</v>
      </c>
      <c r="C27" s="494">
        <v>13.908775009999999</v>
      </c>
      <c r="D27" s="494">
        <v>10.92071646</v>
      </c>
      <c r="E27" s="494">
        <v>11.79588072</v>
      </c>
      <c r="F27" s="494">
        <v>10.00354976</v>
      </c>
      <c r="G27" s="494">
        <v>11.27712738</v>
      </c>
      <c r="H27" s="494">
        <v>11.88903973</v>
      </c>
      <c r="I27" s="494">
        <v>14.7635626</v>
      </c>
      <c r="J27" s="494">
        <v>14.48215048</v>
      </c>
      <c r="K27" s="494">
        <v>13.69589584</v>
      </c>
      <c r="L27" s="494">
        <v>13.19604977</v>
      </c>
      <c r="M27" s="494">
        <v>10.592235909999999</v>
      </c>
      <c r="N27" s="494">
        <v>14.896388350000001</v>
      </c>
      <c r="O27" s="494">
        <v>13.59166267</v>
      </c>
      <c r="P27" s="494">
        <v>12.201559939999999</v>
      </c>
      <c r="Q27" s="494">
        <v>13.329216600000001</v>
      </c>
      <c r="R27" s="494">
        <v>9.7731059699999996</v>
      </c>
      <c r="S27" s="494">
        <v>10.44314567</v>
      </c>
      <c r="T27" s="494">
        <v>11.86749936</v>
      </c>
      <c r="U27" s="494">
        <v>15.2855145</v>
      </c>
      <c r="V27" s="494">
        <v>14.67998983</v>
      </c>
      <c r="W27" s="494">
        <v>12.766164849999999</v>
      </c>
      <c r="X27" s="494">
        <v>10.264269580000001</v>
      </c>
      <c r="Y27" s="494">
        <v>10.51685749</v>
      </c>
      <c r="Z27" s="494">
        <v>13.87173554</v>
      </c>
      <c r="AA27" s="494">
        <v>15.019843639999999</v>
      </c>
      <c r="AB27" s="494">
        <v>11.460312679999999</v>
      </c>
      <c r="AC27" s="494">
        <v>11.90346963</v>
      </c>
      <c r="AD27" s="494">
        <v>10.441632029999999</v>
      </c>
      <c r="AE27" s="494">
        <v>10.444041110000001</v>
      </c>
      <c r="AF27" s="494">
        <v>11.516104690000001</v>
      </c>
      <c r="AG27" s="494">
        <v>13.49155758</v>
      </c>
      <c r="AH27" s="494">
        <v>15.47803175</v>
      </c>
      <c r="AI27" s="494">
        <v>14.168287449999999</v>
      </c>
      <c r="AJ27" s="494">
        <v>10.61524301</v>
      </c>
      <c r="AK27" s="494">
        <v>11.78396068</v>
      </c>
      <c r="AL27" s="494">
        <v>13.72147172</v>
      </c>
      <c r="AM27" s="494">
        <v>14.704626040000001</v>
      </c>
      <c r="AN27" s="494">
        <v>12.027932290000001</v>
      </c>
      <c r="AO27" s="494">
        <v>12.70394522</v>
      </c>
      <c r="AP27" s="494">
        <v>10.6577579</v>
      </c>
      <c r="AQ27" s="494">
        <v>9.7536744199999994</v>
      </c>
      <c r="AR27" s="494">
        <v>9.8260389799999999</v>
      </c>
      <c r="AS27" s="494">
        <v>12.696641939999999</v>
      </c>
      <c r="AT27" s="494">
        <v>14.36713357</v>
      </c>
      <c r="AU27" s="494">
        <v>11.598454390000001</v>
      </c>
      <c r="AV27" s="494">
        <v>10.07148971</v>
      </c>
      <c r="AW27" s="494">
        <v>11.250313520000001</v>
      </c>
      <c r="AX27" s="494">
        <v>12.54757603</v>
      </c>
      <c r="AY27" s="494">
        <v>14.495162410000001</v>
      </c>
      <c r="AZ27" s="494">
        <v>11.9386209</v>
      </c>
      <c r="BA27" s="494">
        <v>11.35908463</v>
      </c>
      <c r="BB27" s="494">
        <v>9.9015953400000001</v>
      </c>
      <c r="BC27" s="494">
        <v>9.3406278999999994</v>
      </c>
      <c r="BD27" s="716">
        <v>10.50600582</v>
      </c>
      <c r="BE27" s="716">
        <v>14.79059378</v>
      </c>
      <c r="BF27" s="716">
        <v>14.427644040000001</v>
      </c>
      <c r="BG27" s="716">
        <v>12.495349342000001</v>
      </c>
      <c r="BH27" s="716">
        <v>10.91638111</v>
      </c>
      <c r="BI27" s="498">
        <v>11.2532</v>
      </c>
      <c r="BJ27" s="498">
        <v>12.78599</v>
      </c>
      <c r="BK27" s="498">
        <v>14.610760000000001</v>
      </c>
      <c r="BL27" s="498">
        <v>11.31378</v>
      </c>
      <c r="BM27" s="498">
        <v>11.06765</v>
      </c>
      <c r="BN27" s="498">
        <v>9.7151750000000003</v>
      </c>
      <c r="BO27" s="498">
        <v>9.4179940000000002</v>
      </c>
      <c r="BP27" s="498">
        <v>10.47282</v>
      </c>
      <c r="BQ27" s="498">
        <v>13.74399</v>
      </c>
      <c r="BR27" s="498">
        <v>14.206759999999999</v>
      </c>
      <c r="BS27" s="498">
        <v>12.9483</v>
      </c>
      <c r="BT27" s="498">
        <v>10.8809</v>
      </c>
      <c r="BU27" s="498">
        <v>11.32376</v>
      </c>
      <c r="BV27" s="498">
        <v>12.9785</v>
      </c>
    </row>
    <row r="28" spans="1:74" ht="11.1" customHeight="1" x14ac:dyDescent="0.2">
      <c r="A28" s="55" t="s">
        <v>613</v>
      </c>
      <c r="B28" s="862" t="s">
        <v>1038</v>
      </c>
      <c r="C28" s="494">
        <v>0.47074290000000002</v>
      </c>
      <c r="D28" s="494">
        <v>0.38801957999999998</v>
      </c>
      <c r="E28" s="494">
        <v>0.40154337000000001</v>
      </c>
      <c r="F28" s="494">
        <v>0.37432175000000001</v>
      </c>
      <c r="G28" s="494">
        <v>0.37887750999999997</v>
      </c>
      <c r="H28" s="494">
        <v>0.38765516</v>
      </c>
      <c r="I28" s="494">
        <v>0.38956628999999998</v>
      </c>
      <c r="J28" s="494">
        <v>0.4008043</v>
      </c>
      <c r="K28" s="494">
        <v>0.39551195</v>
      </c>
      <c r="L28" s="494">
        <v>0.43208215</v>
      </c>
      <c r="M28" s="494">
        <v>0.45114546999999999</v>
      </c>
      <c r="N28" s="494">
        <v>0.46788960000000002</v>
      </c>
      <c r="O28" s="494">
        <v>0.45136526999999999</v>
      </c>
      <c r="P28" s="494">
        <v>0.39958183000000003</v>
      </c>
      <c r="Q28" s="494">
        <v>0.42049138000000003</v>
      </c>
      <c r="R28" s="494">
        <v>0.37692170000000003</v>
      </c>
      <c r="S28" s="494">
        <v>0.37766967000000001</v>
      </c>
      <c r="T28" s="494">
        <v>0.37915300000000002</v>
      </c>
      <c r="U28" s="494">
        <v>0.39806685000000003</v>
      </c>
      <c r="V28" s="494">
        <v>0.40468172000000002</v>
      </c>
      <c r="W28" s="494">
        <v>0.38660976000000002</v>
      </c>
      <c r="X28" s="494">
        <v>0.40637965999999998</v>
      </c>
      <c r="Y28" s="494">
        <v>0.43400705000000001</v>
      </c>
      <c r="Z28" s="494">
        <v>0.47406514999999999</v>
      </c>
      <c r="AA28" s="494">
        <v>0.46952568</v>
      </c>
      <c r="AB28" s="494">
        <v>0.38158584000000001</v>
      </c>
      <c r="AC28" s="494">
        <v>0.40301468000000001</v>
      </c>
      <c r="AD28" s="494">
        <v>0.37202742</v>
      </c>
      <c r="AE28" s="494">
        <v>0.37392225000000001</v>
      </c>
      <c r="AF28" s="494">
        <v>0.36298627</v>
      </c>
      <c r="AG28" s="494">
        <v>0.38285708000000002</v>
      </c>
      <c r="AH28" s="494">
        <v>0.39136964000000002</v>
      </c>
      <c r="AI28" s="494">
        <v>0.38372253000000001</v>
      </c>
      <c r="AJ28" s="494">
        <v>0.40760391000000001</v>
      </c>
      <c r="AK28" s="494">
        <v>0.41436029000000002</v>
      </c>
      <c r="AL28" s="494">
        <v>0.45597543000000001</v>
      </c>
      <c r="AM28" s="494">
        <v>0.46246706999999998</v>
      </c>
      <c r="AN28" s="494">
        <v>0.37427463999999999</v>
      </c>
      <c r="AO28" s="494">
        <v>0.41237795999999999</v>
      </c>
      <c r="AP28" s="494">
        <v>0.37919869</v>
      </c>
      <c r="AQ28" s="494">
        <v>0.36266998</v>
      </c>
      <c r="AR28" s="494">
        <v>0.35163516</v>
      </c>
      <c r="AS28" s="494">
        <v>0.37754926999999999</v>
      </c>
      <c r="AT28" s="494">
        <v>0.38696096000000002</v>
      </c>
      <c r="AU28" s="494">
        <v>0.37133049000000001</v>
      </c>
      <c r="AV28" s="494">
        <v>0.40034794000000001</v>
      </c>
      <c r="AW28" s="494">
        <v>0.41304945999999998</v>
      </c>
      <c r="AX28" s="494">
        <v>0.45196639</v>
      </c>
      <c r="AY28" s="494">
        <v>0.45589787999999998</v>
      </c>
      <c r="AZ28" s="494">
        <v>0.40580521000000003</v>
      </c>
      <c r="BA28" s="494">
        <v>0.38609459000000002</v>
      </c>
      <c r="BB28" s="494">
        <v>0.35896202999999999</v>
      </c>
      <c r="BC28" s="494">
        <v>0.36076903999999999</v>
      </c>
      <c r="BD28" s="716">
        <v>0.36205142000000001</v>
      </c>
      <c r="BE28" s="716">
        <v>0.37390613</v>
      </c>
      <c r="BF28" s="716">
        <v>0.39059400999999999</v>
      </c>
      <c r="BG28" s="716">
        <v>0.37232009999999999</v>
      </c>
      <c r="BH28" s="716">
        <v>0.40089944</v>
      </c>
      <c r="BI28" s="498">
        <v>0.4137535</v>
      </c>
      <c r="BJ28" s="498">
        <v>0.45282650000000002</v>
      </c>
      <c r="BK28" s="498">
        <v>0.4564299</v>
      </c>
      <c r="BL28" s="498">
        <v>0.39224130000000001</v>
      </c>
      <c r="BM28" s="498">
        <v>0.38648070000000001</v>
      </c>
      <c r="BN28" s="498">
        <v>0.3590429</v>
      </c>
      <c r="BO28" s="498">
        <v>0.36076970000000003</v>
      </c>
      <c r="BP28" s="498">
        <v>0.36177330000000002</v>
      </c>
      <c r="BQ28" s="498">
        <v>0.37364219999999998</v>
      </c>
      <c r="BR28" s="498">
        <v>0.39031500000000002</v>
      </c>
      <c r="BS28" s="498">
        <v>0.37162669999999998</v>
      </c>
      <c r="BT28" s="498">
        <v>0.39949289999999998</v>
      </c>
      <c r="BU28" s="498">
        <v>0.41170380000000001</v>
      </c>
      <c r="BV28" s="498">
        <v>0.45011020000000002</v>
      </c>
    </row>
    <row r="29" spans="1:74" ht="11.1" customHeight="1" x14ac:dyDescent="0.2">
      <c r="A29" s="55"/>
      <c r="B29" s="57"/>
      <c r="C29" s="495"/>
      <c r="D29" s="495"/>
      <c r="E29" s="495"/>
      <c r="F29" s="495"/>
      <c r="G29" s="495"/>
      <c r="H29" s="495"/>
      <c r="I29" s="495"/>
      <c r="J29" s="495"/>
      <c r="K29" s="495"/>
      <c r="L29" s="495"/>
      <c r="M29" s="495"/>
      <c r="N29" s="495"/>
      <c r="O29" s="495"/>
      <c r="P29" s="495"/>
      <c r="Q29" s="495"/>
      <c r="R29" s="495"/>
      <c r="S29" s="495"/>
      <c r="T29" s="495"/>
      <c r="U29" s="495"/>
      <c r="V29" s="495"/>
      <c r="W29" s="495"/>
      <c r="X29" s="495"/>
      <c r="Y29" s="495"/>
      <c r="Z29" s="495"/>
      <c r="AA29" s="495"/>
      <c r="AB29" s="495"/>
      <c r="AC29" s="495"/>
      <c r="AD29" s="495"/>
      <c r="AE29" s="495"/>
      <c r="AF29" s="495"/>
      <c r="AG29" s="495"/>
      <c r="AH29" s="495"/>
      <c r="AI29" s="495"/>
      <c r="AJ29" s="495"/>
      <c r="AK29" s="495"/>
      <c r="AL29" s="495"/>
      <c r="AM29" s="495"/>
      <c r="AN29" s="495"/>
      <c r="AO29" s="495"/>
      <c r="AP29" s="495"/>
      <c r="AQ29" s="495"/>
      <c r="AR29" s="495"/>
      <c r="AS29" s="495"/>
      <c r="AT29" s="495"/>
      <c r="AU29" s="495"/>
      <c r="AV29" s="495"/>
      <c r="AW29" s="495"/>
      <c r="AX29" s="495"/>
      <c r="AY29" s="495"/>
      <c r="AZ29" s="495"/>
      <c r="BA29" s="495"/>
      <c r="BB29" s="495"/>
      <c r="BC29" s="495"/>
      <c r="BD29" s="773"/>
      <c r="BE29" s="773"/>
      <c r="BF29" s="773"/>
      <c r="BG29" s="773"/>
      <c r="BH29" s="773"/>
      <c r="BI29" s="499"/>
      <c r="BJ29" s="499"/>
      <c r="BK29" s="499"/>
      <c r="BL29" s="499"/>
      <c r="BM29" s="499"/>
      <c r="BN29" s="499"/>
      <c r="BO29" s="499"/>
      <c r="BP29" s="499"/>
      <c r="BQ29" s="499"/>
      <c r="BR29" s="499"/>
      <c r="BS29" s="499"/>
      <c r="BT29" s="499"/>
      <c r="BU29" s="499"/>
      <c r="BV29" s="499"/>
    </row>
    <row r="30" spans="1:74" s="58" customFormat="1" ht="11.1" customHeight="1" x14ac:dyDescent="0.2">
      <c r="A30" s="502" t="s">
        <v>625</v>
      </c>
      <c r="B30" s="864" t="s">
        <v>1010</v>
      </c>
      <c r="C30" s="335">
        <v>109.81219557999999</v>
      </c>
      <c r="D30" s="335">
        <v>103.01476878</v>
      </c>
      <c r="E30" s="335">
        <v>104.10984329999999</v>
      </c>
      <c r="F30" s="335">
        <v>91.405772409999997</v>
      </c>
      <c r="G30" s="335">
        <v>94.299162929999994</v>
      </c>
      <c r="H30" s="335">
        <v>109.59271993</v>
      </c>
      <c r="I30" s="335">
        <v>127.10748119</v>
      </c>
      <c r="J30" s="335">
        <v>123.0568842</v>
      </c>
      <c r="K30" s="335">
        <v>113.21974254</v>
      </c>
      <c r="L30" s="335">
        <v>108.46818857</v>
      </c>
      <c r="M30" s="335">
        <v>97.896620040000002</v>
      </c>
      <c r="N30" s="335">
        <v>105.45620390000001</v>
      </c>
      <c r="O30" s="335">
        <v>104.49764718</v>
      </c>
      <c r="P30" s="335">
        <v>98.355677380000003</v>
      </c>
      <c r="Q30" s="335">
        <v>102.87723446</v>
      </c>
      <c r="R30" s="335">
        <v>98.721379159999998</v>
      </c>
      <c r="S30" s="335">
        <v>104.71120892</v>
      </c>
      <c r="T30" s="335">
        <v>119.05269115999999</v>
      </c>
      <c r="U30" s="335">
        <v>127.85573406</v>
      </c>
      <c r="V30" s="335">
        <v>131.11112134999999</v>
      </c>
      <c r="W30" s="335">
        <v>118.9886836</v>
      </c>
      <c r="X30" s="335">
        <v>112.24647543</v>
      </c>
      <c r="Y30" s="335">
        <v>103.50607832999999</v>
      </c>
      <c r="Z30" s="335">
        <v>106.51556746</v>
      </c>
      <c r="AA30" s="335">
        <v>113.60509057</v>
      </c>
      <c r="AB30" s="335">
        <v>103.06262117999999</v>
      </c>
      <c r="AC30" s="335">
        <v>108.60313764</v>
      </c>
      <c r="AD30" s="335">
        <v>104.56587138</v>
      </c>
      <c r="AE30" s="335">
        <v>113.00720865</v>
      </c>
      <c r="AF30" s="335">
        <v>121.56717173</v>
      </c>
      <c r="AG30" s="335">
        <v>133.95171139000001</v>
      </c>
      <c r="AH30" s="335">
        <v>135.67595263000001</v>
      </c>
      <c r="AI30" s="335">
        <v>124.19527521000001</v>
      </c>
      <c r="AJ30" s="335">
        <v>111.85135757</v>
      </c>
      <c r="AK30" s="335">
        <v>106.85796302999999</v>
      </c>
      <c r="AL30" s="335">
        <v>113.92945207</v>
      </c>
      <c r="AM30" s="335">
        <v>112.78971678000001</v>
      </c>
      <c r="AN30" s="335">
        <v>103.83028424</v>
      </c>
      <c r="AO30" s="335">
        <v>112.64296367999999</v>
      </c>
      <c r="AP30" s="335">
        <v>104.09076444</v>
      </c>
      <c r="AQ30" s="335">
        <v>113.24271738</v>
      </c>
      <c r="AR30" s="335">
        <v>120.70658417</v>
      </c>
      <c r="AS30" s="335">
        <v>136.39420263</v>
      </c>
      <c r="AT30" s="335">
        <v>138.38957188000001</v>
      </c>
      <c r="AU30" s="335">
        <v>126.54578749</v>
      </c>
      <c r="AV30" s="335">
        <v>118.20785264</v>
      </c>
      <c r="AW30" s="335">
        <v>109.75648320000001</v>
      </c>
      <c r="AX30" s="335">
        <v>111.51182661</v>
      </c>
      <c r="AY30" s="335">
        <v>116.19390883</v>
      </c>
      <c r="AZ30" s="335">
        <v>106.67846833999999</v>
      </c>
      <c r="BA30" s="335">
        <v>108.21689999</v>
      </c>
      <c r="BB30" s="335">
        <v>105.88769974</v>
      </c>
      <c r="BC30" s="335">
        <v>115.90301912</v>
      </c>
      <c r="BD30" s="772">
        <v>125.81842865</v>
      </c>
      <c r="BE30" s="772">
        <v>136.75857821</v>
      </c>
      <c r="BF30" s="772">
        <v>136.96582248999999</v>
      </c>
      <c r="BG30" s="772">
        <v>126.9257424</v>
      </c>
      <c r="BH30" s="772">
        <v>120.87444176</v>
      </c>
      <c r="BI30" s="504">
        <v>110.8909</v>
      </c>
      <c r="BJ30" s="504">
        <v>114.5729</v>
      </c>
      <c r="BK30" s="504">
        <v>117.67829999999999</v>
      </c>
      <c r="BL30" s="504">
        <v>106.34690000000001</v>
      </c>
      <c r="BM30" s="504">
        <v>111.0097</v>
      </c>
      <c r="BN30" s="504">
        <v>107.2261</v>
      </c>
      <c r="BO30" s="504">
        <v>115.6857</v>
      </c>
      <c r="BP30" s="504">
        <v>124.9935</v>
      </c>
      <c r="BQ30" s="504">
        <v>138.11089999999999</v>
      </c>
      <c r="BR30" s="504">
        <v>139.4571</v>
      </c>
      <c r="BS30" s="504">
        <v>127.828</v>
      </c>
      <c r="BT30" s="504">
        <v>121.76220000000001</v>
      </c>
      <c r="BU30" s="504">
        <v>111.8646</v>
      </c>
      <c r="BV30" s="504">
        <v>115.1275</v>
      </c>
    </row>
    <row r="31" spans="1:74" ht="11.1" customHeight="1" x14ac:dyDescent="0.2">
      <c r="A31" s="55" t="s">
        <v>615</v>
      </c>
      <c r="B31" s="862" t="s">
        <v>1029</v>
      </c>
      <c r="C31" s="494">
        <v>4.2879406299999996</v>
      </c>
      <c r="D31" s="494">
        <v>4.0538865199999998</v>
      </c>
      <c r="E31" s="494">
        <v>3.9435764</v>
      </c>
      <c r="F31" s="494">
        <v>3.299912</v>
      </c>
      <c r="G31" s="494">
        <v>3.4220077899999999</v>
      </c>
      <c r="H31" s="494">
        <v>3.8514255999999998</v>
      </c>
      <c r="I31" s="494">
        <v>4.5893920499999998</v>
      </c>
      <c r="J31" s="494">
        <v>4.4931371499999999</v>
      </c>
      <c r="K31" s="494">
        <v>4.1297577900000002</v>
      </c>
      <c r="L31" s="494">
        <v>3.8048276699999999</v>
      </c>
      <c r="M31" s="494">
        <v>3.6033466399999998</v>
      </c>
      <c r="N31" s="494">
        <v>3.9895478500000001</v>
      </c>
      <c r="O31" s="494">
        <v>4.0876912000000001</v>
      </c>
      <c r="P31" s="494">
        <v>3.8837538199999999</v>
      </c>
      <c r="Q31" s="494">
        <v>3.8713896700000001</v>
      </c>
      <c r="R31" s="494">
        <v>3.7017799500000002</v>
      </c>
      <c r="S31" s="494">
        <v>3.7071993999999999</v>
      </c>
      <c r="T31" s="494">
        <v>4.4645183900000003</v>
      </c>
      <c r="U31" s="494">
        <v>4.4174577800000003</v>
      </c>
      <c r="V31" s="494">
        <v>4.9411434999999999</v>
      </c>
      <c r="W31" s="494">
        <v>4.30976318</v>
      </c>
      <c r="X31" s="494">
        <v>3.9197973400000001</v>
      </c>
      <c r="Y31" s="494">
        <v>3.86895451</v>
      </c>
      <c r="Z31" s="494">
        <v>3.8874012599999999</v>
      </c>
      <c r="AA31" s="494">
        <v>4.2499365500000001</v>
      </c>
      <c r="AB31" s="494">
        <v>3.9385332399999999</v>
      </c>
      <c r="AC31" s="494">
        <v>4.0039252400000001</v>
      </c>
      <c r="AD31" s="494">
        <v>3.8586631599999999</v>
      </c>
      <c r="AE31" s="494">
        <v>3.9693971499999998</v>
      </c>
      <c r="AF31" s="494">
        <v>4.1127910700000001</v>
      </c>
      <c r="AG31" s="494">
        <v>4.8572644900000004</v>
      </c>
      <c r="AH31" s="494">
        <v>4.8486880299999999</v>
      </c>
      <c r="AI31" s="494">
        <v>4.3000298099999998</v>
      </c>
      <c r="AJ31" s="494">
        <v>3.89329371</v>
      </c>
      <c r="AK31" s="494">
        <v>3.8279694599999998</v>
      </c>
      <c r="AL31" s="494">
        <v>4.0850220999999998</v>
      </c>
      <c r="AM31" s="494">
        <v>4.0982265800000004</v>
      </c>
      <c r="AN31" s="494">
        <v>3.9001206100000001</v>
      </c>
      <c r="AO31" s="494">
        <v>4.0439620500000002</v>
      </c>
      <c r="AP31" s="494">
        <v>3.6153504700000001</v>
      </c>
      <c r="AQ31" s="494">
        <v>3.9048921999999999</v>
      </c>
      <c r="AR31" s="494">
        <v>4.0888324300000001</v>
      </c>
      <c r="AS31" s="494">
        <v>4.8765816600000003</v>
      </c>
      <c r="AT31" s="494">
        <v>4.5272222700000002</v>
      </c>
      <c r="AU31" s="494">
        <v>4.3775785699999998</v>
      </c>
      <c r="AV31" s="494">
        <v>4.0347776900000003</v>
      </c>
      <c r="AW31" s="494">
        <v>3.88472945</v>
      </c>
      <c r="AX31" s="494">
        <v>3.9188160299999999</v>
      </c>
      <c r="AY31" s="494">
        <v>4.2394550600000001</v>
      </c>
      <c r="AZ31" s="494">
        <v>4.0375054800000001</v>
      </c>
      <c r="BA31" s="494">
        <v>3.9766319700000001</v>
      </c>
      <c r="BB31" s="494">
        <v>3.74103348</v>
      </c>
      <c r="BC31" s="494">
        <v>3.8826309700000001</v>
      </c>
      <c r="BD31" s="716">
        <v>4.1214697899999999</v>
      </c>
      <c r="BE31" s="716">
        <v>4.5575909599999997</v>
      </c>
      <c r="BF31" s="716">
        <v>4.29112765</v>
      </c>
      <c r="BG31" s="716">
        <v>4.0421561144</v>
      </c>
      <c r="BH31" s="716">
        <v>3.8980397236000002</v>
      </c>
      <c r="BI31" s="498">
        <v>3.8044539999999998</v>
      </c>
      <c r="BJ31" s="498">
        <v>3.930383</v>
      </c>
      <c r="BK31" s="498">
        <v>4.244154</v>
      </c>
      <c r="BL31" s="498">
        <v>3.8995839999999999</v>
      </c>
      <c r="BM31" s="498">
        <v>3.9920990000000001</v>
      </c>
      <c r="BN31" s="498">
        <v>3.7158850000000001</v>
      </c>
      <c r="BO31" s="498">
        <v>3.853056</v>
      </c>
      <c r="BP31" s="498">
        <v>3.9872399999999999</v>
      </c>
      <c r="BQ31" s="498">
        <v>4.4233440000000002</v>
      </c>
      <c r="BR31" s="498">
        <v>4.4045339999999999</v>
      </c>
      <c r="BS31" s="498">
        <v>4.0475050000000001</v>
      </c>
      <c r="BT31" s="498">
        <v>3.8674300000000001</v>
      </c>
      <c r="BU31" s="498">
        <v>3.7754850000000002</v>
      </c>
      <c r="BV31" s="498">
        <v>3.8843169999999998</v>
      </c>
    </row>
    <row r="32" spans="1:74" ht="11.1" customHeight="1" x14ac:dyDescent="0.2">
      <c r="A32" s="55" t="s">
        <v>616</v>
      </c>
      <c r="B32" s="863" t="s">
        <v>1030</v>
      </c>
      <c r="C32" s="494">
        <v>12.5714557</v>
      </c>
      <c r="D32" s="494">
        <v>11.990809909999999</v>
      </c>
      <c r="E32" s="494">
        <v>11.472205840000001</v>
      </c>
      <c r="F32" s="494">
        <v>10.018060699999999</v>
      </c>
      <c r="G32" s="494">
        <v>9.6777599900000002</v>
      </c>
      <c r="H32" s="494">
        <v>11.500175219999999</v>
      </c>
      <c r="I32" s="494">
        <v>13.68811775</v>
      </c>
      <c r="J32" s="494">
        <v>13.296836770000001</v>
      </c>
      <c r="K32" s="494">
        <v>12.10458232</v>
      </c>
      <c r="L32" s="494">
        <v>10.937414220000001</v>
      </c>
      <c r="M32" s="494">
        <v>10.61357319</v>
      </c>
      <c r="N32" s="494">
        <v>11.814448390000001</v>
      </c>
      <c r="O32" s="494">
        <v>11.64902667</v>
      </c>
      <c r="P32" s="494">
        <v>11.873935850000001</v>
      </c>
      <c r="Q32" s="494">
        <v>11.393286509999999</v>
      </c>
      <c r="R32" s="494">
        <v>10.552676310000001</v>
      </c>
      <c r="S32" s="494">
        <v>10.726708520000001</v>
      </c>
      <c r="T32" s="494">
        <v>12.24735912</v>
      </c>
      <c r="U32" s="494">
        <v>13.713732</v>
      </c>
      <c r="V32" s="494">
        <v>13.90301139</v>
      </c>
      <c r="W32" s="494">
        <v>12.43254984</v>
      </c>
      <c r="X32" s="494">
        <v>11.68175606</v>
      </c>
      <c r="Y32" s="494">
        <v>11.15797446</v>
      </c>
      <c r="Z32" s="494">
        <v>11.71382449</v>
      </c>
      <c r="AA32" s="494">
        <v>12.748852080000001</v>
      </c>
      <c r="AB32" s="494">
        <v>11.69556841</v>
      </c>
      <c r="AC32" s="494">
        <v>12.02656999</v>
      </c>
      <c r="AD32" s="494">
        <v>11.063787339999999</v>
      </c>
      <c r="AE32" s="494">
        <v>11.28253677</v>
      </c>
      <c r="AF32" s="494">
        <v>12.25114932</v>
      </c>
      <c r="AG32" s="494">
        <v>13.68770224</v>
      </c>
      <c r="AH32" s="494">
        <v>14.49793154</v>
      </c>
      <c r="AI32" s="494">
        <v>12.67049688</v>
      </c>
      <c r="AJ32" s="494">
        <v>11.510772920000001</v>
      </c>
      <c r="AK32" s="494">
        <v>10.955641760000001</v>
      </c>
      <c r="AL32" s="494">
        <v>12.407663790000001</v>
      </c>
      <c r="AM32" s="494">
        <v>12.11509912</v>
      </c>
      <c r="AN32" s="494">
        <v>11.32625266</v>
      </c>
      <c r="AO32" s="494">
        <v>11.78364178</v>
      </c>
      <c r="AP32" s="494">
        <v>10.701148099999999</v>
      </c>
      <c r="AQ32" s="494">
        <v>10.95019637</v>
      </c>
      <c r="AR32" s="494">
        <v>11.662786840000001</v>
      </c>
      <c r="AS32" s="494">
        <v>13.77367684</v>
      </c>
      <c r="AT32" s="494">
        <v>13.610055750000001</v>
      </c>
      <c r="AU32" s="494">
        <v>12.66672146</v>
      </c>
      <c r="AV32" s="494">
        <v>11.49734628</v>
      </c>
      <c r="AW32" s="494">
        <v>11.43846199</v>
      </c>
      <c r="AX32" s="494">
        <v>11.781817820000001</v>
      </c>
      <c r="AY32" s="494">
        <v>12.199033999999999</v>
      </c>
      <c r="AZ32" s="494">
        <v>11.318231089999999</v>
      </c>
      <c r="BA32" s="494">
        <v>11.61267951</v>
      </c>
      <c r="BB32" s="494">
        <v>10.74433883</v>
      </c>
      <c r="BC32" s="494">
        <v>10.99988739</v>
      </c>
      <c r="BD32" s="716">
        <v>12.44906808</v>
      </c>
      <c r="BE32" s="716">
        <v>14.452126489999999</v>
      </c>
      <c r="BF32" s="716">
        <v>13.904250429999999</v>
      </c>
      <c r="BG32" s="716">
        <v>12.200672196999999</v>
      </c>
      <c r="BH32" s="716">
        <v>11.348940341</v>
      </c>
      <c r="BI32" s="498">
        <v>11.2705</v>
      </c>
      <c r="BJ32" s="498">
        <v>11.863860000000001</v>
      </c>
      <c r="BK32" s="498">
        <v>12.24733</v>
      </c>
      <c r="BL32" s="498">
        <v>10.992990000000001</v>
      </c>
      <c r="BM32" s="498">
        <v>11.73189</v>
      </c>
      <c r="BN32" s="498">
        <v>10.78131</v>
      </c>
      <c r="BO32" s="498">
        <v>10.970319999999999</v>
      </c>
      <c r="BP32" s="498">
        <v>12.17661</v>
      </c>
      <c r="BQ32" s="498">
        <v>14.191129999999999</v>
      </c>
      <c r="BR32" s="498">
        <v>14.13372</v>
      </c>
      <c r="BS32" s="498">
        <v>12.37096</v>
      </c>
      <c r="BT32" s="498">
        <v>11.40362</v>
      </c>
      <c r="BU32" s="498">
        <v>11.315379999999999</v>
      </c>
      <c r="BV32" s="498">
        <v>11.828150000000001</v>
      </c>
    </row>
    <row r="33" spans="1:74" ht="11.1" customHeight="1" x14ac:dyDescent="0.2">
      <c r="A33" s="55" t="s">
        <v>617</v>
      </c>
      <c r="B33" s="862" t="s">
        <v>1031</v>
      </c>
      <c r="C33" s="494">
        <v>14.915739950000001</v>
      </c>
      <c r="D33" s="494">
        <v>14.30168918</v>
      </c>
      <c r="E33" s="494">
        <v>13.6481297</v>
      </c>
      <c r="F33" s="494">
        <v>11.457210699999999</v>
      </c>
      <c r="G33" s="494">
        <v>12.33817191</v>
      </c>
      <c r="H33" s="494">
        <v>14.28868958</v>
      </c>
      <c r="I33" s="494">
        <v>16.77511342</v>
      </c>
      <c r="J33" s="494">
        <v>16.117094959999999</v>
      </c>
      <c r="K33" s="494">
        <v>14.07101465</v>
      </c>
      <c r="L33" s="494">
        <v>13.7258364</v>
      </c>
      <c r="M33" s="494">
        <v>12.899426719999999</v>
      </c>
      <c r="N33" s="494">
        <v>14.07617494</v>
      </c>
      <c r="O33" s="494">
        <v>14.194646949999999</v>
      </c>
      <c r="P33" s="494">
        <v>13.76898418</v>
      </c>
      <c r="Q33" s="494">
        <v>13.773177370000001</v>
      </c>
      <c r="R33" s="494">
        <v>12.87720167</v>
      </c>
      <c r="S33" s="494">
        <v>13.74968937</v>
      </c>
      <c r="T33" s="494">
        <v>15.533382980000001</v>
      </c>
      <c r="U33" s="494">
        <v>16.60606786</v>
      </c>
      <c r="V33" s="494">
        <v>17.276275909999999</v>
      </c>
      <c r="W33" s="494">
        <v>15.092893910000001</v>
      </c>
      <c r="X33" s="494">
        <v>14.41137681</v>
      </c>
      <c r="Y33" s="494">
        <v>13.540112369999999</v>
      </c>
      <c r="Z33" s="494">
        <v>14.12766263</v>
      </c>
      <c r="AA33" s="494">
        <v>15.23946611</v>
      </c>
      <c r="AB33" s="494">
        <v>13.688683640000001</v>
      </c>
      <c r="AC33" s="494">
        <v>14.384191810000001</v>
      </c>
      <c r="AD33" s="494">
        <v>13.035328890000001</v>
      </c>
      <c r="AE33" s="494">
        <v>14.257530709999999</v>
      </c>
      <c r="AF33" s="494">
        <v>15.62229378</v>
      </c>
      <c r="AG33" s="494">
        <v>16.746942359999998</v>
      </c>
      <c r="AH33" s="494">
        <v>16.924775780000001</v>
      </c>
      <c r="AI33" s="494">
        <v>15.13689007</v>
      </c>
      <c r="AJ33" s="494">
        <v>13.78666641</v>
      </c>
      <c r="AK33" s="494">
        <v>13.680743319999999</v>
      </c>
      <c r="AL33" s="494">
        <v>14.741924040000001</v>
      </c>
      <c r="AM33" s="494">
        <v>14.621546179999999</v>
      </c>
      <c r="AN33" s="494">
        <v>13.3320898</v>
      </c>
      <c r="AO33" s="494">
        <v>14.426707479999999</v>
      </c>
      <c r="AP33" s="494">
        <v>13.02028114</v>
      </c>
      <c r="AQ33" s="494">
        <v>14.03971325</v>
      </c>
      <c r="AR33" s="494">
        <v>14.94181058</v>
      </c>
      <c r="AS33" s="494">
        <v>16.694514340000001</v>
      </c>
      <c r="AT33" s="494">
        <v>16.496730960000001</v>
      </c>
      <c r="AU33" s="494">
        <v>14.917543009999999</v>
      </c>
      <c r="AV33" s="494">
        <v>14.38551921</v>
      </c>
      <c r="AW33" s="494">
        <v>13.63416947</v>
      </c>
      <c r="AX33" s="494">
        <v>14.18054562</v>
      </c>
      <c r="AY33" s="494">
        <v>15.472967430000001</v>
      </c>
      <c r="AZ33" s="494">
        <v>13.671630990000001</v>
      </c>
      <c r="BA33" s="494">
        <v>14.224763980000001</v>
      </c>
      <c r="BB33" s="494">
        <v>13.466326929999999</v>
      </c>
      <c r="BC33" s="494">
        <v>14.39800136</v>
      </c>
      <c r="BD33" s="716">
        <v>15.886585439999999</v>
      </c>
      <c r="BE33" s="716">
        <v>17.097632340000001</v>
      </c>
      <c r="BF33" s="716">
        <v>17.36423117</v>
      </c>
      <c r="BG33" s="716">
        <v>15.251710667999999</v>
      </c>
      <c r="BH33" s="716">
        <v>14.414174959</v>
      </c>
      <c r="BI33" s="498">
        <v>13.447319999999999</v>
      </c>
      <c r="BJ33" s="498">
        <v>14.52718</v>
      </c>
      <c r="BK33" s="498">
        <v>15.5078</v>
      </c>
      <c r="BL33" s="498">
        <v>13.530060000000001</v>
      </c>
      <c r="BM33" s="498">
        <v>14.428050000000001</v>
      </c>
      <c r="BN33" s="498">
        <v>13.559990000000001</v>
      </c>
      <c r="BO33" s="498">
        <v>14.17897</v>
      </c>
      <c r="BP33" s="498">
        <v>15.59085</v>
      </c>
      <c r="BQ33" s="498">
        <v>17.576329999999999</v>
      </c>
      <c r="BR33" s="498">
        <v>17.57123</v>
      </c>
      <c r="BS33" s="498">
        <v>15.01735</v>
      </c>
      <c r="BT33" s="498">
        <v>14.437749999999999</v>
      </c>
      <c r="BU33" s="498">
        <v>13.569000000000001</v>
      </c>
      <c r="BV33" s="498">
        <v>14.479979999999999</v>
      </c>
    </row>
    <row r="34" spans="1:74" ht="11.1" customHeight="1" x14ac:dyDescent="0.2">
      <c r="A34" s="55" t="s">
        <v>618</v>
      </c>
      <c r="B34" s="862" t="s">
        <v>1032</v>
      </c>
      <c r="C34" s="494">
        <v>8.6604161400000006</v>
      </c>
      <c r="D34" s="494">
        <v>8.2072324900000009</v>
      </c>
      <c r="E34" s="494">
        <v>7.9253367800000003</v>
      </c>
      <c r="F34" s="494">
        <v>6.7122381000000004</v>
      </c>
      <c r="G34" s="494">
        <v>6.76510386</v>
      </c>
      <c r="H34" s="494">
        <v>8.2176273799999997</v>
      </c>
      <c r="I34" s="494">
        <v>9.2882745999999994</v>
      </c>
      <c r="J34" s="494">
        <v>9.1206965899999997</v>
      </c>
      <c r="K34" s="494">
        <v>7.99688058</v>
      </c>
      <c r="L34" s="494">
        <v>7.8674244199999999</v>
      </c>
      <c r="M34" s="494">
        <v>7.46868599</v>
      </c>
      <c r="N34" s="494">
        <v>8.1052781599999992</v>
      </c>
      <c r="O34" s="494">
        <v>8.0955605899999998</v>
      </c>
      <c r="P34" s="494">
        <v>8.1999971499999997</v>
      </c>
      <c r="Q34" s="494">
        <v>7.7826394399999996</v>
      </c>
      <c r="R34" s="494">
        <v>7.2418826100000002</v>
      </c>
      <c r="S34" s="494">
        <v>7.6348492200000004</v>
      </c>
      <c r="T34" s="494">
        <v>8.8419346799999996</v>
      </c>
      <c r="U34" s="494">
        <v>9.4009085199999998</v>
      </c>
      <c r="V34" s="494">
        <v>9.6243798999999992</v>
      </c>
      <c r="W34" s="494">
        <v>8.5814467499999996</v>
      </c>
      <c r="X34" s="494">
        <v>8.1175325899999997</v>
      </c>
      <c r="Y34" s="494">
        <v>7.7465175000000004</v>
      </c>
      <c r="Z34" s="494">
        <v>8.1649260899999998</v>
      </c>
      <c r="AA34" s="494">
        <v>8.8379906699999999</v>
      </c>
      <c r="AB34" s="494">
        <v>8.1057179099999992</v>
      </c>
      <c r="AC34" s="494">
        <v>8.2918882000000007</v>
      </c>
      <c r="AD34" s="494">
        <v>7.6794295799999999</v>
      </c>
      <c r="AE34" s="494">
        <v>8.1904715299999999</v>
      </c>
      <c r="AF34" s="494">
        <v>8.9129418600000001</v>
      </c>
      <c r="AG34" s="494">
        <v>9.7156642299999998</v>
      </c>
      <c r="AH34" s="494">
        <v>9.7325975400000004</v>
      </c>
      <c r="AI34" s="494">
        <v>9.1347421999999998</v>
      </c>
      <c r="AJ34" s="494">
        <v>8.0692033399999996</v>
      </c>
      <c r="AK34" s="494">
        <v>8.10395486</v>
      </c>
      <c r="AL34" s="494">
        <v>8.7632351100000001</v>
      </c>
      <c r="AM34" s="494">
        <v>9.1390516000000002</v>
      </c>
      <c r="AN34" s="494">
        <v>8.0932784099999999</v>
      </c>
      <c r="AO34" s="494">
        <v>8.6448432200000003</v>
      </c>
      <c r="AP34" s="494">
        <v>7.9870484599999996</v>
      </c>
      <c r="AQ34" s="494">
        <v>8.6031922600000001</v>
      </c>
      <c r="AR34" s="494">
        <v>9.4168327000000005</v>
      </c>
      <c r="AS34" s="494">
        <v>9.94218534</v>
      </c>
      <c r="AT34" s="494">
        <v>10.29008417</v>
      </c>
      <c r="AU34" s="494">
        <v>9.2415581299999996</v>
      </c>
      <c r="AV34" s="494">
        <v>8.6312925200000006</v>
      </c>
      <c r="AW34" s="494">
        <v>8.4797052300000004</v>
      </c>
      <c r="AX34" s="494">
        <v>8.7954070000000009</v>
      </c>
      <c r="AY34" s="494">
        <v>9.3766416400000008</v>
      </c>
      <c r="AZ34" s="494">
        <v>8.1754262200000003</v>
      </c>
      <c r="BA34" s="494">
        <v>8.3213414100000005</v>
      </c>
      <c r="BB34" s="494">
        <v>7.95844124</v>
      </c>
      <c r="BC34" s="494">
        <v>8.8882306199999999</v>
      </c>
      <c r="BD34" s="716">
        <v>9.6071681600000005</v>
      </c>
      <c r="BE34" s="716">
        <v>10.186873609999999</v>
      </c>
      <c r="BF34" s="716">
        <v>10.35347964</v>
      </c>
      <c r="BG34" s="716">
        <v>9.3361686884000008</v>
      </c>
      <c r="BH34" s="716">
        <v>8.8241391876000002</v>
      </c>
      <c r="BI34" s="498">
        <v>8.6790870000000009</v>
      </c>
      <c r="BJ34" s="498">
        <v>9.3863260000000004</v>
      </c>
      <c r="BK34" s="498">
        <v>9.7486429999999995</v>
      </c>
      <c r="BL34" s="498">
        <v>8.5154119999999995</v>
      </c>
      <c r="BM34" s="498">
        <v>8.7581399999999991</v>
      </c>
      <c r="BN34" s="498">
        <v>8.1375810000000008</v>
      </c>
      <c r="BO34" s="498">
        <v>8.9759060000000002</v>
      </c>
      <c r="BP34" s="498">
        <v>9.6455730000000006</v>
      </c>
      <c r="BQ34" s="498">
        <v>10.75478</v>
      </c>
      <c r="BR34" s="498">
        <v>10.75</v>
      </c>
      <c r="BS34" s="498">
        <v>9.3246210000000005</v>
      </c>
      <c r="BT34" s="498">
        <v>8.9836849999999995</v>
      </c>
      <c r="BU34" s="498">
        <v>8.9032669999999996</v>
      </c>
      <c r="BV34" s="498">
        <v>9.4918139999999998</v>
      </c>
    </row>
    <row r="35" spans="1:74" ht="11.1" customHeight="1" x14ac:dyDescent="0.2">
      <c r="A35" s="55" t="s">
        <v>619</v>
      </c>
      <c r="B35" s="862" t="s">
        <v>1033</v>
      </c>
      <c r="C35" s="494">
        <v>24.945068330000002</v>
      </c>
      <c r="D35" s="494">
        <v>23.490674030000001</v>
      </c>
      <c r="E35" s="494">
        <v>23.94998511</v>
      </c>
      <c r="F35" s="494">
        <v>21.551877409999999</v>
      </c>
      <c r="G35" s="494">
        <v>22.72610431</v>
      </c>
      <c r="H35" s="494">
        <v>25.960022210000002</v>
      </c>
      <c r="I35" s="494">
        <v>30.07686781</v>
      </c>
      <c r="J35" s="494">
        <v>29.19860985</v>
      </c>
      <c r="K35" s="494">
        <v>26.79907369</v>
      </c>
      <c r="L35" s="494">
        <v>25.512225369999999</v>
      </c>
      <c r="M35" s="494">
        <v>23.524370999999999</v>
      </c>
      <c r="N35" s="494">
        <v>23.631419910000002</v>
      </c>
      <c r="O35" s="494">
        <v>24.56798388</v>
      </c>
      <c r="P35" s="494">
        <v>22.789525430000001</v>
      </c>
      <c r="Q35" s="494">
        <v>23.452647150000001</v>
      </c>
      <c r="R35" s="494">
        <v>23.80185195</v>
      </c>
      <c r="S35" s="494">
        <v>25.60128508</v>
      </c>
      <c r="T35" s="494">
        <v>27.93244657</v>
      </c>
      <c r="U35" s="494">
        <v>30.463320320000001</v>
      </c>
      <c r="V35" s="494">
        <v>31.120992909999998</v>
      </c>
      <c r="W35" s="494">
        <v>28.04278313</v>
      </c>
      <c r="X35" s="494">
        <v>26.689851010000002</v>
      </c>
      <c r="Y35" s="494">
        <v>24.11700497</v>
      </c>
      <c r="Z35" s="494">
        <v>24.548862679999999</v>
      </c>
      <c r="AA35" s="494">
        <v>27.068993590000002</v>
      </c>
      <c r="AB35" s="494">
        <v>24.234512039999998</v>
      </c>
      <c r="AC35" s="494">
        <v>25.104618689999999</v>
      </c>
      <c r="AD35" s="494">
        <v>25.3111532</v>
      </c>
      <c r="AE35" s="494">
        <v>28.54665284</v>
      </c>
      <c r="AF35" s="494">
        <v>29.766604770000001</v>
      </c>
      <c r="AG35" s="494">
        <v>32.971963119999998</v>
      </c>
      <c r="AH35" s="494">
        <v>32.334532979999999</v>
      </c>
      <c r="AI35" s="494">
        <v>29.36825279</v>
      </c>
      <c r="AJ35" s="494">
        <v>26.626436089999999</v>
      </c>
      <c r="AK35" s="494">
        <v>26.428519810000001</v>
      </c>
      <c r="AL35" s="494">
        <v>27.045388079999999</v>
      </c>
      <c r="AM35" s="494">
        <v>25.606300659999999</v>
      </c>
      <c r="AN35" s="494">
        <v>24.211719899999999</v>
      </c>
      <c r="AO35" s="494">
        <v>27.19191348</v>
      </c>
      <c r="AP35" s="494">
        <v>25.693719300000001</v>
      </c>
      <c r="AQ35" s="494">
        <v>28.214352760000001</v>
      </c>
      <c r="AR35" s="494">
        <v>29.549976919999999</v>
      </c>
      <c r="AS35" s="494">
        <v>33.699621110000002</v>
      </c>
      <c r="AT35" s="494">
        <v>34.186916689999997</v>
      </c>
      <c r="AU35" s="494">
        <v>30.793091610000001</v>
      </c>
      <c r="AV35" s="494">
        <v>28.497893770000001</v>
      </c>
      <c r="AW35" s="494">
        <v>26.64223337</v>
      </c>
      <c r="AX35" s="494">
        <v>26.984518449999999</v>
      </c>
      <c r="AY35" s="494">
        <v>27.322913249999999</v>
      </c>
      <c r="AZ35" s="494">
        <v>25.18906264</v>
      </c>
      <c r="BA35" s="494">
        <v>26.15512768</v>
      </c>
      <c r="BB35" s="494">
        <v>26.165270069999998</v>
      </c>
      <c r="BC35" s="494">
        <v>29.096326349999998</v>
      </c>
      <c r="BD35" s="716">
        <v>31.29401343</v>
      </c>
      <c r="BE35" s="716">
        <v>33.47410635</v>
      </c>
      <c r="BF35" s="716">
        <v>33.48159819</v>
      </c>
      <c r="BG35" s="716">
        <v>31.096215673</v>
      </c>
      <c r="BH35" s="716">
        <v>29.609158770000001</v>
      </c>
      <c r="BI35" s="498">
        <v>27.08933</v>
      </c>
      <c r="BJ35" s="498">
        <v>28.04786</v>
      </c>
      <c r="BK35" s="498">
        <v>28.175640000000001</v>
      </c>
      <c r="BL35" s="498">
        <v>25.671600000000002</v>
      </c>
      <c r="BM35" s="498">
        <v>27.294429999999998</v>
      </c>
      <c r="BN35" s="498">
        <v>26.923380000000002</v>
      </c>
      <c r="BO35" s="498">
        <v>29.308920000000001</v>
      </c>
      <c r="BP35" s="498">
        <v>31.664539999999999</v>
      </c>
      <c r="BQ35" s="498">
        <v>34.102420000000002</v>
      </c>
      <c r="BR35" s="498">
        <v>34.800870000000003</v>
      </c>
      <c r="BS35" s="498">
        <v>31.86139</v>
      </c>
      <c r="BT35" s="498">
        <v>30.504829999999998</v>
      </c>
      <c r="BU35" s="498">
        <v>27.60303</v>
      </c>
      <c r="BV35" s="498">
        <v>28.404779999999999</v>
      </c>
    </row>
    <row r="36" spans="1:74" ht="11.1" customHeight="1" x14ac:dyDescent="0.2">
      <c r="A36" s="55" t="s">
        <v>620</v>
      </c>
      <c r="B36" s="862" t="s">
        <v>1034</v>
      </c>
      <c r="C36" s="494">
        <v>7.0994663100000004</v>
      </c>
      <c r="D36" s="494">
        <v>6.8953428800000003</v>
      </c>
      <c r="E36" s="494">
        <v>6.66870034</v>
      </c>
      <c r="F36" s="494">
        <v>5.9274410299999998</v>
      </c>
      <c r="G36" s="494">
        <v>6.1719630099999998</v>
      </c>
      <c r="H36" s="494">
        <v>7.42871682</v>
      </c>
      <c r="I36" s="494">
        <v>8.6864079299999997</v>
      </c>
      <c r="J36" s="494">
        <v>8.6774365299999996</v>
      </c>
      <c r="K36" s="494">
        <v>8.0032880399999993</v>
      </c>
      <c r="L36" s="494">
        <v>7.1078119199999996</v>
      </c>
      <c r="M36" s="494">
        <v>6.4875540599999999</v>
      </c>
      <c r="N36" s="494">
        <v>6.8803351499999996</v>
      </c>
      <c r="O36" s="494">
        <v>7.1244195299999999</v>
      </c>
      <c r="P36" s="494">
        <v>6.8319317000000002</v>
      </c>
      <c r="Q36" s="494">
        <v>6.7089845500000003</v>
      </c>
      <c r="R36" s="494">
        <v>6.6412048300000004</v>
      </c>
      <c r="S36" s="494">
        <v>6.9145448099999998</v>
      </c>
      <c r="T36" s="494">
        <v>7.9375961999999998</v>
      </c>
      <c r="U36" s="494">
        <v>8.6685969000000007</v>
      </c>
      <c r="V36" s="494">
        <v>9.0147376599999998</v>
      </c>
      <c r="W36" s="494">
        <v>8.2906486299999997</v>
      </c>
      <c r="X36" s="494">
        <v>7.4290153500000002</v>
      </c>
      <c r="Y36" s="494">
        <v>6.7616781399999999</v>
      </c>
      <c r="Z36" s="494">
        <v>6.7464207099999998</v>
      </c>
      <c r="AA36" s="494">
        <v>7.4193315899999996</v>
      </c>
      <c r="AB36" s="494">
        <v>6.8972957099999999</v>
      </c>
      <c r="AC36" s="494">
        <v>6.8491838300000003</v>
      </c>
      <c r="AD36" s="494">
        <v>6.6631069500000004</v>
      </c>
      <c r="AE36" s="494">
        <v>7.4447977600000002</v>
      </c>
      <c r="AF36" s="494">
        <v>8.4598714899999994</v>
      </c>
      <c r="AG36" s="494">
        <v>9.3843015300000001</v>
      </c>
      <c r="AH36" s="494">
        <v>9.1997963600000006</v>
      </c>
      <c r="AI36" s="494">
        <v>8.38916124</v>
      </c>
      <c r="AJ36" s="494">
        <v>7.2194981</v>
      </c>
      <c r="AK36" s="494">
        <v>6.8231891500000001</v>
      </c>
      <c r="AL36" s="494">
        <v>7.1246243299999996</v>
      </c>
      <c r="AM36" s="494">
        <v>7.16558078</v>
      </c>
      <c r="AN36" s="494">
        <v>6.6622586500000001</v>
      </c>
      <c r="AO36" s="494">
        <v>6.7994585299999999</v>
      </c>
      <c r="AP36" s="494">
        <v>6.6980274499999997</v>
      </c>
      <c r="AQ36" s="494">
        <v>7.11530605</v>
      </c>
      <c r="AR36" s="494">
        <v>7.9294516799999997</v>
      </c>
      <c r="AS36" s="494">
        <v>8.8959988699999997</v>
      </c>
      <c r="AT36" s="494">
        <v>9.3908985900000008</v>
      </c>
      <c r="AU36" s="494">
        <v>8.7577627200000006</v>
      </c>
      <c r="AV36" s="494">
        <v>7.5637058499999998</v>
      </c>
      <c r="AW36" s="494">
        <v>6.95996842</v>
      </c>
      <c r="AX36" s="494">
        <v>6.9036874199999998</v>
      </c>
      <c r="AY36" s="494">
        <v>7.7449370899999996</v>
      </c>
      <c r="AZ36" s="494">
        <v>6.9595528199999999</v>
      </c>
      <c r="BA36" s="494">
        <v>6.7670045500000002</v>
      </c>
      <c r="BB36" s="494">
        <v>6.8321018999999996</v>
      </c>
      <c r="BC36" s="494">
        <v>7.8134118399999997</v>
      </c>
      <c r="BD36" s="716">
        <v>8.4545120399999991</v>
      </c>
      <c r="BE36" s="716">
        <v>9.1336224300000008</v>
      </c>
      <c r="BF36" s="716">
        <v>9.5047804800000009</v>
      </c>
      <c r="BG36" s="716">
        <v>8.6415371546999999</v>
      </c>
      <c r="BH36" s="716">
        <v>7.5770047619999996</v>
      </c>
      <c r="BI36" s="498">
        <v>6.9761030000000002</v>
      </c>
      <c r="BJ36" s="498">
        <v>6.9747870000000001</v>
      </c>
      <c r="BK36" s="498">
        <v>7.6630479999999999</v>
      </c>
      <c r="BL36" s="498">
        <v>6.7570139999999999</v>
      </c>
      <c r="BM36" s="498">
        <v>6.8361070000000002</v>
      </c>
      <c r="BN36" s="498">
        <v>6.8295599999999999</v>
      </c>
      <c r="BO36" s="498">
        <v>7.6205280000000002</v>
      </c>
      <c r="BP36" s="498">
        <v>8.2601329999999997</v>
      </c>
      <c r="BQ36" s="498">
        <v>9.0993060000000003</v>
      </c>
      <c r="BR36" s="498">
        <v>9.5310699999999997</v>
      </c>
      <c r="BS36" s="498">
        <v>8.5986220000000007</v>
      </c>
      <c r="BT36" s="498">
        <v>7.5224169999999999</v>
      </c>
      <c r="BU36" s="498">
        <v>6.9310460000000003</v>
      </c>
      <c r="BV36" s="498">
        <v>6.9154970000000002</v>
      </c>
    </row>
    <row r="37" spans="1:74" ht="11.1" customHeight="1" x14ac:dyDescent="0.2">
      <c r="A37" s="55" t="s">
        <v>621</v>
      </c>
      <c r="B37" s="862" t="s">
        <v>1035</v>
      </c>
      <c r="C37" s="494">
        <v>15.96417106</v>
      </c>
      <c r="D37" s="494">
        <v>14.76486551</v>
      </c>
      <c r="E37" s="494">
        <v>15.67209107</v>
      </c>
      <c r="F37" s="494">
        <v>14.261084629999999</v>
      </c>
      <c r="G37" s="494">
        <v>14.504887800000001</v>
      </c>
      <c r="H37" s="494">
        <v>17.494225419999999</v>
      </c>
      <c r="I37" s="494">
        <v>19.741633360000002</v>
      </c>
      <c r="J37" s="494">
        <v>19.349304870000001</v>
      </c>
      <c r="K37" s="494">
        <v>18.080683390000001</v>
      </c>
      <c r="L37" s="494">
        <v>17.414857120000001</v>
      </c>
      <c r="M37" s="494">
        <v>14.551227020000001</v>
      </c>
      <c r="N37" s="494">
        <v>15.576657730000001</v>
      </c>
      <c r="O37" s="494">
        <v>15.26104836</v>
      </c>
      <c r="P37" s="494">
        <v>13.37588306</v>
      </c>
      <c r="Q37" s="494">
        <v>14.202703319999999</v>
      </c>
      <c r="R37" s="494">
        <v>15.88670698</v>
      </c>
      <c r="S37" s="494">
        <v>16.43318678</v>
      </c>
      <c r="T37" s="494">
        <v>18.558992969999998</v>
      </c>
      <c r="U37" s="494">
        <v>19.629881860000001</v>
      </c>
      <c r="V37" s="494">
        <v>20.00118973</v>
      </c>
      <c r="W37" s="494">
        <v>19.16775973</v>
      </c>
      <c r="X37" s="494">
        <v>17.808233470000001</v>
      </c>
      <c r="Y37" s="494">
        <v>15.68553503</v>
      </c>
      <c r="Z37" s="494">
        <v>15.807977749999999</v>
      </c>
      <c r="AA37" s="494">
        <v>16.57259436</v>
      </c>
      <c r="AB37" s="494">
        <v>15.38593725</v>
      </c>
      <c r="AC37" s="494">
        <v>16.20987964</v>
      </c>
      <c r="AD37" s="494">
        <v>16.144987159999999</v>
      </c>
      <c r="AE37" s="494">
        <v>18.099011740000002</v>
      </c>
      <c r="AF37" s="494">
        <v>19.740894319999999</v>
      </c>
      <c r="AG37" s="494">
        <v>21.287491979999999</v>
      </c>
      <c r="AH37" s="494">
        <v>21.639864410000001</v>
      </c>
      <c r="AI37" s="494">
        <v>20.536307390000001</v>
      </c>
      <c r="AJ37" s="494">
        <v>17.825210460000001</v>
      </c>
      <c r="AK37" s="494">
        <v>16.792486239999999</v>
      </c>
      <c r="AL37" s="494">
        <v>18.022825109999999</v>
      </c>
      <c r="AM37" s="494">
        <v>17.341389199999998</v>
      </c>
      <c r="AN37" s="494">
        <v>15.66736367</v>
      </c>
      <c r="AO37" s="494">
        <v>16.908252529999999</v>
      </c>
      <c r="AP37" s="494">
        <v>16.353681630000001</v>
      </c>
      <c r="AQ37" s="494">
        <v>18.010085780000001</v>
      </c>
      <c r="AR37" s="494">
        <v>19.924556219999999</v>
      </c>
      <c r="AS37" s="494">
        <v>22.15317172</v>
      </c>
      <c r="AT37" s="494">
        <v>23.137815620000001</v>
      </c>
      <c r="AU37" s="494">
        <v>21.496573470000001</v>
      </c>
      <c r="AV37" s="494">
        <v>19.58419176</v>
      </c>
      <c r="AW37" s="494">
        <v>17.202542300000001</v>
      </c>
      <c r="AX37" s="494">
        <v>16.566935130000001</v>
      </c>
      <c r="AY37" s="494">
        <v>17.203562479999999</v>
      </c>
      <c r="AZ37" s="494">
        <v>16.562516800000001</v>
      </c>
      <c r="BA37" s="494">
        <v>15.955928569999999</v>
      </c>
      <c r="BB37" s="494">
        <v>15.96392833</v>
      </c>
      <c r="BC37" s="494">
        <v>18.690513129999999</v>
      </c>
      <c r="BD37" s="716">
        <v>20.278674859999999</v>
      </c>
      <c r="BE37" s="716">
        <v>21.311087499999999</v>
      </c>
      <c r="BF37" s="716">
        <v>21.240294089999999</v>
      </c>
      <c r="BG37" s="716">
        <v>21.152221835999999</v>
      </c>
      <c r="BH37" s="716">
        <v>20.665019171000001</v>
      </c>
      <c r="BI37" s="498">
        <v>18.009589999999999</v>
      </c>
      <c r="BJ37" s="498">
        <v>17.277760000000001</v>
      </c>
      <c r="BK37" s="498">
        <v>17.483910000000002</v>
      </c>
      <c r="BL37" s="498">
        <v>16.72814</v>
      </c>
      <c r="BM37" s="498">
        <v>16.610250000000001</v>
      </c>
      <c r="BN37" s="498">
        <v>15.984349999999999</v>
      </c>
      <c r="BO37" s="498">
        <v>18.386279999999999</v>
      </c>
      <c r="BP37" s="498">
        <v>20.081890000000001</v>
      </c>
      <c r="BQ37" s="498">
        <v>21.763739999999999</v>
      </c>
      <c r="BR37" s="498">
        <v>21.411740000000002</v>
      </c>
      <c r="BS37" s="498">
        <v>21.370899999999999</v>
      </c>
      <c r="BT37" s="498">
        <v>20.62857</v>
      </c>
      <c r="BU37" s="498">
        <v>18.139990000000001</v>
      </c>
      <c r="BV37" s="498">
        <v>17.479150000000001</v>
      </c>
    </row>
    <row r="38" spans="1:74" ht="11.1" customHeight="1" x14ac:dyDescent="0.2">
      <c r="A38" s="55" t="s">
        <v>622</v>
      </c>
      <c r="B38" s="862" t="s">
        <v>1036</v>
      </c>
      <c r="C38" s="494">
        <v>7.7447028600000003</v>
      </c>
      <c r="D38" s="494">
        <v>7.3222927899999997</v>
      </c>
      <c r="E38" s="494">
        <v>7.4520796000000002</v>
      </c>
      <c r="F38" s="494">
        <v>6.62420893</v>
      </c>
      <c r="G38" s="494">
        <v>7.5310995900000002</v>
      </c>
      <c r="H38" s="494">
        <v>8.1192547899999994</v>
      </c>
      <c r="I38" s="494">
        <v>9.3491964799999998</v>
      </c>
      <c r="J38" s="494">
        <v>9.6208175899999997</v>
      </c>
      <c r="K38" s="494">
        <v>8.6048863400000002</v>
      </c>
      <c r="L38" s="494">
        <v>8.0140579600000006</v>
      </c>
      <c r="M38" s="494">
        <v>7.3252012799999999</v>
      </c>
      <c r="N38" s="494">
        <v>7.58055784</v>
      </c>
      <c r="O38" s="494">
        <v>7.5742229500000002</v>
      </c>
      <c r="P38" s="494">
        <v>6.92977065</v>
      </c>
      <c r="Q38" s="494">
        <v>7.4460436000000003</v>
      </c>
      <c r="R38" s="494">
        <v>7.5094590700000001</v>
      </c>
      <c r="S38" s="494">
        <v>8.1059131600000001</v>
      </c>
      <c r="T38" s="494">
        <v>9.1994155000000006</v>
      </c>
      <c r="U38" s="494">
        <v>9.9136691700000004</v>
      </c>
      <c r="V38" s="494">
        <v>9.7875881299999996</v>
      </c>
      <c r="W38" s="494">
        <v>8.9759218700000005</v>
      </c>
      <c r="X38" s="494">
        <v>7.9543006600000004</v>
      </c>
      <c r="Y38" s="494">
        <v>7.5010236900000002</v>
      </c>
      <c r="Z38" s="494">
        <v>7.78308161</v>
      </c>
      <c r="AA38" s="494">
        <v>7.93641782</v>
      </c>
      <c r="AB38" s="494">
        <v>7.3223864399999998</v>
      </c>
      <c r="AC38" s="494">
        <v>7.9086589700000003</v>
      </c>
      <c r="AD38" s="494">
        <v>7.7906753899999996</v>
      </c>
      <c r="AE38" s="494">
        <v>8.4210285999999996</v>
      </c>
      <c r="AF38" s="494">
        <v>9.1973194500000002</v>
      </c>
      <c r="AG38" s="494">
        <v>10.17181568</v>
      </c>
      <c r="AH38" s="494">
        <v>10.1579923</v>
      </c>
      <c r="AI38" s="494">
        <v>9.2496164800000003</v>
      </c>
      <c r="AJ38" s="494">
        <v>8.2880860300000005</v>
      </c>
      <c r="AK38" s="494">
        <v>7.7204458799999998</v>
      </c>
      <c r="AL38" s="494">
        <v>8.2514569299999998</v>
      </c>
      <c r="AM38" s="494">
        <v>8.3321729500000004</v>
      </c>
      <c r="AN38" s="494">
        <v>7.6887723399999999</v>
      </c>
      <c r="AO38" s="494">
        <v>8.1570247800000004</v>
      </c>
      <c r="AP38" s="494">
        <v>7.9426798099999996</v>
      </c>
      <c r="AQ38" s="494">
        <v>8.5860065399999996</v>
      </c>
      <c r="AR38" s="494">
        <v>8.8971394700000008</v>
      </c>
      <c r="AS38" s="494">
        <v>10.64280864</v>
      </c>
      <c r="AT38" s="494">
        <v>10.56943572</v>
      </c>
      <c r="AU38" s="494">
        <v>9.2757569800000006</v>
      </c>
      <c r="AV38" s="494">
        <v>8.7673261</v>
      </c>
      <c r="AW38" s="494">
        <v>8.0129891600000001</v>
      </c>
      <c r="AX38" s="494">
        <v>8.4505635199999993</v>
      </c>
      <c r="AY38" s="494">
        <v>8.5143637000000005</v>
      </c>
      <c r="AZ38" s="494">
        <v>8.0341812600000004</v>
      </c>
      <c r="BA38" s="494">
        <v>8.1420159600000002</v>
      </c>
      <c r="BB38" s="494">
        <v>8.1129329800000001</v>
      </c>
      <c r="BC38" s="494">
        <v>8.8760944800000008</v>
      </c>
      <c r="BD38" s="716">
        <v>9.90501626</v>
      </c>
      <c r="BE38" s="716">
        <v>10.87172874</v>
      </c>
      <c r="BF38" s="716">
        <v>11.13161058</v>
      </c>
      <c r="BG38" s="716">
        <v>9.6567340904000005</v>
      </c>
      <c r="BH38" s="716">
        <v>9.0442299269999999</v>
      </c>
      <c r="BI38" s="498">
        <v>8.1331209999999992</v>
      </c>
      <c r="BJ38" s="498">
        <v>8.6174649999999993</v>
      </c>
      <c r="BK38" s="498">
        <v>8.6951479999999997</v>
      </c>
      <c r="BL38" s="498">
        <v>7.9924879999999998</v>
      </c>
      <c r="BM38" s="498">
        <v>8.3528830000000003</v>
      </c>
      <c r="BN38" s="498">
        <v>8.3620809999999999</v>
      </c>
      <c r="BO38" s="498">
        <v>9.1090110000000006</v>
      </c>
      <c r="BP38" s="498">
        <v>9.8020809999999994</v>
      </c>
      <c r="BQ38" s="498">
        <v>10.910500000000001</v>
      </c>
      <c r="BR38" s="498">
        <v>11.320550000000001</v>
      </c>
      <c r="BS38" s="498">
        <v>9.6716499999999996</v>
      </c>
      <c r="BT38" s="498">
        <v>9.0995860000000004</v>
      </c>
      <c r="BU38" s="498">
        <v>8.2986050000000002</v>
      </c>
      <c r="BV38" s="498">
        <v>8.7995739999999998</v>
      </c>
    </row>
    <row r="39" spans="1:74" ht="11.1" customHeight="1" x14ac:dyDescent="0.2">
      <c r="A39" s="55" t="s">
        <v>623</v>
      </c>
      <c r="B39" s="862" t="s">
        <v>1037</v>
      </c>
      <c r="C39" s="494">
        <v>13.13990897</v>
      </c>
      <c r="D39" s="494">
        <v>11.53004016</v>
      </c>
      <c r="E39" s="494">
        <v>12.9180777</v>
      </c>
      <c r="F39" s="494">
        <v>11.17134358</v>
      </c>
      <c r="G39" s="494">
        <v>10.777400480000001</v>
      </c>
      <c r="H39" s="494">
        <v>12.327765729999999</v>
      </c>
      <c r="I39" s="494">
        <v>14.481208970000001</v>
      </c>
      <c r="J39" s="494">
        <v>12.74740896</v>
      </c>
      <c r="K39" s="494">
        <v>13.00803865</v>
      </c>
      <c r="L39" s="494">
        <v>13.63790081</v>
      </c>
      <c r="M39" s="494">
        <v>10.975699029999999</v>
      </c>
      <c r="N39" s="494">
        <v>13.347879949999999</v>
      </c>
      <c r="O39" s="494">
        <v>11.50034812</v>
      </c>
      <c r="P39" s="494">
        <v>10.28932275</v>
      </c>
      <c r="Q39" s="494">
        <v>13.796299749999999</v>
      </c>
      <c r="R39" s="494">
        <v>10.08823142</v>
      </c>
      <c r="S39" s="494">
        <v>11.397479969999999</v>
      </c>
      <c r="T39" s="494">
        <v>13.89967719</v>
      </c>
      <c r="U39" s="494">
        <v>14.591042720000001</v>
      </c>
      <c r="V39" s="494">
        <v>14.98495599</v>
      </c>
      <c r="W39" s="494">
        <v>13.64937151</v>
      </c>
      <c r="X39" s="494">
        <v>13.781724690000001</v>
      </c>
      <c r="Y39" s="494">
        <v>12.66525129</v>
      </c>
      <c r="Z39" s="494">
        <v>13.26402463</v>
      </c>
      <c r="AA39" s="494">
        <v>13.07515001</v>
      </c>
      <c r="AB39" s="494">
        <v>11.369141470000001</v>
      </c>
      <c r="AC39" s="494">
        <v>13.37288671</v>
      </c>
      <c r="AD39" s="494">
        <v>12.58596775</v>
      </c>
      <c r="AE39" s="494">
        <v>12.35349581</v>
      </c>
      <c r="AF39" s="494">
        <v>13.066198569999999</v>
      </c>
      <c r="AG39" s="494">
        <v>14.676134490000001</v>
      </c>
      <c r="AH39" s="494">
        <v>15.873616699999999</v>
      </c>
      <c r="AI39" s="494">
        <v>14.95385952</v>
      </c>
      <c r="AJ39" s="494">
        <v>14.16448048</v>
      </c>
      <c r="AK39" s="494">
        <v>12.06706514</v>
      </c>
      <c r="AL39" s="494">
        <v>13.01841134</v>
      </c>
      <c r="AM39" s="494">
        <v>13.910228500000001</v>
      </c>
      <c r="AN39" s="494">
        <v>12.5283497</v>
      </c>
      <c r="AO39" s="494">
        <v>14.232821850000001</v>
      </c>
      <c r="AP39" s="494">
        <v>11.639300390000001</v>
      </c>
      <c r="AQ39" s="494">
        <v>13.376851419999999</v>
      </c>
      <c r="AR39" s="494">
        <v>13.86261633</v>
      </c>
      <c r="AS39" s="494">
        <v>15.26085181</v>
      </c>
      <c r="AT39" s="494">
        <v>15.71105687</v>
      </c>
      <c r="AU39" s="494">
        <v>14.570243039999999</v>
      </c>
      <c r="AV39" s="494">
        <v>14.78561989</v>
      </c>
      <c r="AW39" s="494">
        <v>13.046032589999999</v>
      </c>
      <c r="AX39" s="494">
        <v>13.465372609999999</v>
      </c>
      <c r="AY39" s="494">
        <v>13.668032070000001</v>
      </c>
      <c r="AZ39" s="494">
        <v>12.295249330000001</v>
      </c>
      <c r="BA39" s="494">
        <v>12.61411148</v>
      </c>
      <c r="BB39" s="494">
        <v>12.47764516</v>
      </c>
      <c r="BC39" s="494">
        <v>12.819089099999999</v>
      </c>
      <c r="BD39" s="716">
        <v>13.389717490000001</v>
      </c>
      <c r="BE39" s="716">
        <v>15.221652020000001</v>
      </c>
      <c r="BF39" s="716">
        <v>15.22980866</v>
      </c>
      <c r="BG39" s="716">
        <v>15.100451476</v>
      </c>
      <c r="BH39" s="716">
        <v>15.038081419999999</v>
      </c>
      <c r="BI39" s="498">
        <v>13.033189999999999</v>
      </c>
      <c r="BJ39" s="498">
        <v>13.487080000000001</v>
      </c>
      <c r="BK39" s="498">
        <v>13.46317</v>
      </c>
      <c r="BL39" s="498">
        <v>11.8306</v>
      </c>
      <c r="BM39" s="498">
        <v>12.55772</v>
      </c>
      <c r="BN39" s="498">
        <v>12.497490000000001</v>
      </c>
      <c r="BO39" s="498">
        <v>12.837210000000001</v>
      </c>
      <c r="BP39" s="498">
        <v>13.344670000000001</v>
      </c>
      <c r="BQ39" s="498">
        <v>14.82896</v>
      </c>
      <c r="BR39" s="498">
        <v>15.0707</v>
      </c>
      <c r="BS39" s="498">
        <v>15.120649999999999</v>
      </c>
      <c r="BT39" s="498">
        <v>14.863519999999999</v>
      </c>
      <c r="BU39" s="498">
        <v>12.88617</v>
      </c>
      <c r="BV39" s="498">
        <v>13.390599999999999</v>
      </c>
    </row>
    <row r="40" spans="1:74" ht="11.1" customHeight="1" x14ac:dyDescent="0.2">
      <c r="A40" s="55" t="s">
        <v>624</v>
      </c>
      <c r="B40" s="862" t="s">
        <v>1038</v>
      </c>
      <c r="C40" s="494">
        <v>0.48332563000000001</v>
      </c>
      <c r="D40" s="494">
        <v>0.45793530999999998</v>
      </c>
      <c r="E40" s="494">
        <v>0.45966076</v>
      </c>
      <c r="F40" s="494">
        <v>0.38239532999999998</v>
      </c>
      <c r="G40" s="494">
        <v>0.38466419000000002</v>
      </c>
      <c r="H40" s="494">
        <v>0.40481718</v>
      </c>
      <c r="I40" s="494">
        <v>0.43126882</v>
      </c>
      <c r="J40" s="494">
        <v>0.43554092999999999</v>
      </c>
      <c r="K40" s="494">
        <v>0.42153709</v>
      </c>
      <c r="L40" s="494">
        <v>0.44583267999999998</v>
      </c>
      <c r="M40" s="494">
        <v>0.44753511000000001</v>
      </c>
      <c r="N40" s="494">
        <v>0.45390397999999998</v>
      </c>
      <c r="O40" s="494">
        <v>0.44269892999999999</v>
      </c>
      <c r="P40" s="494">
        <v>0.41257279000000002</v>
      </c>
      <c r="Q40" s="494">
        <v>0.45006309999999999</v>
      </c>
      <c r="R40" s="494">
        <v>0.42038437000000001</v>
      </c>
      <c r="S40" s="494">
        <v>0.44035260999999998</v>
      </c>
      <c r="T40" s="494">
        <v>0.43736755999999999</v>
      </c>
      <c r="U40" s="494">
        <v>0.45105693000000002</v>
      </c>
      <c r="V40" s="494">
        <v>0.45684623000000002</v>
      </c>
      <c r="W40" s="494">
        <v>0.44554505</v>
      </c>
      <c r="X40" s="494">
        <v>0.45288745000000002</v>
      </c>
      <c r="Y40" s="494">
        <v>0.46202637000000002</v>
      </c>
      <c r="Z40" s="494">
        <v>0.47138561000000001</v>
      </c>
      <c r="AA40" s="494">
        <v>0.45635778999999999</v>
      </c>
      <c r="AB40" s="494">
        <v>0.42484506999999999</v>
      </c>
      <c r="AC40" s="494">
        <v>0.45133456</v>
      </c>
      <c r="AD40" s="494">
        <v>0.43277196000000001</v>
      </c>
      <c r="AE40" s="494">
        <v>0.44228573999999998</v>
      </c>
      <c r="AF40" s="494">
        <v>0.43710710000000003</v>
      </c>
      <c r="AG40" s="494">
        <v>0.45243127</v>
      </c>
      <c r="AH40" s="494">
        <v>0.46615698999999999</v>
      </c>
      <c r="AI40" s="494">
        <v>0.45591883</v>
      </c>
      <c r="AJ40" s="494">
        <v>0.46771003</v>
      </c>
      <c r="AK40" s="494">
        <v>0.45794741</v>
      </c>
      <c r="AL40" s="494">
        <v>0.46890124</v>
      </c>
      <c r="AM40" s="494">
        <v>0.46012120000000001</v>
      </c>
      <c r="AN40" s="494">
        <v>0.42007849000000003</v>
      </c>
      <c r="AO40" s="494">
        <v>0.45433795999999999</v>
      </c>
      <c r="AP40" s="494">
        <v>0.43952770000000002</v>
      </c>
      <c r="AQ40" s="494">
        <v>0.44212075000000001</v>
      </c>
      <c r="AR40" s="494">
        <v>0.43258101999999998</v>
      </c>
      <c r="AS40" s="494">
        <v>0.45479230999999998</v>
      </c>
      <c r="AT40" s="494">
        <v>0.46935523000000001</v>
      </c>
      <c r="AU40" s="494">
        <v>0.44895852000000003</v>
      </c>
      <c r="AV40" s="494">
        <v>0.46017959000000003</v>
      </c>
      <c r="AW40" s="494">
        <v>0.45565123000000002</v>
      </c>
      <c r="AX40" s="494">
        <v>0.46416301999999998</v>
      </c>
      <c r="AY40" s="494">
        <v>0.45200212000000001</v>
      </c>
      <c r="AZ40" s="494">
        <v>0.43511170999999998</v>
      </c>
      <c r="BA40" s="494">
        <v>0.44729488000000001</v>
      </c>
      <c r="BB40" s="494">
        <v>0.42568083000000001</v>
      </c>
      <c r="BC40" s="494">
        <v>0.4388339</v>
      </c>
      <c r="BD40" s="716">
        <v>0.43220312</v>
      </c>
      <c r="BE40" s="716">
        <v>0.45215779</v>
      </c>
      <c r="BF40" s="716">
        <v>0.46464161999999998</v>
      </c>
      <c r="BG40" s="716">
        <v>0.44787450000000001</v>
      </c>
      <c r="BH40" s="716">
        <v>0.45565349999999999</v>
      </c>
      <c r="BI40" s="498">
        <v>0.44821050000000001</v>
      </c>
      <c r="BJ40" s="498">
        <v>0.46025969999999999</v>
      </c>
      <c r="BK40" s="498">
        <v>0.44946510000000001</v>
      </c>
      <c r="BL40" s="498">
        <v>0.42896719999999999</v>
      </c>
      <c r="BM40" s="498">
        <v>0.44809769999999999</v>
      </c>
      <c r="BN40" s="498">
        <v>0.43449690000000002</v>
      </c>
      <c r="BO40" s="498">
        <v>0.44551180000000001</v>
      </c>
      <c r="BP40" s="498">
        <v>0.43989040000000001</v>
      </c>
      <c r="BQ40" s="498">
        <v>0.46037889999999998</v>
      </c>
      <c r="BR40" s="498">
        <v>0.46266190000000001</v>
      </c>
      <c r="BS40" s="498">
        <v>0.44438369999999999</v>
      </c>
      <c r="BT40" s="498">
        <v>0.4508143</v>
      </c>
      <c r="BU40" s="498">
        <v>0.44263390000000002</v>
      </c>
      <c r="BV40" s="498">
        <v>0.4536269</v>
      </c>
    </row>
    <row r="41" spans="1:74" ht="11.1" customHeight="1" x14ac:dyDescent="0.2">
      <c r="A41" s="55"/>
      <c r="B41" s="57"/>
      <c r="C41" s="495"/>
      <c r="D41" s="495"/>
      <c r="E41" s="495"/>
      <c r="F41" s="495"/>
      <c r="G41" s="495"/>
      <c r="H41" s="495"/>
      <c r="I41" s="495"/>
      <c r="J41" s="495"/>
      <c r="K41" s="495"/>
      <c r="L41" s="495"/>
      <c r="M41" s="495"/>
      <c r="N41" s="495"/>
      <c r="O41" s="495"/>
      <c r="P41" s="495"/>
      <c r="Q41" s="495"/>
      <c r="R41" s="495"/>
      <c r="S41" s="495"/>
      <c r="T41" s="495"/>
      <c r="U41" s="495"/>
      <c r="V41" s="495"/>
      <c r="W41" s="495"/>
      <c r="X41" s="495"/>
      <c r="Y41" s="495"/>
      <c r="Z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773"/>
      <c r="BE41" s="773"/>
      <c r="BF41" s="773"/>
      <c r="BG41" s="773"/>
      <c r="BH41" s="773"/>
      <c r="BI41" s="499"/>
      <c r="BJ41" s="499"/>
      <c r="BK41" s="499"/>
      <c r="BL41" s="499"/>
      <c r="BM41" s="499"/>
      <c r="BN41" s="499"/>
      <c r="BO41" s="499"/>
      <c r="BP41" s="499"/>
      <c r="BQ41" s="499"/>
      <c r="BR41" s="499"/>
      <c r="BS41" s="499"/>
      <c r="BT41" s="499"/>
      <c r="BU41" s="499"/>
      <c r="BV41" s="499"/>
    </row>
    <row r="42" spans="1:74" s="58" customFormat="1" ht="11.1" customHeight="1" x14ac:dyDescent="0.2">
      <c r="A42" s="502" t="s">
        <v>636</v>
      </c>
      <c r="B42" s="864" t="s">
        <v>1009</v>
      </c>
      <c r="C42" s="335">
        <v>80.608512529999999</v>
      </c>
      <c r="D42" s="335">
        <v>78.902731709999998</v>
      </c>
      <c r="E42" s="335">
        <v>80.930615950000004</v>
      </c>
      <c r="F42" s="335">
        <v>72.791102109999997</v>
      </c>
      <c r="G42" s="335">
        <v>74.273010369999994</v>
      </c>
      <c r="H42" s="335">
        <v>78.444678800000005</v>
      </c>
      <c r="I42" s="335">
        <v>84.758379599999998</v>
      </c>
      <c r="J42" s="335">
        <v>86.366130150000004</v>
      </c>
      <c r="K42" s="335">
        <v>80.976889589999999</v>
      </c>
      <c r="L42" s="335">
        <v>82.371380549999998</v>
      </c>
      <c r="M42" s="335">
        <v>79.166796180000006</v>
      </c>
      <c r="N42" s="335">
        <v>79.49180088</v>
      </c>
      <c r="O42" s="335">
        <v>79.749530280000002</v>
      </c>
      <c r="P42" s="335">
        <v>74.245261900000003</v>
      </c>
      <c r="Q42" s="335">
        <v>77.551521989999998</v>
      </c>
      <c r="R42" s="335">
        <v>79.660859070000001</v>
      </c>
      <c r="S42" s="335">
        <v>83.70251055</v>
      </c>
      <c r="T42" s="335">
        <v>86.70160946</v>
      </c>
      <c r="U42" s="335">
        <v>91.052252139999993</v>
      </c>
      <c r="V42" s="335">
        <v>91.576366730000004</v>
      </c>
      <c r="W42" s="335">
        <v>85.817139620000006</v>
      </c>
      <c r="X42" s="335">
        <v>85.355969090000002</v>
      </c>
      <c r="Y42" s="335">
        <v>82.545235070000004</v>
      </c>
      <c r="Z42" s="335">
        <v>82.6552346</v>
      </c>
      <c r="AA42" s="335">
        <v>83.982005900000004</v>
      </c>
      <c r="AB42" s="335">
        <v>76.892528760000005</v>
      </c>
      <c r="AC42" s="335">
        <v>83.679089809999994</v>
      </c>
      <c r="AD42" s="335">
        <v>82.422106670000005</v>
      </c>
      <c r="AE42" s="335">
        <v>86.089694059999999</v>
      </c>
      <c r="AF42" s="335">
        <v>88.715713239999999</v>
      </c>
      <c r="AG42" s="335">
        <v>90.419842950000003</v>
      </c>
      <c r="AH42" s="335">
        <v>93.143141189999994</v>
      </c>
      <c r="AI42" s="335">
        <v>86.549522679999995</v>
      </c>
      <c r="AJ42" s="335">
        <v>85.017015029999996</v>
      </c>
      <c r="AK42" s="335">
        <v>81.701399429999995</v>
      </c>
      <c r="AL42" s="335">
        <v>81.851926710000001</v>
      </c>
      <c r="AM42" s="335">
        <v>80.407960070000001</v>
      </c>
      <c r="AN42" s="335">
        <v>76.449236850000005</v>
      </c>
      <c r="AO42" s="335">
        <v>82.817079129999996</v>
      </c>
      <c r="AP42" s="335">
        <v>80.011062530000004</v>
      </c>
      <c r="AQ42" s="335">
        <v>84.703575740000005</v>
      </c>
      <c r="AR42" s="335">
        <v>86.193145990000005</v>
      </c>
      <c r="AS42" s="335">
        <v>90.526453509999996</v>
      </c>
      <c r="AT42" s="335">
        <v>92.008705219999996</v>
      </c>
      <c r="AU42" s="335">
        <v>86.472080439999999</v>
      </c>
      <c r="AV42" s="335">
        <v>85.978380959999996</v>
      </c>
      <c r="AW42" s="335">
        <v>82.036277699999999</v>
      </c>
      <c r="AX42" s="335">
        <v>81.651676019999996</v>
      </c>
      <c r="AY42" s="335">
        <v>83.099039149999996</v>
      </c>
      <c r="AZ42" s="335">
        <v>78.345285849999996</v>
      </c>
      <c r="BA42" s="335">
        <v>82.979711899999998</v>
      </c>
      <c r="BB42" s="335">
        <v>81.880938850000007</v>
      </c>
      <c r="BC42" s="335">
        <v>87.532809090000001</v>
      </c>
      <c r="BD42" s="772">
        <v>87.650806860000003</v>
      </c>
      <c r="BE42" s="772">
        <v>91.159912460000001</v>
      </c>
      <c r="BF42" s="772">
        <v>92.969028429999995</v>
      </c>
      <c r="BG42" s="772">
        <v>86.445775061000006</v>
      </c>
      <c r="BH42" s="772">
        <v>87.656796033999996</v>
      </c>
      <c r="BI42" s="504">
        <v>83.648049999999998</v>
      </c>
      <c r="BJ42" s="504">
        <v>83.310159999999996</v>
      </c>
      <c r="BK42" s="504">
        <v>85.965050000000005</v>
      </c>
      <c r="BL42" s="504">
        <v>77.367519999999999</v>
      </c>
      <c r="BM42" s="504">
        <v>85.092659999999995</v>
      </c>
      <c r="BN42" s="504">
        <v>84.825599999999994</v>
      </c>
      <c r="BO42" s="504">
        <v>90.423630000000003</v>
      </c>
      <c r="BP42" s="504">
        <v>90.437299999999993</v>
      </c>
      <c r="BQ42" s="504">
        <v>94.127499999999998</v>
      </c>
      <c r="BR42" s="504">
        <v>96.137820000000005</v>
      </c>
      <c r="BS42" s="504">
        <v>89.618840000000006</v>
      </c>
      <c r="BT42" s="504">
        <v>91.145099999999999</v>
      </c>
      <c r="BU42" s="504">
        <v>86.853790000000004</v>
      </c>
      <c r="BV42" s="504">
        <v>86.55641</v>
      </c>
    </row>
    <row r="43" spans="1:74" ht="11.1" customHeight="1" x14ac:dyDescent="0.2">
      <c r="A43" s="55" t="s">
        <v>626</v>
      </c>
      <c r="B43" s="862" t="s">
        <v>1029</v>
      </c>
      <c r="C43" s="494">
        <v>1.31252122</v>
      </c>
      <c r="D43" s="494">
        <v>1.27990721</v>
      </c>
      <c r="E43" s="494">
        <v>1.2753183299999999</v>
      </c>
      <c r="F43" s="494">
        <v>1.16475302</v>
      </c>
      <c r="G43" s="494">
        <v>1.19960632</v>
      </c>
      <c r="H43" s="494">
        <v>1.30043288</v>
      </c>
      <c r="I43" s="494">
        <v>1.40562034</v>
      </c>
      <c r="J43" s="494">
        <v>1.36958069</v>
      </c>
      <c r="K43" s="494">
        <v>1.3501852999999999</v>
      </c>
      <c r="L43" s="494">
        <v>1.31621207</v>
      </c>
      <c r="M43" s="494">
        <v>1.28516407</v>
      </c>
      <c r="N43" s="494">
        <v>1.3240466099999999</v>
      </c>
      <c r="O43" s="494">
        <v>1.2707177999999999</v>
      </c>
      <c r="P43" s="494">
        <v>1.19462069</v>
      </c>
      <c r="Q43" s="494">
        <v>1.27055798</v>
      </c>
      <c r="R43" s="494">
        <v>1.23856597</v>
      </c>
      <c r="S43" s="494">
        <v>1.3488848600000001</v>
      </c>
      <c r="T43" s="494">
        <v>1.37074169</v>
      </c>
      <c r="U43" s="494">
        <v>1.36298549</v>
      </c>
      <c r="V43" s="494">
        <v>1.43965207</v>
      </c>
      <c r="W43" s="494">
        <v>1.3275830399999999</v>
      </c>
      <c r="X43" s="494">
        <v>1.3010387800000001</v>
      </c>
      <c r="Y43" s="494">
        <v>1.2763163900000001</v>
      </c>
      <c r="Z43" s="494">
        <v>1.2604153</v>
      </c>
      <c r="AA43" s="494">
        <v>1.2885193800000001</v>
      </c>
      <c r="AB43" s="494">
        <v>1.2386072800000001</v>
      </c>
      <c r="AC43" s="494">
        <v>1.3240743100000001</v>
      </c>
      <c r="AD43" s="494">
        <v>1.2658749899999999</v>
      </c>
      <c r="AE43" s="494">
        <v>1.3074048700000001</v>
      </c>
      <c r="AF43" s="494">
        <v>1.2986152500000001</v>
      </c>
      <c r="AG43" s="494">
        <v>1.3936588299999999</v>
      </c>
      <c r="AH43" s="494">
        <v>1.4034131999999999</v>
      </c>
      <c r="AI43" s="494">
        <v>1.2772920000000001</v>
      </c>
      <c r="AJ43" s="494">
        <v>1.2814766</v>
      </c>
      <c r="AK43" s="494">
        <v>1.2651568500000001</v>
      </c>
      <c r="AL43" s="494">
        <v>1.2572344900000001</v>
      </c>
      <c r="AM43" s="494">
        <v>1.2245432599999999</v>
      </c>
      <c r="AN43" s="494">
        <v>1.2354555</v>
      </c>
      <c r="AO43" s="494">
        <v>1.21419027</v>
      </c>
      <c r="AP43" s="494">
        <v>1.18663371</v>
      </c>
      <c r="AQ43" s="494">
        <v>1.229158</v>
      </c>
      <c r="AR43" s="494">
        <v>1.29057687</v>
      </c>
      <c r="AS43" s="494">
        <v>1.36136225</v>
      </c>
      <c r="AT43" s="494">
        <v>1.30778057</v>
      </c>
      <c r="AU43" s="494">
        <v>1.260956</v>
      </c>
      <c r="AV43" s="494">
        <v>1.2529885300000001</v>
      </c>
      <c r="AW43" s="494">
        <v>1.2081823599999999</v>
      </c>
      <c r="AX43" s="494">
        <v>1.1376616900000001</v>
      </c>
      <c r="AY43" s="494">
        <v>1.2002309499999999</v>
      </c>
      <c r="AZ43" s="494">
        <v>1.13584598</v>
      </c>
      <c r="BA43" s="494">
        <v>1.1451704700000001</v>
      </c>
      <c r="BB43" s="494">
        <v>1.11729294</v>
      </c>
      <c r="BC43" s="494">
        <v>1.2075233299999999</v>
      </c>
      <c r="BD43" s="716">
        <v>1.27248849</v>
      </c>
      <c r="BE43" s="716">
        <v>1.30323802</v>
      </c>
      <c r="BF43" s="716">
        <v>1.3345324999999999</v>
      </c>
      <c r="BG43" s="716">
        <v>1.1593224692999999</v>
      </c>
      <c r="BH43" s="716">
        <v>1.1934638420000001</v>
      </c>
      <c r="BI43" s="498">
        <v>1.184952</v>
      </c>
      <c r="BJ43" s="498">
        <v>1.114098</v>
      </c>
      <c r="BK43" s="498">
        <v>1.1865239999999999</v>
      </c>
      <c r="BL43" s="498">
        <v>1.0788599999999999</v>
      </c>
      <c r="BM43" s="498">
        <v>1.1256139999999999</v>
      </c>
      <c r="BN43" s="498">
        <v>1.105715</v>
      </c>
      <c r="BO43" s="498">
        <v>1.1889080000000001</v>
      </c>
      <c r="BP43" s="498">
        <v>1.2613369999999999</v>
      </c>
      <c r="BQ43" s="498">
        <v>1.2956780000000001</v>
      </c>
      <c r="BR43" s="498">
        <v>1.320713</v>
      </c>
      <c r="BS43" s="498">
        <v>1.150876</v>
      </c>
      <c r="BT43" s="498">
        <v>1.185335</v>
      </c>
      <c r="BU43" s="498">
        <v>1.178579</v>
      </c>
      <c r="BV43" s="498">
        <v>1.110028</v>
      </c>
    </row>
    <row r="44" spans="1:74" ht="11.1" customHeight="1" x14ac:dyDescent="0.2">
      <c r="A44" s="55" t="s">
        <v>627</v>
      </c>
      <c r="B44" s="863" t="s">
        <v>1030</v>
      </c>
      <c r="C44" s="494">
        <v>6.2791551400000003</v>
      </c>
      <c r="D44" s="494">
        <v>6.0596968100000002</v>
      </c>
      <c r="E44" s="494">
        <v>6.0188983399999998</v>
      </c>
      <c r="F44" s="494">
        <v>5.4500899799999996</v>
      </c>
      <c r="G44" s="494">
        <v>5.3142219300000004</v>
      </c>
      <c r="H44" s="494">
        <v>5.85192669</v>
      </c>
      <c r="I44" s="494">
        <v>6.4287500199999998</v>
      </c>
      <c r="J44" s="494">
        <v>6.4961399699999998</v>
      </c>
      <c r="K44" s="494">
        <v>6.0624128400000004</v>
      </c>
      <c r="L44" s="494">
        <v>6.1300062500000001</v>
      </c>
      <c r="M44" s="494">
        <v>5.7798769800000001</v>
      </c>
      <c r="N44" s="494">
        <v>6.0819620700000003</v>
      </c>
      <c r="O44" s="494">
        <v>5.9388430400000001</v>
      </c>
      <c r="P44" s="494">
        <v>5.80891248</v>
      </c>
      <c r="Q44" s="494">
        <v>5.9691867099999998</v>
      </c>
      <c r="R44" s="494">
        <v>5.8731419599999999</v>
      </c>
      <c r="S44" s="494">
        <v>6.0822298200000002</v>
      </c>
      <c r="T44" s="494">
        <v>6.0708487800000004</v>
      </c>
      <c r="U44" s="494">
        <v>6.4879721999999997</v>
      </c>
      <c r="V44" s="494">
        <v>6.6471901999999998</v>
      </c>
      <c r="W44" s="494">
        <v>6.3842033899999997</v>
      </c>
      <c r="X44" s="494">
        <v>6.1767455800000004</v>
      </c>
      <c r="Y44" s="494">
        <v>5.8952581400000001</v>
      </c>
      <c r="Z44" s="494">
        <v>6.1498087400000001</v>
      </c>
      <c r="AA44" s="494">
        <v>6.2810453700000002</v>
      </c>
      <c r="AB44" s="494">
        <v>5.7578296599999996</v>
      </c>
      <c r="AC44" s="494">
        <v>5.5691309899999997</v>
      </c>
      <c r="AD44" s="494">
        <v>6.0455117899999999</v>
      </c>
      <c r="AE44" s="494">
        <v>5.8659771999999997</v>
      </c>
      <c r="AF44" s="494">
        <v>6.4537142100000002</v>
      </c>
      <c r="AG44" s="494">
        <v>6.5240079199999998</v>
      </c>
      <c r="AH44" s="494">
        <v>6.6204790100000004</v>
      </c>
      <c r="AI44" s="494">
        <v>6.3969541000000003</v>
      </c>
      <c r="AJ44" s="494">
        <v>6.1801906600000001</v>
      </c>
      <c r="AK44" s="494">
        <v>5.9477271299999996</v>
      </c>
      <c r="AL44" s="494">
        <v>6.1718239600000002</v>
      </c>
      <c r="AM44" s="494">
        <v>6.0361988100000001</v>
      </c>
      <c r="AN44" s="494">
        <v>5.5237999899999997</v>
      </c>
      <c r="AO44" s="494">
        <v>5.8876043300000003</v>
      </c>
      <c r="AP44" s="494">
        <v>5.82221001</v>
      </c>
      <c r="AQ44" s="494">
        <v>5.9264992000000003</v>
      </c>
      <c r="AR44" s="494">
        <v>5.9739679900000002</v>
      </c>
      <c r="AS44" s="494">
        <v>6.4297621300000003</v>
      </c>
      <c r="AT44" s="494">
        <v>6.4083786900000002</v>
      </c>
      <c r="AU44" s="494">
        <v>6.1745757000000001</v>
      </c>
      <c r="AV44" s="494">
        <v>5.9290577300000002</v>
      </c>
      <c r="AW44" s="494">
        <v>5.6904792200000003</v>
      </c>
      <c r="AX44" s="494">
        <v>5.7416582099999998</v>
      </c>
      <c r="AY44" s="494">
        <v>6.1392860300000001</v>
      </c>
      <c r="AZ44" s="494">
        <v>5.1642073499999999</v>
      </c>
      <c r="BA44" s="494">
        <v>6.0246052700000003</v>
      </c>
      <c r="BB44" s="494">
        <v>5.9493182500000001</v>
      </c>
      <c r="BC44" s="494">
        <v>6.10497742</v>
      </c>
      <c r="BD44" s="716">
        <v>5.8296347400000004</v>
      </c>
      <c r="BE44" s="716">
        <v>6.3119167300000001</v>
      </c>
      <c r="BF44" s="716">
        <v>6.1826813999999999</v>
      </c>
      <c r="BG44" s="716">
        <v>5.8916754875999997</v>
      </c>
      <c r="BH44" s="716">
        <v>5.8199107336000004</v>
      </c>
      <c r="BI44" s="498">
        <v>5.6706940000000001</v>
      </c>
      <c r="BJ44" s="498">
        <v>5.7359989999999996</v>
      </c>
      <c r="BK44" s="498">
        <v>6.1623510000000001</v>
      </c>
      <c r="BL44" s="498">
        <v>5.0017620000000003</v>
      </c>
      <c r="BM44" s="498">
        <v>6.0362330000000002</v>
      </c>
      <c r="BN44" s="498">
        <v>5.9857899999999997</v>
      </c>
      <c r="BO44" s="498">
        <v>6.11869</v>
      </c>
      <c r="BP44" s="498">
        <v>5.8565579999999997</v>
      </c>
      <c r="BQ44" s="498">
        <v>6.3255369999999997</v>
      </c>
      <c r="BR44" s="498">
        <v>6.254321</v>
      </c>
      <c r="BS44" s="498">
        <v>5.9748039999999998</v>
      </c>
      <c r="BT44" s="498">
        <v>5.9043260000000002</v>
      </c>
      <c r="BU44" s="498">
        <v>5.7656270000000003</v>
      </c>
      <c r="BV44" s="498">
        <v>5.837205</v>
      </c>
    </row>
    <row r="45" spans="1:74" ht="11.1" customHeight="1" x14ac:dyDescent="0.2">
      <c r="A45" s="55" t="s">
        <v>628</v>
      </c>
      <c r="B45" s="862" t="s">
        <v>1031</v>
      </c>
      <c r="C45" s="494">
        <v>15.42233929</v>
      </c>
      <c r="D45" s="494">
        <v>15.259150679999999</v>
      </c>
      <c r="E45" s="494">
        <v>15.433034080000001</v>
      </c>
      <c r="F45" s="494">
        <v>12.487599550000001</v>
      </c>
      <c r="G45" s="494">
        <v>12.87105743</v>
      </c>
      <c r="H45" s="494">
        <v>14.336797880000001</v>
      </c>
      <c r="I45" s="494">
        <v>15.74164133</v>
      </c>
      <c r="J45" s="494">
        <v>15.9922942</v>
      </c>
      <c r="K45" s="494">
        <v>15.02084556</v>
      </c>
      <c r="L45" s="494">
        <v>15.42915002</v>
      </c>
      <c r="M45" s="494">
        <v>14.54872101</v>
      </c>
      <c r="N45" s="494">
        <v>14.72431802</v>
      </c>
      <c r="O45" s="494">
        <v>14.87637206</v>
      </c>
      <c r="P45" s="494">
        <v>14.306534510000001</v>
      </c>
      <c r="Q45" s="494">
        <v>15.145498419999999</v>
      </c>
      <c r="R45" s="494">
        <v>14.69592415</v>
      </c>
      <c r="S45" s="494">
        <v>15.631168260000001</v>
      </c>
      <c r="T45" s="494">
        <v>15.8531368</v>
      </c>
      <c r="U45" s="494">
        <v>16.250034159999998</v>
      </c>
      <c r="V45" s="494">
        <v>16.724516739999999</v>
      </c>
      <c r="W45" s="494">
        <v>15.471558720000001</v>
      </c>
      <c r="X45" s="494">
        <v>15.56855199</v>
      </c>
      <c r="Y45" s="494">
        <v>15.184928940000001</v>
      </c>
      <c r="Z45" s="494">
        <v>15.025294260000001</v>
      </c>
      <c r="AA45" s="494">
        <v>15.581177690000001</v>
      </c>
      <c r="AB45" s="494">
        <v>14.416944389999999</v>
      </c>
      <c r="AC45" s="494">
        <v>15.80682133</v>
      </c>
      <c r="AD45" s="494">
        <v>14.978237780000001</v>
      </c>
      <c r="AE45" s="494">
        <v>15.630616460000001</v>
      </c>
      <c r="AF45" s="494">
        <v>16.23831212</v>
      </c>
      <c r="AG45" s="494">
        <v>16.191056379999999</v>
      </c>
      <c r="AH45" s="494">
        <v>16.838527200000001</v>
      </c>
      <c r="AI45" s="494">
        <v>15.56805151</v>
      </c>
      <c r="AJ45" s="494">
        <v>15.2646915</v>
      </c>
      <c r="AK45" s="494">
        <v>14.771229399999999</v>
      </c>
      <c r="AL45" s="494">
        <v>15.120247259999999</v>
      </c>
      <c r="AM45" s="494">
        <v>15.19261492</v>
      </c>
      <c r="AN45" s="494">
        <v>14.1205905</v>
      </c>
      <c r="AO45" s="494">
        <v>15.637006449999999</v>
      </c>
      <c r="AP45" s="494">
        <v>14.678866579999999</v>
      </c>
      <c r="AQ45" s="494">
        <v>15.43915881</v>
      </c>
      <c r="AR45" s="494">
        <v>15.760223590000001</v>
      </c>
      <c r="AS45" s="494">
        <v>16.510392679999999</v>
      </c>
      <c r="AT45" s="494">
        <v>16.47244276</v>
      </c>
      <c r="AU45" s="494">
        <v>15.383002250000001</v>
      </c>
      <c r="AV45" s="494">
        <v>15.47278558</v>
      </c>
      <c r="AW45" s="494">
        <v>15.10528072</v>
      </c>
      <c r="AX45" s="494">
        <v>14.915914219999999</v>
      </c>
      <c r="AY45" s="494">
        <v>15.28771162</v>
      </c>
      <c r="AZ45" s="494">
        <v>14.660537359999999</v>
      </c>
      <c r="BA45" s="494">
        <v>15.90057266</v>
      </c>
      <c r="BB45" s="494">
        <v>15.005880980000001</v>
      </c>
      <c r="BC45" s="494">
        <v>15.993596330000001</v>
      </c>
      <c r="BD45" s="716">
        <v>15.80013478</v>
      </c>
      <c r="BE45" s="716">
        <v>16.269207120000001</v>
      </c>
      <c r="BF45" s="716">
        <v>16.73103386</v>
      </c>
      <c r="BG45" s="716">
        <v>15.29838196</v>
      </c>
      <c r="BH45" s="716">
        <v>15.537739407</v>
      </c>
      <c r="BI45" s="498">
        <v>15.069089999999999</v>
      </c>
      <c r="BJ45" s="498">
        <v>14.86307</v>
      </c>
      <c r="BK45" s="498">
        <v>15.5077</v>
      </c>
      <c r="BL45" s="498">
        <v>14.19373</v>
      </c>
      <c r="BM45" s="498">
        <v>15.943659999999999</v>
      </c>
      <c r="BN45" s="498">
        <v>15.2347</v>
      </c>
      <c r="BO45" s="498">
        <v>16.094059999999999</v>
      </c>
      <c r="BP45" s="498">
        <v>15.995369999999999</v>
      </c>
      <c r="BQ45" s="498">
        <v>16.574480000000001</v>
      </c>
      <c r="BR45" s="498">
        <v>16.922180000000001</v>
      </c>
      <c r="BS45" s="498">
        <v>15.551780000000001</v>
      </c>
      <c r="BT45" s="498">
        <v>15.80311</v>
      </c>
      <c r="BU45" s="498">
        <v>15.358549999999999</v>
      </c>
      <c r="BV45" s="498">
        <v>15.19421</v>
      </c>
    </row>
    <row r="46" spans="1:74" ht="11.1" customHeight="1" x14ac:dyDescent="0.2">
      <c r="A46" s="55" t="s">
        <v>629</v>
      </c>
      <c r="B46" s="862" t="s">
        <v>1032</v>
      </c>
      <c r="C46" s="494">
        <v>7.7566431700000003</v>
      </c>
      <c r="D46" s="494">
        <v>7.5834322399999996</v>
      </c>
      <c r="E46" s="494">
        <v>7.7273046299999999</v>
      </c>
      <c r="F46" s="494">
        <v>7.0664612900000003</v>
      </c>
      <c r="G46" s="494">
        <v>7.0130022399999996</v>
      </c>
      <c r="H46" s="494">
        <v>7.4646337000000003</v>
      </c>
      <c r="I46" s="494">
        <v>8.1047179699999994</v>
      </c>
      <c r="J46" s="494">
        <v>8.5860737999999994</v>
      </c>
      <c r="K46" s="494">
        <v>7.8565943100000002</v>
      </c>
      <c r="L46" s="494">
        <v>7.8777628000000002</v>
      </c>
      <c r="M46" s="494">
        <v>7.7165609000000002</v>
      </c>
      <c r="N46" s="494">
        <v>7.7842160500000004</v>
      </c>
      <c r="O46" s="494">
        <v>7.7816465399999997</v>
      </c>
      <c r="P46" s="494">
        <v>7.5281582299999998</v>
      </c>
      <c r="Q46" s="494">
        <v>7.8833601499999997</v>
      </c>
      <c r="R46" s="494">
        <v>7.7851245999999996</v>
      </c>
      <c r="S46" s="494">
        <v>8.17427627</v>
      </c>
      <c r="T46" s="494">
        <v>8.4791300599999992</v>
      </c>
      <c r="U46" s="494">
        <v>8.8621135899999999</v>
      </c>
      <c r="V46" s="494">
        <v>9.0545719200000008</v>
      </c>
      <c r="W46" s="494">
        <v>8.3337585700000005</v>
      </c>
      <c r="X46" s="494">
        <v>8.3502142700000004</v>
      </c>
      <c r="Y46" s="494">
        <v>8.2838686799999994</v>
      </c>
      <c r="Z46" s="494">
        <v>8.2304111300000002</v>
      </c>
      <c r="AA46" s="494">
        <v>8.0868715400000006</v>
      </c>
      <c r="AB46" s="494">
        <v>7.6471938699999997</v>
      </c>
      <c r="AC46" s="494">
        <v>8.3867626800000004</v>
      </c>
      <c r="AD46" s="494">
        <v>7.8365171199999999</v>
      </c>
      <c r="AE46" s="494">
        <v>8.3809428100000005</v>
      </c>
      <c r="AF46" s="494">
        <v>8.5015391400000002</v>
      </c>
      <c r="AG46" s="494">
        <v>9.0159597500000004</v>
      </c>
      <c r="AH46" s="494">
        <v>9.0854867800000001</v>
      </c>
      <c r="AI46" s="494">
        <v>8.6011590699999996</v>
      </c>
      <c r="AJ46" s="494">
        <v>8.4442468599999998</v>
      </c>
      <c r="AK46" s="494">
        <v>8.3578886099999998</v>
      </c>
      <c r="AL46" s="494">
        <v>8.0051788399999992</v>
      </c>
      <c r="AM46" s="494">
        <v>7.9829290300000002</v>
      </c>
      <c r="AN46" s="494">
        <v>7.4341443900000002</v>
      </c>
      <c r="AO46" s="494">
        <v>8.0207247400000004</v>
      </c>
      <c r="AP46" s="494">
        <v>7.8202304299999996</v>
      </c>
      <c r="AQ46" s="494">
        <v>8.3502445999999999</v>
      </c>
      <c r="AR46" s="494">
        <v>8.4535652799999994</v>
      </c>
      <c r="AS46" s="494">
        <v>8.8020945299999998</v>
      </c>
      <c r="AT46" s="494">
        <v>9.1619100800000002</v>
      </c>
      <c r="AU46" s="494">
        <v>8.3725442500000007</v>
      </c>
      <c r="AV46" s="494">
        <v>8.4643591100000002</v>
      </c>
      <c r="AW46" s="494">
        <v>8.1740730399999997</v>
      </c>
      <c r="AX46" s="494">
        <v>8.2116185999999995</v>
      </c>
      <c r="AY46" s="494">
        <v>8.3130115599999996</v>
      </c>
      <c r="AZ46" s="494">
        <v>7.8986331500000002</v>
      </c>
      <c r="BA46" s="494">
        <v>8.4956170699999998</v>
      </c>
      <c r="BB46" s="494">
        <v>8.2392544599999997</v>
      </c>
      <c r="BC46" s="494">
        <v>8.4843526800000006</v>
      </c>
      <c r="BD46" s="716">
        <v>8.4493065200000004</v>
      </c>
      <c r="BE46" s="716">
        <v>8.9597765900000006</v>
      </c>
      <c r="BF46" s="716">
        <v>9.0581751599999993</v>
      </c>
      <c r="BG46" s="716">
        <v>8.2892874277999997</v>
      </c>
      <c r="BH46" s="716">
        <v>8.5656158169999994</v>
      </c>
      <c r="BI46" s="498">
        <v>8.3198740000000004</v>
      </c>
      <c r="BJ46" s="498">
        <v>8.3513179999999991</v>
      </c>
      <c r="BK46" s="498">
        <v>8.5853269999999995</v>
      </c>
      <c r="BL46" s="498">
        <v>7.7903659999999997</v>
      </c>
      <c r="BM46" s="498">
        <v>8.6888509999999997</v>
      </c>
      <c r="BN46" s="498">
        <v>8.5221219999999995</v>
      </c>
      <c r="BO46" s="498">
        <v>8.7194369999999992</v>
      </c>
      <c r="BP46" s="498">
        <v>8.7330299999999994</v>
      </c>
      <c r="BQ46" s="498">
        <v>9.29495</v>
      </c>
      <c r="BR46" s="498">
        <v>9.3382120000000004</v>
      </c>
      <c r="BS46" s="498">
        <v>8.5865460000000002</v>
      </c>
      <c r="BT46" s="498">
        <v>8.8821759999999994</v>
      </c>
      <c r="BU46" s="498">
        <v>8.6327700000000007</v>
      </c>
      <c r="BV46" s="498">
        <v>8.6853259999999999</v>
      </c>
    </row>
    <row r="47" spans="1:74" ht="11.1" customHeight="1" x14ac:dyDescent="0.2">
      <c r="A47" s="55" t="s">
        <v>630</v>
      </c>
      <c r="B47" s="862" t="s">
        <v>1033</v>
      </c>
      <c r="C47" s="494">
        <v>11.33934874</v>
      </c>
      <c r="D47" s="494">
        <v>11.04042132</v>
      </c>
      <c r="E47" s="494">
        <v>11.495142299999999</v>
      </c>
      <c r="F47" s="494">
        <v>10.191146209999999</v>
      </c>
      <c r="G47" s="494">
        <v>11.00799778</v>
      </c>
      <c r="H47" s="494">
        <v>10.75782523</v>
      </c>
      <c r="I47" s="494">
        <v>12.026842370000001</v>
      </c>
      <c r="J47" s="494">
        <v>12.109597620000001</v>
      </c>
      <c r="K47" s="494">
        <v>11.08228937</v>
      </c>
      <c r="L47" s="494">
        <v>11.79784785</v>
      </c>
      <c r="M47" s="494">
        <v>12.160597360000001</v>
      </c>
      <c r="N47" s="494">
        <v>10.617776900000001</v>
      </c>
      <c r="O47" s="494">
        <v>11.39719416</v>
      </c>
      <c r="P47" s="494">
        <v>11.012192560000001</v>
      </c>
      <c r="Q47" s="494">
        <v>11.160738800000001</v>
      </c>
      <c r="R47" s="494">
        <v>11.468491</v>
      </c>
      <c r="S47" s="494">
        <v>12.08665684</v>
      </c>
      <c r="T47" s="494">
        <v>12.50998893</v>
      </c>
      <c r="U47" s="494">
        <v>13.21390603</v>
      </c>
      <c r="V47" s="494">
        <v>13.1808312</v>
      </c>
      <c r="W47" s="494">
        <v>12.001140510000001</v>
      </c>
      <c r="X47" s="494">
        <v>12.4544382</v>
      </c>
      <c r="Y47" s="494">
        <v>12.14847308</v>
      </c>
      <c r="Z47" s="494">
        <v>11.69496584</v>
      </c>
      <c r="AA47" s="494">
        <v>12.5264036</v>
      </c>
      <c r="AB47" s="494">
        <v>10.743742360000001</v>
      </c>
      <c r="AC47" s="494">
        <v>11.88918685</v>
      </c>
      <c r="AD47" s="494">
        <v>11.47418165</v>
      </c>
      <c r="AE47" s="494">
        <v>12.23493401</v>
      </c>
      <c r="AF47" s="494">
        <v>12.085696370000001</v>
      </c>
      <c r="AG47" s="494">
        <v>12.79270256</v>
      </c>
      <c r="AH47" s="494">
        <v>12.649111469999999</v>
      </c>
      <c r="AI47" s="494">
        <v>11.68760075</v>
      </c>
      <c r="AJ47" s="494">
        <v>11.98412944</v>
      </c>
      <c r="AK47" s="494">
        <v>11.65791896</v>
      </c>
      <c r="AL47" s="494">
        <v>11.229811099999999</v>
      </c>
      <c r="AM47" s="494">
        <v>10.72653921</v>
      </c>
      <c r="AN47" s="494">
        <v>10.5303006</v>
      </c>
      <c r="AO47" s="494">
        <v>11.67440188</v>
      </c>
      <c r="AP47" s="494">
        <v>10.82080481</v>
      </c>
      <c r="AQ47" s="494">
        <v>11.96716329</v>
      </c>
      <c r="AR47" s="494">
        <v>11.790380900000001</v>
      </c>
      <c r="AS47" s="494">
        <v>12.0628715</v>
      </c>
      <c r="AT47" s="494">
        <v>12.26033335</v>
      </c>
      <c r="AU47" s="494">
        <v>11.354476569999999</v>
      </c>
      <c r="AV47" s="494">
        <v>11.715254420000001</v>
      </c>
      <c r="AW47" s="494">
        <v>10.99745978</v>
      </c>
      <c r="AX47" s="494">
        <v>10.702521709999999</v>
      </c>
      <c r="AY47" s="494">
        <v>11.299226859999999</v>
      </c>
      <c r="AZ47" s="494">
        <v>10.70958787</v>
      </c>
      <c r="BA47" s="494">
        <v>11.568226900000001</v>
      </c>
      <c r="BB47" s="494">
        <v>11.3979014</v>
      </c>
      <c r="BC47" s="494">
        <v>12.11521299</v>
      </c>
      <c r="BD47" s="716">
        <v>11.85857481</v>
      </c>
      <c r="BE47" s="716">
        <v>12.28377922</v>
      </c>
      <c r="BF47" s="716">
        <v>12.567556740000001</v>
      </c>
      <c r="BG47" s="716">
        <v>10.876793639000001</v>
      </c>
      <c r="BH47" s="716">
        <v>11.751756586999999</v>
      </c>
      <c r="BI47" s="498">
        <v>10.930490000000001</v>
      </c>
      <c r="BJ47" s="498">
        <v>10.62473</v>
      </c>
      <c r="BK47" s="498">
        <v>11.44023</v>
      </c>
      <c r="BL47" s="498">
        <v>10.29787</v>
      </c>
      <c r="BM47" s="498">
        <v>11.555490000000001</v>
      </c>
      <c r="BN47" s="498">
        <v>11.529489999999999</v>
      </c>
      <c r="BO47" s="498">
        <v>12.24206</v>
      </c>
      <c r="BP47" s="498">
        <v>11.92107</v>
      </c>
      <c r="BQ47" s="498">
        <v>12.43024</v>
      </c>
      <c r="BR47" s="498">
        <v>12.687340000000001</v>
      </c>
      <c r="BS47" s="498">
        <v>11.059100000000001</v>
      </c>
      <c r="BT47" s="498">
        <v>11.9842</v>
      </c>
      <c r="BU47" s="498">
        <v>11.14437</v>
      </c>
      <c r="BV47" s="498">
        <v>10.85873</v>
      </c>
    </row>
    <row r="48" spans="1:74" ht="11.1" customHeight="1" x14ac:dyDescent="0.2">
      <c r="A48" s="55" t="s">
        <v>631</v>
      </c>
      <c r="B48" s="862" t="s">
        <v>1034</v>
      </c>
      <c r="C48" s="494">
        <v>8.1612320199999999</v>
      </c>
      <c r="D48" s="494">
        <v>7.91611099</v>
      </c>
      <c r="E48" s="494">
        <v>8.0590866000000005</v>
      </c>
      <c r="F48" s="494">
        <v>7.2045209000000003</v>
      </c>
      <c r="G48" s="494">
        <v>7.3094230500000004</v>
      </c>
      <c r="H48" s="494">
        <v>7.5976531200000004</v>
      </c>
      <c r="I48" s="494">
        <v>7.9697528699999998</v>
      </c>
      <c r="J48" s="494">
        <v>8.3047054899999999</v>
      </c>
      <c r="K48" s="494">
        <v>8.0140090199999996</v>
      </c>
      <c r="L48" s="494">
        <v>7.9957447899999998</v>
      </c>
      <c r="M48" s="494">
        <v>7.7559956000000003</v>
      </c>
      <c r="N48" s="494">
        <v>8.0133525700000003</v>
      </c>
      <c r="O48" s="494">
        <v>8.0620034100000009</v>
      </c>
      <c r="P48" s="494">
        <v>7.4577923699999999</v>
      </c>
      <c r="Q48" s="494">
        <v>8.0859169200000007</v>
      </c>
      <c r="R48" s="494">
        <v>7.9946001500000001</v>
      </c>
      <c r="S48" s="494">
        <v>8.3566014000000006</v>
      </c>
      <c r="T48" s="494">
        <v>8.4768103799999999</v>
      </c>
      <c r="U48" s="494">
        <v>8.6770994399999992</v>
      </c>
      <c r="V48" s="494">
        <v>8.8706883399999992</v>
      </c>
      <c r="W48" s="494">
        <v>8.3887648400000003</v>
      </c>
      <c r="X48" s="494">
        <v>8.4766255200000007</v>
      </c>
      <c r="Y48" s="494">
        <v>8.1623163400000003</v>
      </c>
      <c r="Z48" s="494">
        <v>8.22975295</v>
      </c>
      <c r="AA48" s="494">
        <v>8.39027295</v>
      </c>
      <c r="AB48" s="494">
        <v>7.8680676700000003</v>
      </c>
      <c r="AC48" s="494">
        <v>8.4148001800000003</v>
      </c>
      <c r="AD48" s="494">
        <v>8.2385829200000007</v>
      </c>
      <c r="AE48" s="494">
        <v>8.7546256899999992</v>
      </c>
      <c r="AF48" s="494">
        <v>8.78147156</v>
      </c>
      <c r="AG48" s="494">
        <v>8.7222586599999996</v>
      </c>
      <c r="AH48" s="494">
        <v>8.6977316200000008</v>
      </c>
      <c r="AI48" s="494">
        <v>8.1168376599999998</v>
      </c>
      <c r="AJ48" s="494">
        <v>8.0587671800000003</v>
      </c>
      <c r="AK48" s="494">
        <v>7.6300096499999999</v>
      </c>
      <c r="AL48" s="494">
        <v>7.62466431</v>
      </c>
      <c r="AM48" s="494">
        <v>8.0128464200000007</v>
      </c>
      <c r="AN48" s="494">
        <v>7.5377506700000003</v>
      </c>
      <c r="AO48" s="494">
        <v>8.05808429</v>
      </c>
      <c r="AP48" s="494">
        <v>7.9160259599999998</v>
      </c>
      <c r="AQ48" s="494">
        <v>8.1275823799999998</v>
      </c>
      <c r="AR48" s="494">
        <v>8.3103314000000008</v>
      </c>
      <c r="AS48" s="494">
        <v>8.4410969500000004</v>
      </c>
      <c r="AT48" s="494">
        <v>8.5661652799999999</v>
      </c>
      <c r="AU48" s="494">
        <v>8.1849362800000005</v>
      </c>
      <c r="AV48" s="494">
        <v>7.9736666200000004</v>
      </c>
      <c r="AW48" s="494">
        <v>7.8459016400000001</v>
      </c>
      <c r="AX48" s="494">
        <v>7.89753712</v>
      </c>
      <c r="AY48" s="494">
        <v>7.8738960899999997</v>
      </c>
      <c r="AZ48" s="494">
        <v>7.6146784199999997</v>
      </c>
      <c r="BA48" s="494">
        <v>7.9521870899999998</v>
      </c>
      <c r="BB48" s="494">
        <v>7.7806915800000001</v>
      </c>
      <c r="BC48" s="494">
        <v>8.2326675500000004</v>
      </c>
      <c r="BD48" s="716">
        <v>8.2386145000000006</v>
      </c>
      <c r="BE48" s="716">
        <v>8.4845088099999995</v>
      </c>
      <c r="BF48" s="716">
        <v>8.6740517100000005</v>
      </c>
      <c r="BG48" s="716">
        <v>8.0360277925000005</v>
      </c>
      <c r="BH48" s="716">
        <v>7.9370348622</v>
      </c>
      <c r="BI48" s="498">
        <v>7.7804070000000003</v>
      </c>
      <c r="BJ48" s="498">
        <v>7.8380140000000003</v>
      </c>
      <c r="BK48" s="498">
        <v>7.8979160000000004</v>
      </c>
      <c r="BL48" s="498">
        <v>7.3286600000000002</v>
      </c>
      <c r="BM48" s="498">
        <v>7.9397019999999996</v>
      </c>
      <c r="BN48" s="498">
        <v>7.8292669999999998</v>
      </c>
      <c r="BO48" s="498">
        <v>8.2248619999999999</v>
      </c>
      <c r="BP48" s="498">
        <v>8.2368489999999994</v>
      </c>
      <c r="BQ48" s="498">
        <v>8.5249570000000006</v>
      </c>
      <c r="BR48" s="498">
        <v>8.6790380000000003</v>
      </c>
      <c r="BS48" s="498">
        <v>8.0720919999999996</v>
      </c>
      <c r="BT48" s="498">
        <v>7.978459</v>
      </c>
      <c r="BU48" s="498">
        <v>7.8314009999999996</v>
      </c>
      <c r="BV48" s="498">
        <v>7.8992040000000001</v>
      </c>
    </row>
    <row r="49" spans="1:74" ht="11.1" customHeight="1" x14ac:dyDescent="0.2">
      <c r="A49" s="55" t="s">
        <v>632</v>
      </c>
      <c r="B49" s="862" t="s">
        <v>1035</v>
      </c>
      <c r="C49" s="494">
        <v>16.196996389999999</v>
      </c>
      <c r="D49" s="494">
        <v>16.20311937</v>
      </c>
      <c r="E49" s="494">
        <v>16.723683619999999</v>
      </c>
      <c r="F49" s="494">
        <v>15.88469961</v>
      </c>
      <c r="G49" s="494">
        <v>15.43422043</v>
      </c>
      <c r="H49" s="494">
        <v>16.13721262</v>
      </c>
      <c r="I49" s="494">
        <v>16.804421000000001</v>
      </c>
      <c r="J49" s="494">
        <v>17.178227499999998</v>
      </c>
      <c r="K49" s="494">
        <v>16.684017579999999</v>
      </c>
      <c r="L49" s="494">
        <v>17.148453249999999</v>
      </c>
      <c r="M49" s="494">
        <v>16.693375660000001</v>
      </c>
      <c r="N49" s="494">
        <v>17.423224959999999</v>
      </c>
      <c r="O49" s="494">
        <v>17.200046740000001</v>
      </c>
      <c r="P49" s="494">
        <v>14.447298010000001</v>
      </c>
      <c r="Q49" s="494">
        <v>14.49597692</v>
      </c>
      <c r="R49" s="494">
        <v>17.16984738</v>
      </c>
      <c r="S49" s="494">
        <v>17.09862231</v>
      </c>
      <c r="T49" s="494">
        <v>17.749022119999999</v>
      </c>
      <c r="U49" s="494">
        <v>19.55190412</v>
      </c>
      <c r="V49" s="494">
        <v>19.16693574</v>
      </c>
      <c r="W49" s="494">
        <v>18.570342610000001</v>
      </c>
      <c r="X49" s="494">
        <v>18.238996700000001</v>
      </c>
      <c r="Y49" s="494">
        <v>17.586876050000001</v>
      </c>
      <c r="Z49" s="494">
        <v>18.203654329999999</v>
      </c>
      <c r="AA49" s="494">
        <v>18.073518480000001</v>
      </c>
      <c r="AB49" s="494">
        <v>16.359681819999999</v>
      </c>
      <c r="AC49" s="494">
        <v>17.956254349999998</v>
      </c>
      <c r="AD49" s="494">
        <v>18.376021519999998</v>
      </c>
      <c r="AE49" s="494">
        <v>19.1888936</v>
      </c>
      <c r="AF49" s="494">
        <v>19.469335999999998</v>
      </c>
      <c r="AG49" s="494">
        <v>19.024131830000002</v>
      </c>
      <c r="AH49" s="494">
        <v>20.710310849999999</v>
      </c>
      <c r="AI49" s="494">
        <v>19.226869270000002</v>
      </c>
      <c r="AJ49" s="494">
        <v>18.793166540000001</v>
      </c>
      <c r="AK49" s="494">
        <v>18.148765449999999</v>
      </c>
      <c r="AL49" s="494">
        <v>18.479330359999999</v>
      </c>
      <c r="AM49" s="494">
        <v>18.16357614</v>
      </c>
      <c r="AN49" s="494">
        <v>17.940463940000001</v>
      </c>
      <c r="AO49" s="494">
        <v>19.14471838</v>
      </c>
      <c r="AP49" s="494">
        <v>18.968230030000001</v>
      </c>
      <c r="AQ49" s="494">
        <v>19.825368149999999</v>
      </c>
      <c r="AR49" s="494">
        <v>20.23970362</v>
      </c>
      <c r="AS49" s="494">
        <v>21.340538989999999</v>
      </c>
      <c r="AT49" s="494">
        <v>22.044240769999998</v>
      </c>
      <c r="AU49" s="494">
        <v>20.867135820000001</v>
      </c>
      <c r="AV49" s="494">
        <v>20.936026689999998</v>
      </c>
      <c r="AW49" s="494">
        <v>19.64020682</v>
      </c>
      <c r="AX49" s="494">
        <v>19.63787065</v>
      </c>
      <c r="AY49" s="494">
        <v>19.455821</v>
      </c>
      <c r="AZ49" s="494">
        <v>18.29820312</v>
      </c>
      <c r="BA49" s="494">
        <v>18.400110300000001</v>
      </c>
      <c r="BB49" s="494">
        <v>18.80251509</v>
      </c>
      <c r="BC49" s="494">
        <v>20.881960280000001</v>
      </c>
      <c r="BD49" s="716">
        <v>20.876703819999999</v>
      </c>
      <c r="BE49" s="716">
        <v>20.816233189999998</v>
      </c>
      <c r="BF49" s="716">
        <v>22.067437009999999</v>
      </c>
      <c r="BG49" s="716">
        <v>21.831083647</v>
      </c>
      <c r="BH49" s="716">
        <v>22.404965836999999</v>
      </c>
      <c r="BI49" s="498">
        <v>21.258379999999999</v>
      </c>
      <c r="BJ49" s="498">
        <v>21.334900000000001</v>
      </c>
      <c r="BK49" s="498">
        <v>21.52177</v>
      </c>
      <c r="BL49" s="498">
        <v>19.14921</v>
      </c>
      <c r="BM49" s="498">
        <v>20.192640000000001</v>
      </c>
      <c r="BN49" s="498">
        <v>20.81597</v>
      </c>
      <c r="BO49" s="498">
        <v>23.165600000000001</v>
      </c>
      <c r="BP49" s="498">
        <v>22.959350000000001</v>
      </c>
      <c r="BQ49" s="498">
        <v>22.79691</v>
      </c>
      <c r="BR49" s="498">
        <v>24.475100000000001</v>
      </c>
      <c r="BS49" s="498">
        <v>24.035979999999999</v>
      </c>
      <c r="BT49" s="498">
        <v>24.83549</v>
      </c>
      <c r="BU49" s="498">
        <v>23.374649999999999</v>
      </c>
      <c r="BV49" s="498">
        <v>23.376149999999999</v>
      </c>
    </row>
    <row r="50" spans="1:74" ht="11.1" customHeight="1" x14ac:dyDescent="0.2">
      <c r="A50" s="55" t="s">
        <v>633</v>
      </c>
      <c r="B50" s="862" t="s">
        <v>1036</v>
      </c>
      <c r="C50" s="494">
        <v>6.84332501</v>
      </c>
      <c r="D50" s="494">
        <v>6.4667022000000003</v>
      </c>
      <c r="E50" s="494">
        <v>6.7588682200000001</v>
      </c>
      <c r="F50" s="494">
        <v>6.3971466799999996</v>
      </c>
      <c r="G50" s="494">
        <v>6.8040994499999998</v>
      </c>
      <c r="H50" s="494">
        <v>7.1416307100000003</v>
      </c>
      <c r="I50" s="494">
        <v>7.8151936199999996</v>
      </c>
      <c r="J50" s="494">
        <v>7.8396211500000001</v>
      </c>
      <c r="K50" s="494">
        <v>7.0758634999999996</v>
      </c>
      <c r="L50" s="494">
        <v>6.9526120699999998</v>
      </c>
      <c r="M50" s="494">
        <v>6.3555327100000003</v>
      </c>
      <c r="N50" s="494">
        <v>6.5929127200000002</v>
      </c>
      <c r="O50" s="494">
        <v>6.5250544599999998</v>
      </c>
      <c r="P50" s="494">
        <v>6.1350486999999996</v>
      </c>
      <c r="Q50" s="494">
        <v>6.4061681899999998</v>
      </c>
      <c r="R50" s="494">
        <v>6.5464095599999998</v>
      </c>
      <c r="S50" s="494">
        <v>7.1888685099999998</v>
      </c>
      <c r="T50" s="494">
        <v>7.7259703499999999</v>
      </c>
      <c r="U50" s="494">
        <v>8.1179818600000004</v>
      </c>
      <c r="V50" s="494">
        <v>7.8244768999999996</v>
      </c>
      <c r="W50" s="494">
        <v>7.1899684300000004</v>
      </c>
      <c r="X50" s="494">
        <v>6.9640051200000004</v>
      </c>
      <c r="Y50" s="494">
        <v>6.5875830500000001</v>
      </c>
      <c r="Z50" s="494">
        <v>6.73591096</v>
      </c>
      <c r="AA50" s="494">
        <v>6.7948705299999999</v>
      </c>
      <c r="AB50" s="494">
        <v>6.2046888500000001</v>
      </c>
      <c r="AC50" s="494">
        <v>6.7166983399999998</v>
      </c>
      <c r="AD50" s="494">
        <v>6.8074226500000004</v>
      </c>
      <c r="AE50" s="494">
        <v>7.1096994499999999</v>
      </c>
      <c r="AF50" s="494">
        <v>7.6265275700000004</v>
      </c>
      <c r="AG50" s="494">
        <v>8.3328773500000004</v>
      </c>
      <c r="AH50" s="494">
        <v>8.0222913899999995</v>
      </c>
      <c r="AI50" s="494">
        <v>7.4090740200000003</v>
      </c>
      <c r="AJ50" s="494">
        <v>7.0804825999999998</v>
      </c>
      <c r="AK50" s="494">
        <v>6.75534985</v>
      </c>
      <c r="AL50" s="494">
        <v>6.8931234200000002</v>
      </c>
      <c r="AM50" s="494">
        <v>6.6266035700000003</v>
      </c>
      <c r="AN50" s="494">
        <v>6.1041324000000001</v>
      </c>
      <c r="AO50" s="494">
        <v>6.5764477599999998</v>
      </c>
      <c r="AP50" s="494">
        <v>6.6229220700000004</v>
      </c>
      <c r="AQ50" s="494">
        <v>7.1108546600000002</v>
      </c>
      <c r="AR50" s="494">
        <v>7.2576410100000004</v>
      </c>
      <c r="AS50" s="494">
        <v>8.1160563999999997</v>
      </c>
      <c r="AT50" s="494">
        <v>7.9526114899999998</v>
      </c>
      <c r="AU50" s="494">
        <v>7.3153690200000003</v>
      </c>
      <c r="AV50" s="494">
        <v>7.0464519799999996</v>
      </c>
      <c r="AW50" s="494">
        <v>6.6466759700000004</v>
      </c>
      <c r="AX50" s="494">
        <v>6.8721246799999998</v>
      </c>
      <c r="AY50" s="494">
        <v>7.0115671600000002</v>
      </c>
      <c r="AZ50" s="494">
        <v>6.6482274800000001</v>
      </c>
      <c r="BA50" s="494">
        <v>7.0851794200000002</v>
      </c>
      <c r="BB50" s="494">
        <v>6.8775827899999999</v>
      </c>
      <c r="BC50" s="494">
        <v>7.5738036900000001</v>
      </c>
      <c r="BD50" s="716">
        <v>7.9636977299999998</v>
      </c>
      <c r="BE50" s="716">
        <v>8.5167193999999995</v>
      </c>
      <c r="BF50" s="716">
        <v>8.1378467699999995</v>
      </c>
      <c r="BG50" s="716">
        <v>7.3395574007000004</v>
      </c>
      <c r="BH50" s="716">
        <v>7.2052958908000004</v>
      </c>
      <c r="BI50" s="498">
        <v>6.7476940000000001</v>
      </c>
      <c r="BJ50" s="498">
        <v>6.982437</v>
      </c>
      <c r="BK50" s="498">
        <v>7.1362079999999999</v>
      </c>
      <c r="BL50" s="498">
        <v>6.5483539999999998</v>
      </c>
      <c r="BM50" s="498">
        <v>7.228548</v>
      </c>
      <c r="BN50" s="498">
        <v>7.0711639999999996</v>
      </c>
      <c r="BO50" s="498">
        <v>7.7229700000000001</v>
      </c>
      <c r="BP50" s="498">
        <v>8.0995819999999998</v>
      </c>
      <c r="BQ50" s="498">
        <v>8.6508009999999995</v>
      </c>
      <c r="BR50" s="498">
        <v>8.253603</v>
      </c>
      <c r="BS50" s="498">
        <v>7.4495649999999998</v>
      </c>
      <c r="BT50" s="498">
        <v>7.3114299999999997</v>
      </c>
      <c r="BU50" s="498">
        <v>6.8509060000000002</v>
      </c>
      <c r="BV50" s="498">
        <v>7.0897889999999997</v>
      </c>
    </row>
    <row r="51" spans="1:74" ht="11.1" customHeight="1" x14ac:dyDescent="0.2">
      <c r="A51" s="55" t="s">
        <v>634</v>
      </c>
      <c r="B51" s="862" t="s">
        <v>1037</v>
      </c>
      <c r="C51" s="494">
        <v>6.8868368999999996</v>
      </c>
      <c r="D51" s="494">
        <v>6.7246503300000002</v>
      </c>
      <c r="E51" s="494">
        <v>7.0398426900000004</v>
      </c>
      <c r="F51" s="494">
        <v>6.60723255</v>
      </c>
      <c r="G51" s="494">
        <v>6.96658533</v>
      </c>
      <c r="H51" s="494">
        <v>7.4894082600000003</v>
      </c>
      <c r="I51" s="494">
        <v>8.0740087700000007</v>
      </c>
      <c r="J51" s="494">
        <v>8.0905505400000006</v>
      </c>
      <c r="K51" s="494">
        <v>7.4554254599999998</v>
      </c>
      <c r="L51" s="494">
        <v>7.3241482299999996</v>
      </c>
      <c r="M51" s="494">
        <v>6.4882197899999996</v>
      </c>
      <c r="N51" s="494">
        <v>6.5429412100000004</v>
      </c>
      <c r="O51" s="494">
        <v>6.3248984100000003</v>
      </c>
      <c r="P51" s="494">
        <v>6.0213185300000003</v>
      </c>
      <c r="Q51" s="494">
        <v>6.7559679900000003</v>
      </c>
      <c r="R51" s="494">
        <v>6.5095526000000001</v>
      </c>
      <c r="S51" s="494">
        <v>7.3388188699999999</v>
      </c>
      <c r="T51" s="494">
        <v>8.0871193800000007</v>
      </c>
      <c r="U51" s="494">
        <v>8.1205345199999996</v>
      </c>
      <c r="V51" s="494">
        <v>8.2519475399999997</v>
      </c>
      <c r="W51" s="494">
        <v>7.76240402</v>
      </c>
      <c r="X51" s="494">
        <v>7.4158506199999996</v>
      </c>
      <c r="Y51" s="494">
        <v>7.0207656500000004</v>
      </c>
      <c r="Z51" s="494">
        <v>6.7291388899999998</v>
      </c>
      <c r="AA51" s="494">
        <v>6.5778746400000001</v>
      </c>
      <c r="AB51" s="494">
        <v>6.2984333599999998</v>
      </c>
      <c r="AC51" s="494">
        <v>7.2083346099999996</v>
      </c>
      <c r="AD51" s="494">
        <v>7.0095546899999999</v>
      </c>
      <c r="AE51" s="494">
        <v>7.2136282600000001</v>
      </c>
      <c r="AF51" s="494">
        <v>7.86866997</v>
      </c>
      <c r="AG51" s="494">
        <v>8.0059249900000005</v>
      </c>
      <c r="AH51" s="494">
        <v>8.6906935900000004</v>
      </c>
      <c r="AI51" s="494">
        <v>7.8439962699999999</v>
      </c>
      <c r="AJ51" s="494">
        <v>7.5041975699999997</v>
      </c>
      <c r="AK51" s="494">
        <v>6.76173555</v>
      </c>
      <c r="AL51" s="494">
        <v>6.6681915299999996</v>
      </c>
      <c r="AM51" s="494">
        <v>6.0466723699999996</v>
      </c>
      <c r="AN51" s="494">
        <v>5.6689463599999996</v>
      </c>
      <c r="AO51" s="494">
        <v>6.2099998599999999</v>
      </c>
      <c r="AP51" s="494">
        <v>5.7838906899999998</v>
      </c>
      <c r="AQ51" s="494">
        <v>6.3329619800000003</v>
      </c>
      <c r="AR51" s="494">
        <v>6.7248466899999997</v>
      </c>
      <c r="AS51" s="494">
        <v>7.0371371199999997</v>
      </c>
      <c r="AT51" s="494">
        <v>7.4177965700000001</v>
      </c>
      <c r="AU51" s="494">
        <v>7.1494603899999998</v>
      </c>
      <c r="AV51" s="494">
        <v>6.7603434099999999</v>
      </c>
      <c r="AW51" s="494">
        <v>6.32525884</v>
      </c>
      <c r="AX51" s="494">
        <v>6.1313627300000002</v>
      </c>
      <c r="AY51" s="494">
        <v>6.1249292400000002</v>
      </c>
      <c r="AZ51" s="494">
        <v>5.8448269899999996</v>
      </c>
      <c r="BA51" s="494">
        <v>6.0158857399999999</v>
      </c>
      <c r="BB51" s="494">
        <v>6.3230134400000004</v>
      </c>
      <c r="BC51" s="494">
        <v>6.5409592999999999</v>
      </c>
      <c r="BD51" s="716">
        <v>6.9614864499999998</v>
      </c>
      <c r="BE51" s="716">
        <v>7.7968970400000002</v>
      </c>
      <c r="BF51" s="716">
        <v>7.7907868000000002</v>
      </c>
      <c r="BG51" s="716">
        <v>7.3125933369</v>
      </c>
      <c r="BH51" s="716">
        <v>6.811401107</v>
      </c>
      <c r="BI51" s="498">
        <v>6.28362</v>
      </c>
      <c r="BJ51" s="498">
        <v>6.0630569999999997</v>
      </c>
      <c r="BK51" s="498">
        <v>6.1312179999999996</v>
      </c>
      <c r="BL51" s="498">
        <v>5.6209249999999997</v>
      </c>
      <c r="BM51" s="498">
        <v>5.9900219999999997</v>
      </c>
      <c r="BN51" s="498">
        <v>6.3416899999999998</v>
      </c>
      <c r="BO51" s="498">
        <v>6.5489899999999999</v>
      </c>
      <c r="BP51" s="498">
        <v>6.972315</v>
      </c>
      <c r="BQ51" s="498">
        <v>7.8131079999999997</v>
      </c>
      <c r="BR51" s="498">
        <v>7.7811079999999997</v>
      </c>
      <c r="BS51" s="498">
        <v>7.3248819999999997</v>
      </c>
      <c r="BT51" s="498">
        <v>6.8287719999999998</v>
      </c>
      <c r="BU51" s="498">
        <v>6.3115969999999999</v>
      </c>
      <c r="BV51" s="498">
        <v>6.0999990000000004</v>
      </c>
    </row>
    <row r="52" spans="1:74" s="861" customFormat="1" ht="11.1" customHeight="1" x14ac:dyDescent="0.2">
      <c r="A52" s="351" t="s">
        <v>635</v>
      </c>
      <c r="B52" s="860" t="s">
        <v>1038</v>
      </c>
      <c r="C52" s="605">
        <v>0.41011465000000003</v>
      </c>
      <c r="D52" s="605">
        <v>0.36954056000000002</v>
      </c>
      <c r="E52" s="605">
        <v>0.39943714000000002</v>
      </c>
      <c r="F52" s="605">
        <v>0.33745231999999997</v>
      </c>
      <c r="G52" s="605">
        <v>0.35279641</v>
      </c>
      <c r="H52" s="605">
        <v>0.36715771000000003</v>
      </c>
      <c r="I52" s="605">
        <v>0.38743130999999997</v>
      </c>
      <c r="J52" s="605">
        <v>0.39933919000000001</v>
      </c>
      <c r="K52" s="605">
        <v>0.37524665000000001</v>
      </c>
      <c r="L52" s="605">
        <v>0.39944321999999999</v>
      </c>
      <c r="M52" s="605">
        <v>0.38275209999999998</v>
      </c>
      <c r="N52" s="605">
        <v>0.38704977000000002</v>
      </c>
      <c r="O52" s="605">
        <v>0.37275365999999999</v>
      </c>
      <c r="P52" s="605">
        <v>0.33338582</v>
      </c>
      <c r="Q52" s="605">
        <v>0.37814990999999998</v>
      </c>
      <c r="R52" s="605">
        <v>0.37920169999999997</v>
      </c>
      <c r="S52" s="605">
        <v>0.39638340999999999</v>
      </c>
      <c r="T52" s="605">
        <v>0.37884097</v>
      </c>
      <c r="U52" s="605">
        <v>0.40772072999999998</v>
      </c>
      <c r="V52" s="605">
        <v>0.41555607999999999</v>
      </c>
      <c r="W52" s="605">
        <v>0.38741548999999997</v>
      </c>
      <c r="X52" s="605">
        <v>0.40950230999999998</v>
      </c>
      <c r="Y52" s="605">
        <v>0.39884874999999997</v>
      </c>
      <c r="Z52" s="605">
        <v>0.39588220000000002</v>
      </c>
      <c r="AA52" s="605">
        <v>0.38145171999999999</v>
      </c>
      <c r="AB52" s="605">
        <v>0.35733949999999998</v>
      </c>
      <c r="AC52" s="605">
        <v>0.40702617000000002</v>
      </c>
      <c r="AD52" s="605">
        <v>0.39020156</v>
      </c>
      <c r="AE52" s="605">
        <v>0.40297170999999998</v>
      </c>
      <c r="AF52" s="605">
        <v>0.39183105000000001</v>
      </c>
      <c r="AG52" s="605">
        <v>0.41726468</v>
      </c>
      <c r="AH52" s="605">
        <v>0.42509607999999999</v>
      </c>
      <c r="AI52" s="605">
        <v>0.42168802999999999</v>
      </c>
      <c r="AJ52" s="605">
        <v>0.42566608</v>
      </c>
      <c r="AK52" s="605">
        <v>0.40561797999999999</v>
      </c>
      <c r="AL52" s="605">
        <v>0.40232143999999997</v>
      </c>
      <c r="AM52" s="605">
        <v>0.39543634</v>
      </c>
      <c r="AN52" s="605">
        <v>0.35365249999999998</v>
      </c>
      <c r="AO52" s="605">
        <v>0.39390115999999997</v>
      </c>
      <c r="AP52" s="605">
        <v>0.39124824000000002</v>
      </c>
      <c r="AQ52" s="605">
        <v>0.39458468000000002</v>
      </c>
      <c r="AR52" s="605">
        <v>0.39190866000000002</v>
      </c>
      <c r="AS52" s="605">
        <v>0.42514097000000001</v>
      </c>
      <c r="AT52" s="605">
        <v>0.41704566999999998</v>
      </c>
      <c r="AU52" s="605">
        <v>0.40962416000000001</v>
      </c>
      <c r="AV52" s="605">
        <v>0.42744690000000002</v>
      </c>
      <c r="AW52" s="605">
        <v>0.40275928999999999</v>
      </c>
      <c r="AX52" s="605">
        <v>0.40340642999999998</v>
      </c>
      <c r="AY52" s="605">
        <v>0.39335862999999999</v>
      </c>
      <c r="AZ52" s="605">
        <v>0.37053812000000003</v>
      </c>
      <c r="BA52" s="605">
        <v>0.39215697999999999</v>
      </c>
      <c r="BB52" s="605">
        <v>0.38748792999999998</v>
      </c>
      <c r="BC52" s="605">
        <v>0.39775549999999998</v>
      </c>
      <c r="BD52" s="789">
        <v>0.40016502999999998</v>
      </c>
      <c r="BE52" s="789">
        <v>0.41763633999999999</v>
      </c>
      <c r="BF52" s="789">
        <v>0.42492648999999999</v>
      </c>
      <c r="BG52" s="789">
        <v>0.41105190000000003</v>
      </c>
      <c r="BH52" s="789">
        <v>0.42961195000000002</v>
      </c>
      <c r="BI52" s="501">
        <v>0.4028562</v>
      </c>
      <c r="BJ52" s="501">
        <v>0.40253949999999999</v>
      </c>
      <c r="BK52" s="501">
        <v>0.39579979999999998</v>
      </c>
      <c r="BL52" s="501">
        <v>0.35778769999999999</v>
      </c>
      <c r="BM52" s="501">
        <v>0.39190009999999997</v>
      </c>
      <c r="BN52" s="501">
        <v>0.38969730000000002</v>
      </c>
      <c r="BO52" s="501">
        <v>0.3980476</v>
      </c>
      <c r="BP52" s="501">
        <v>0.40184639999999999</v>
      </c>
      <c r="BQ52" s="501">
        <v>0.42084090000000002</v>
      </c>
      <c r="BR52" s="501">
        <v>0.42619459999999998</v>
      </c>
      <c r="BS52" s="501">
        <v>0.41321200000000002</v>
      </c>
      <c r="BT52" s="501">
        <v>0.43179909999999999</v>
      </c>
      <c r="BU52" s="501">
        <v>0.4053505</v>
      </c>
      <c r="BV52" s="501">
        <v>0.4057655</v>
      </c>
    </row>
    <row r="53" spans="1:74" s="373" customFormat="1" ht="12" customHeight="1" x14ac:dyDescent="0.2">
      <c r="A53" s="372"/>
      <c r="B53" s="1073" t="s">
        <v>1472</v>
      </c>
      <c r="C53" s="1084"/>
      <c r="D53" s="1084"/>
      <c r="E53" s="1084"/>
      <c r="F53" s="1084"/>
      <c r="G53" s="1084"/>
      <c r="H53" s="1084"/>
      <c r="I53" s="1084"/>
      <c r="J53" s="1084"/>
      <c r="K53" s="1084"/>
      <c r="L53" s="1084"/>
      <c r="M53" s="1084"/>
      <c r="N53" s="1084"/>
      <c r="O53" s="1084"/>
      <c r="P53" s="1084"/>
      <c r="Q53" s="1084"/>
      <c r="R53" s="908"/>
      <c r="BD53" s="376"/>
      <c r="BE53" s="376"/>
      <c r="BF53" s="376"/>
      <c r="BG53" s="376"/>
      <c r="BH53" s="376"/>
    </row>
    <row r="54" spans="1:74" s="198" customFormat="1" ht="12" customHeight="1" x14ac:dyDescent="0.2">
      <c r="A54" s="197"/>
      <c r="B54" s="902" t="s">
        <v>830</v>
      </c>
      <c r="C54" s="902"/>
      <c r="D54" s="902"/>
      <c r="E54" s="902"/>
      <c r="F54" s="902"/>
      <c r="G54" s="902"/>
      <c r="H54" s="903"/>
      <c r="I54" s="902"/>
      <c r="J54" s="902"/>
      <c r="K54" s="902"/>
      <c r="L54" s="902"/>
      <c r="M54" s="902"/>
      <c r="N54" s="902"/>
      <c r="O54" s="902"/>
      <c r="P54" s="902"/>
      <c r="Q54" s="902"/>
      <c r="R54" s="904"/>
      <c r="AY54" s="220"/>
      <c r="AZ54" s="220"/>
      <c r="BA54" s="220"/>
      <c r="BB54" s="220"/>
      <c r="BC54" s="220"/>
      <c r="BD54" s="775"/>
      <c r="BE54" s="775"/>
      <c r="BF54" s="775"/>
      <c r="BG54" s="775"/>
      <c r="BH54" s="984"/>
      <c r="BI54" s="220"/>
      <c r="BJ54" s="220"/>
    </row>
    <row r="55" spans="1:74" s="198" customFormat="1" ht="12" customHeight="1" x14ac:dyDescent="0.2">
      <c r="A55" s="197"/>
      <c r="B55" s="1004" t="str">
        <f>Dates!$G$2</f>
        <v>EIA completed modeling and analysis for this report on Thursday, November 7, 2024.</v>
      </c>
      <c r="C55" s="991"/>
      <c r="D55" s="991"/>
      <c r="E55" s="991"/>
      <c r="F55" s="991"/>
      <c r="G55" s="991"/>
      <c r="H55" s="991"/>
      <c r="I55" s="991"/>
      <c r="J55" s="991"/>
      <c r="K55" s="991"/>
      <c r="L55" s="991"/>
      <c r="M55" s="991"/>
      <c r="N55" s="991"/>
      <c r="O55" s="991"/>
      <c r="P55" s="991"/>
      <c r="Q55" s="991"/>
      <c r="R55" s="905"/>
      <c r="AY55" s="220"/>
      <c r="AZ55" s="220"/>
      <c r="BA55" s="220"/>
      <c r="BB55" s="220"/>
      <c r="BC55" s="220"/>
      <c r="BD55" s="776"/>
      <c r="BE55" s="776"/>
      <c r="BF55" s="776"/>
      <c r="BG55" s="775"/>
      <c r="BH55" s="703"/>
      <c r="BI55" s="220"/>
      <c r="BJ55" s="220"/>
    </row>
    <row r="56" spans="1:74" s="198" customFormat="1" ht="12.75" x14ac:dyDescent="0.2">
      <c r="A56" s="197"/>
      <c r="B56" s="1013" t="s">
        <v>1451</v>
      </c>
      <c r="C56" s="1000"/>
      <c r="D56" s="1000"/>
      <c r="E56" s="1000"/>
      <c r="F56" s="1000"/>
      <c r="G56" s="1000"/>
      <c r="H56" s="1000"/>
      <c r="I56" s="1000"/>
      <c r="J56" s="1000"/>
      <c r="K56" s="1000"/>
      <c r="L56" s="1000"/>
      <c r="M56" s="1000"/>
      <c r="N56" s="1000"/>
      <c r="O56" s="1000"/>
      <c r="P56" s="1000"/>
      <c r="Q56" s="1000"/>
      <c r="R56" s="908"/>
      <c r="AY56" s="220"/>
      <c r="AZ56" s="220"/>
      <c r="BA56" s="220"/>
      <c r="BB56" s="220"/>
      <c r="BC56" s="220"/>
      <c r="BD56" s="776"/>
      <c r="BE56" s="776"/>
      <c r="BF56" s="776"/>
      <c r="BG56" s="775"/>
      <c r="BH56" s="703"/>
      <c r="BI56" s="220"/>
      <c r="BJ56" s="220"/>
    </row>
    <row r="57" spans="1:74" s="198" customFormat="1" ht="12" customHeight="1" x14ac:dyDescent="0.2">
      <c r="A57" s="197"/>
      <c r="B57" s="1083" t="s">
        <v>822</v>
      </c>
      <c r="C57" s="1087"/>
      <c r="D57" s="1087"/>
      <c r="E57" s="1087"/>
      <c r="F57" s="1087"/>
      <c r="G57" s="1087"/>
      <c r="H57" s="1087"/>
      <c r="I57" s="1087"/>
      <c r="J57" s="1087"/>
      <c r="K57" s="1087"/>
      <c r="L57" s="1087"/>
      <c r="M57" s="1087"/>
      <c r="N57" s="1087"/>
      <c r="O57" s="1087"/>
      <c r="P57" s="1087"/>
      <c r="Q57" s="1084"/>
      <c r="R57" s="908"/>
      <c r="AY57" s="220"/>
      <c r="AZ57" s="220"/>
      <c r="BA57" s="220"/>
      <c r="BB57" s="220"/>
      <c r="BC57" s="220"/>
      <c r="BD57" s="776"/>
      <c r="BE57" s="776"/>
      <c r="BF57" s="776"/>
      <c r="BG57" s="775"/>
      <c r="BH57" s="703"/>
      <c r="BI57" s="220"/>
      <c r="BJ57" s="220"/>
    </row>
    <row r="58" spans="1:74" s="198" customFormat="1" ht="12" customHeight="1" x14ac:dyDescent="0.2">
      <c r="A58" s="197"/>
      <c r="B58" s="1083" t="s">
        <v>823</v>
      </c>
      <c r="C58" s="1087"/>
      <c r="D58" s="1087"/>
      <c r="E58" s="1087"/>
      <c r="F58" s="1087"/>
      <c r="G58" s="1087"/>
      <c r="H58" s="1087"/>
      <c r="I58" s="1087"/>
      <c r="J58" s="1087"/>
      <c r="K58" s="1087"/>
      <c r="L58" s="1087"/>
      <c r="M58" s="1087"/>
      <c r="N58" s="1087"/>
      <c r="O58" s="1087"/>
      <c r="P58" s="1087"/>
      <c r="Q58" s="1084"/>
      <c r="R58" s="908"/>
      <c r="AY58" s="220"/>
      <c r="AZ58" s="220"/>
      <c r="BA58" s="220"/>
      <c r="BB58" s="220"/>
      <c r="BC58" s="220"/>
      <c r="BD58" s="776"/>
      <c r="BE58" s="776"/>
      <c r="BF58" s="776"/>
      <c r="BG58" s="775"/>
      <c r="BH58" s="703"/>
      <c r="BI58" s="220"/>
      <c r="BJ58" s="220"/>
    </row>
    <row r="59" spans="1:74" s="198" customFormat="1" ht="12" customHeight="1" x14ac:dyDescent="0.2">
      <c r="A59" s="197"/>
      <c r="B59" s="1005" t="s">
        <v>844</v>
      </c>
      <c r="C59" s="1005"/>
      <c r="D59" s="1005"/>
      <c r="E59" s="1005"/>
      <c r="F59" s="1005"/>
      <c r="G59" s="1005"/>
      <c r="H59" s="1005"/>
      <c r="I59" s="1005"/>
      <c r="J59" s="1005"/>
      <c r="K59" s="1005"/>
      <c r="L59" s="1005"/>
      <c r="M59" s="1005"/>
      <c r="N59" s="1005"/>
      <c r="O59" s="1005"/>
      <c r="P59" s="1005"/>
      <c r="Q59" s="1005"/>
      <c r="R59" s="1005"/>
      <c r="AY59" s="220"/>
      <c r="AZ59" s="220"/>
      <c r="BA59" s="220"/>
      <c r="BB59" s="220"/>
      <c r="BC59" s="220"/>
      <c r="BD59" s="776"/>
      <c r="BE59" s="776"/>
      <c r="BF59" s="776"/>
      <c r="BG59" s="775"/>
      <c r="BH59" s="703"/>
      <c r="BI59" s="220"/>
      <c r="BJ59" s="220"/>
    </row>
    <row r="60" spans="1:74" s="198" customFormat="1" ht="12" customHeight="1" x14ac:dyDescent="0.2">
      <c r="A60" s="197"/>
      <c r="B60" s="1083" t="s">
        <v>1470</v>
      </c>
      <c r="C60" s="1009"/>
      <c r="D60" s="1009"/>
      <c r="E60" s="1009"/>
      <c r="F60" s="1009"/>
      <c r="G60" s="1009"/>
      <c r="H60" s="1009"/>
      <c r="I60" s="1009"/>
      <c r="J60" s="1009"/>
      <c r="K60" s="1009"/>
      <c r="L60" s="1009"/>
      <c r="M60" s="1009"/>
      <c r="N60" s="1009"/>
      <c r="O60" s="1009"/>
      <c r="P60" s="1009"/>
      <c r="Q60" s="1010"/>
      <c r="R60" s="908"/>
      <c r="AY60" s="220"/>
      <c r="AZ60" s="220"/>
      <c r="BA60" s="220"/>
      <c r="BB60" s="220"/>
      <c r="BC60" s="220"/>
      <c r="BD60" s="776"/>
      <c r="BE60" s="776"/>
      <c r="BF60" s="776"/>
      <c r="BG60" s="775"/>
      <c r="BH60" s="703"/>
      <c r="BI60" s="220"/>
      <c r="BJ60" s="220"/>
    </row>
    <row r="61" spans="1:74" s="198" customFormat="1" ht="12" customHeight="1" x14ac:dyDescent="0.2">
      <c r="A61" s="197"/>
      <c r="B61" s="1008" t="s">
        <v>821</v>
      </c>
      <c r="C61" s="1010"/>
      <c r="D61" s="1010"/>
      <c r="E61" s="1010"/>
      <c r="F61" s="1010"/>
      <c r="G61" s="1010"/>
      <c r="H61" s="1010"/>
      <c r="I61" s="1010"/>
      <c r="J61" s="1010"/>
      <c r="K61" s="1010"/>
      <c r="L61" s="1010"/>
      <c r="M61" s="1010"/>
      <c r="N61" s="1010"/>
      <c r="O61" s="1010"/>
      <c r="P61" s="1010"/>
      <c r="Q61" s="1084"/>
      <c r="R61" s="908"/>
      <c r="AY61" s="220"/>
      <c r="AZ61" s="220"/>
      <c r="BA61" s="220"/>
      <c r="BB61" s="220"/>
      <c r="BC61" s="220"/>
      <c r="BD61" s="776"/>
      <c r="BE61" s="776"/>
      <c r="BF61" s="776"/>
      <c r="BG61" s="775"/>
      <c r="BH61" s="703"/>
      <c r="BI61" s="220"/>
      <c r="BJ61" s="220"/>
    </row>
    <row r="62" spans="1:74" s="198" customFormat="1" ht="12" customHeight="1" x14ac:dyDescent="0.2">
      <c r="A62" s="197"/>
      <c r="B62" s="1085" t="s">
        <v>1471</v>
      </c>
      <c r="C62" s="1010"/>
      <c r="D62" s="1010"/>
      <c r="E62" s="1010"/>
      <c r="F62" s="1010"/>
      <c r="G62" s="1010"/>
      <c r="H62" s="1010"/>
      <c r="I62" s="1010"/>
      <c r="J62" s="1010"/>
      <c r="K62" s="1010"/>
      <c r="L62" s="1010"/>
      <c r="M62" s="1010"/>
      <c r="N62" s="1010"/>
      <c r="O62" s="1010"/>
      <c r="P62" s="1010"/>
      <c r="Q62" s="1010"/>
      <c r="R62" s="908"/>
      <c r="AY62" s="220"/>
      <c r="AZ62" s="220"/>
      <c r="BA62" s="220"/>
      <c r="BB62" s="220"/>
      <c r="BC62" s="220"/>
      <c r="BD62" s="776"/>
      <c r="BE62" s="776"/>
      <c r="BF62" s="776"/>
      <c r="BG62" s="775"/>
      <c r="BH62" s="703"/>
      <c r="BI62" s="220"/>
      <c r="BJ62" s="220"/>
    </row>
    <row r="63" spans="1:74" s="196" customFormat="1" ht="12" customHeight="1" x14ac:dyDescent="0.2">
      <c r="A63" s="56"/>
      <c r="B63" s="1023"/>
      <c r="C63" s="1007"/>
      <c r="D63" s="1007"/>
      <c r="E63" s="1007"/>
      <c r="F63" s="1007"/>
      <c r="G63" s="1007"/>
      <c r="H63" s="1007"/>
      <c r="I63" s="1007"/>
      <c r="J63" s="1007"/>
      <c r="K63" s="1007"/>
      <c r="L63" s="1007"/>
      <c r="M63" s="1007"/>
      <c r="N63" s="1007"/>
      <c r="O63" s="1007"/>
      <c r="P63" s="1007"/>
      <c r="Q63" s="1007"/>
      <c r="AY63" s="218"/>
      <c r="AZ63" s="218"/>
      <c r="BA63" s="218"/>
      <c r="BB63" s="218"/>
      <c r="BC63" s="218"/>
      <c r="BD63" s="769"/>
      <c r="BE63" s="769"/>
      <c r="BF63" s="769"/>
      <c r="BG63" s="962"/>
      <c r="BH63" s="703"/>
      <c r="BI63" s="218"/>
      <c r="BJ63" s="218"/>
    </row>
    <row r="64" spans="1:74" x14ac:dyDescent="0.2">
      <c r="BH64" s="703"/>
      <c r="BK64" s="142"/>
      <c r="BL64" s="142"/>
      <c r="BM64" s="142"/>
      <c r="BN64" s="142"/>
      <c r="BO64" s="142"/>
      <c r="BP64" s="142"/>
      <c r="BQ64" s="142"/>
      <c r="BR64" s="142"/>
      <c r="BS64" s="142"/>
      <c r="BT64" s="142"/>
      <c r="BU64" s="142"/>
      <c r="BV64" s="142"/>
    </row>
    <row r="65" spans="60:74" x14ac:dyDescent="0.2">
      <c r="BH65" s="703"/>
      <c r="BK65" s="142"/>
      <c r="BL65" s="142"/>
      <c r="BM65" s="142"/>
      <c r="BN65" s="142"/>
      <c r="BO65" s="142"/>
      <c r="BP65" s="142"/>
      <c r="BQ65" s="142"/>
      <c r="BR65" s="142"/>
      <c r="BS65" s="142"/>
      <c r="BT65" s="142"/>
      <c r="BU65" s="142"/>
      <c r="BV65" s="142"/>
    </row>
    <row r="66" spans="60:74" x14ac:dyDescent="0.2">
      <c r="BH66" s="703"/>
      <c r="BK66" s="142"/>
      <c r="BL66" s="142"/>
      <c r="BM66" s="142"/>
      <c r="BN66" s="142"/>
      <c r="BO66" s="142"/>
      <c r="BP66" s="142"/>
      <c r="BQ66" s="142"/>
      <c r="BR66" s="142"/>
      <c r="BS66" s="142"/>
      <c r="BT66" s="142"/>
      <c r="BU66" s="142"/>
      <c r="BV66" s="142"/>
    </row>
    <row r="67" spans="60:74" x14ac:dyDescent="0.2">
      <c r="BH67" s="703"/>
      <c r="BK67" s="142"/>
      <c r="BL67" s="142"/>
      <c r="BM67" s="142"/>
      <c r="BN67" s="142"/>
      <c r="BO67" s="142"/>
      <c r="BP67" s="142"/>
      <c r="BQ67" s="142"/>
      <c r="BR67" s="142"/>
      <c r="BS67" s="142"/>
      <c r="BT67" s="142"/>
      <c r="BU67" s="142"/>
      <c r="BV67" s="142"/>
    </row>
    <row r="68" spans="60:74" x14ac:dyDescent="0.2">
      <c r="BH68" s="703"/>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2" sqref="B2"/>
    </sheetView>
  </sheetViews>
  <sheetFormatPr defaultColWidth="9.5703125" defaultRowHeight="11.25" x14ac:dyDescent="0.2"/>
  <cols>
    <col min="1" max="1" width="10.5703125" style="60" customWidth="1"/>
    <col min="2" max="2" width="19.42578125" style="60" customWidth="1"/>
    <col min="3" max="50" width="6.5703125" style="60" customWidth="1"/>
    <col min="51" max="55" width="6.5703125" style="138" customWidth="1"/>
    <col min="56" max="58" width="6.5703125" style="777" customWidth="1"/>
    <col min="59" max="60" width="6.5703125" style="964" customWidth="1"/>
    <col min="61" max="62" width="6.5703125" style="138" customWidth="1"/>
    <col min="63" max="74" width="6.5703125" style="60" customWidth="1"/>
    <col min="75" max="16384" width="9.5703125" style="60"/>
  </cols>
  <sheetData>
    <row r="1" spans="1:74" ht="13.35" customHeight="1" x14ac:dyDescent="0.2">
      <c r="A1" s="988" t="s">
        <v>479</v>
      </c>
      <c r="B1" s="1090" t="s">
        <v>779</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56" customFormat="1" ht="13.35" customHeight="1"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70"/>
      <c r="BE2" s="770"/>
      <c r="BF2" s="770"/>
      <c r="BG2" s="963"/>
      <c r="BH2" s="963"/>
      <c r="BI2" s="142"/>
      <c r="BJ2" s="1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59"/>
      <c r="B5" s="61" t="s">
        <v>1424</v>
      </c>
      <c r="C5" s="509"/>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779"/>
      <c r="BE5" s="779"/>
      <c r="BF5" s="779"/>
      <c r="BG5" s="779"/>
      <c r="BH5" s="779"/>
      <c r="BI5" s="507"/>
      <c r="BJ5" s="507"/>
      <c r="BK5" s="507"/>
      <c r="BL5" s="507"/>
      <c r="BM5" s="507"/>
      <c r="BN5" s="507"/>
      <c r="BO5" s="507"/>
      <c r="BP5" s="507"/>
      <c r="BQ5" s="507"/>
      <c r="BR5" s="507"/>
      <c r="BS5" s="507"/>
      <c r="BT5" s="507"/>
      <c r="BU5" s="507"/>
      <c r="BV5" s="507"/>
    </row>
    <row r="6" spans="1:74" ht="11.1" customHeight="1" x14ac:dyDescent="0.2">
      <c r="A6" s="109" t="s">
        <v>113</v>
      </c>
      <c r="B6" s="627" t="s">
        <v>1183</v>
      </c>
      <c r="C6" s="468">
        <v>10.220000000000001</v>
      </c>
      <c r="D6" s="468">
        <v>10.220000000000001</v>
      </c>
      <c r="E6" s="468">
        <v>10.210000000000001</v>
      </c>
      <c r="F6" s="468">
        <v>10.34</v>
      </c>
      <c r="G6" s="468">
        <v>10.39</v>
      </c>
      <c r="H6" s="468">
        <v>10.88</v>
      </c>
      <c r="I6" s="468">
        <v>11.06</v>
      </c>
      <c r="J6" s="468">
        <v>11.02</v>
      </c>
      <c r="K6" s="468">
        <v>10.99</v>
      </c>
      <c r="L6" s="468">
        <v>10.65</v>
      </c>
      <c r="M6" s="468">
        <v>10.38</v>
      </c>
      <c r="N6" s="468">
        <v>10.37</v>
      </c>
      <c r="O6" s="468">
        <v>10.29</v>
      </c>
      <c r="P6" s="468">
        <v>11.16</v>
      </c>
      <c r="Q6" s="468">
        <v>10.84</v>
      </c>
      <c r="R6" s="468">
        <v>10.63</v>
      </c>
      <c r="S6" s="468">
        <v>10.69</v>
      </c>
      <c r="T6" s="468">
        <v>11.25</v>
      </c>
      <c r="U6" s="468">
        <v>11.45</v>
      </c>
      <c r="V6" s="468">
        <v>11.55</v>
      </c>
      <c r="W6" s="468">
        <v>11.59</v>
      </c>
      <c r="X6" s="468">
        <v>11.24</v>
      </c>
      <c r="Y6" s="468">
        <v>11.14</v>
      </c>
      <c r="Z6" s="468">
        <v>11.03</v>
      </c>
      <c r="AA6" s="468">
        <v>11.24</v>
      </c>
      <c r="AB6" s="468">
        <v>11.42</v>
      </c>
      <c r="AC6" s="468">
        <v>11.48</v>
      </c>
      <c r="AD6" s="468">
        <v>11.56</v>
      </c>
      <c r="AE6" s="468">
        <v>11.98</v>
      </c>
      <c r="AF6" s="468">
        <v>12.75</v>
      </c>
      <c r="AG6" s="468">
        <v>13.12</v>
      </c>
      <c r="AH6" s="468">
        <v>13.44</v>
      </c>
      <c r="AI6" s="468">
        <v>13.31</v>
      </c>
      <c r="AJ6" s="468">
        <v>12.66</v>
      </c>
      <c r="AK6" s="468">
        <v>12.3</v>
      </c>
      <c r="AL6" s="468">
        <v>12.4</v>
      </c>
      <c r="AM6" s="468">
        <v>12.68</v>
      </c>
      <c r="AN6" s="468">
        <v>12.67</v>
      </c>
      <c r="AO6" s="468">
        <v>12.46</v>
      </c>
      <c r="AP6" s="468">
        <v>12.16</v>
      </c>
      <c r="AQ6" s="468">
        <v>12.21</v>
      </c>
      <c r="AR6" s="468">
        <v>12.72</v>
      </c>
      <c r="AS6" s="468">
        <v>13.06</v>
      </c>
      <c r="AT6" s="468">
        <v>13.27</v>
      </c>
      <c r="AU6" s="468">
        <v>13.14</v>
      </c>
      <c r="AV6" s="468">
        <v>12.67</v>
      </c>
      <c r="AW6" s="468">
        <v>12.44</v>
      </c>
      <c r="AX6" s="468">
        <v>12.34</v>
      </c>
      <c r="AY6" s="468">
        <v>12.71</v>
      </c>
      <c r="AZ6" s="468">
        <v>12.76</v>
      </c>
      <c r="BA6" s="468">
        <v>12.69</v>
      </c>
      <c r="BB6" s="468">
        <v>12.65</v>
      </c>
      <c r="BC6" s="468">
        <v>12.55</v>
      </c>
      <c r="BD6" s="685">
        <v>13.23</v>
      </c>
      <c r="BE6" s="685">
        <v>13.76</v>
      </c>
      <c r="BF6" s="685">
        <v>13.61</v>
      </c>
      <c r="BG6" s="685">
        <v>13.3962</v>
      </c>
      <c r="BH6" s="685">
        <v>12.77502</v>
      </c>
      <c r="BI6" s="389">
        <v>12.46086</v>
      </c>
      <c r="BJ6" s="389">
        <v>12.423500000000001</v>
      </c>
      <c r="BK6" s="389">
        <v>12.708460000000001</v>
      </c>
      <c r="BL6" s="389">
        <v>12.91446</v>
      </c>
      <c r="BM6" s="389">
        <v>12.873139999999999</v>
      </c>
      <c r="BN6" s="389">
        <v>12.913600000000001</v>
      </c>
      <c r="BO6" s="389">
        <v>12.766489999999999</v>
      </c>
      <c r="BP6" s="389">
        <v>13.483280000000001</v>
      </c>
      <c r="BQ6" s="389">
        <v>13.98522</v>
      </c>
      <c r="BR6" s="389">
        <v>13.901120000000001</v>
      </c>
      <c r="BS6" s="389">
        <v>13.734019999999999</v>
      </c>
      <c r="BT6" s="389">
        <v>13.0008</v>
      </c>
      <c r="BU6" s="389">
        <v>12.77763</v>
      </c>
      <c r="BV6" s="389">
        <v>12.7263</v>
      </c>
    </row>
    <row r="7" spans="1:74" ht="11.1" customHeight="1" x14ac:dyDescent="0.2">
      <c r="A7" s="109" t="s">
        <v>104</v>
      </c>
      <c r="B7" s="865" t="s">
        <v>1029</v>
      </c>
      <c r="C7" s="468">
        <v>18.151293880000001</v>
      </c>
      <c r="D7" s="468">
        <v>18.235879573999998</v>
      </c>
      <c r="E7" s="468">
        <v>17.847663726</v>
      </c>
      <c r="F7" s="468">
        <v>18.227605297</v>
      </c>
      <c r="G7" s="468">
        <v>17.659461226000001</v>
      </c>
      <c r="H7" s="468">
        <v>17.217496116</v>
      </c>
      <c r="I7" s="468">
        <v>17.778044477000002</v>
      </c>
      <c r="J7" s="468">
        <v>18.064607379000002</v>
      </c>
      <c r="K7" s="468">
        <v>17.600412343999999</v>
      </c>
      <c r="L7" s="468">
        <v>17.281480264999999</v>
      </c>
      <c r="M7" s="468">
        <v>17.295956379</v>
      </c>
      <c r="N7" s="468">
        <v>17.335335887999999</v>
      </c>
      <c r="O7" s="468">
        <v>17.776443324999999</v>
      </c>
      <c r="P7" s="468">
        <v>18.32975781</v>
      </c>
      <c r="Q7" s="468">
        <v>18.040709936999999</v>
      </c>
      <c r="R7" s="468">
        <v>17.678583259</v>
      </c>
      <c r="S7" s="468">
        <v>17.227672969</v>
      </c>
      <c r="T7" s="468">
        <v>17.522131705</v>
      </c>
      <c r="U7" s="468">
        <v>18.29640874</v>
      </c>
      <c r="V7" s="468">
        <v>17.711812693999999</v>
      </c>
      <c r="W7" s="468">
        <v>18.664801260000001</v>
      </c>
      <c r="X7" s="468">
        <v>18.130062918</v>
      </c>
      <c r="Y7" s="468">
        <v>18.176181427</v>
      </c>
      <c r="Z7" s="468">
        <v>18.708586466</v>
      </c>
      <c r="AA7" s="468">
        <v>19.879212023000001</v>
      </c>
      <c r="AB7" s="468">
        <v>21.114924654999999</v>
      </c>
      <c r="AC7" s="468">
        <v>20.162206430000001</v>
      </c>
      <c r="AD7" s="468">
        <v>19.770786181999998</v>
      </c>
      <c r="AE7" s="468">
        <v>19.222794617000002</v>
      </c>
      <c r="AF7" s="468">
        <v>20.019500644000001</v>
      </c>
      <c r="AG7" s="468">
        <v>18.838870304</v>
      </c>
      <c r="AH7" s="468">
        <v>21.358700766999998</v>
      </c>
      <c r="AI7" s="468">
        <v>21.921009994999999</v>
      </c>
      <c r="AJ7" s="468">
        <v>20.443065480000001</v>
      </c>
      <c r="AK7" s="468">
        <v>20.768187142999999</v>
      </c>
      <c r="AL7" s="468">
        <v>22.105258916</v>
      </c>
      <c r="AM7" s="468">
        <v>24.3</v>
      </c>
      <c r="AN7" s="468">
        <v>24.88</v>
      </c>
      <c r="AO7" s="468">
        <v>24.26</v>
      </c>
      <c r="AP7" s="468">
        <v>23.91</v>
      </c>
      <c r="AQ7" s="468">
        <v>21.91</v>
      </c>
      <c r="AR7" s="468">
        <v>22.02</v>
      </c>
      <c r="AS7" s="468">
        <v>21.82</v>
      </c>
      <c r="AT7" s="468">
        <v>22.14</v>
      </c>
      <c r="AU7" s="468">
        <v>21.98</v>
      </c>
      <c r="AV7" s="468">
        <v>22.02</v>
      </c>
      <c r="AW7" s="468">
        <v>22.05</v>
      </c>
      <c r="AX7" s="468">
        <v>22.67</v>
      </c>
      <c r="AY7" s="468">
        <v>23.28</v>
      </c>
      <c r="AZ7" s="468">
        <v>23.4</v>
      </c>
      <c r="BA7" s="468">
        <v>22.77</v>
      </c>
      <c r="BB7" s="468">
        <v>22.29</v>
      </c>
      <c r="BC7" s="468">
        <v>21.83</v>
      </c>
      <c r="BD7" s="685">
        <v>21.9</v>
      </c>
      <c r="BE7" s="685">
        <v>22.71</v>
      </c>
      <c r="BF7" s="685">
        <v>23.34</v>
      </c>
      <c r="BG7" s="685">
        <v>22.569489999999998</v>
      </c>
      <c r="BH7" s="685">
        <v>22.160920000000001</v>
      </c>
      <c r="BI7" s="389">
        <v>21.970330000000001</v>
      </c>
      <c r="BJ7" s="389">
        <v>22.540890000000001</v>
      </c>
      <c r="BK7" s="389">
        <v>23.205410000000001</v>
      </c>
      <c r="BL7" s="389">
        <v>23.468350000000001</v>
      </c>
      <c r="BM7" s="389">
        <v>23.05546</v>
      </c>
      <c r="BN7" s="389">
        <v>22.758520000000001</v>
      </c>
      <c r="BO7" s="389">
        <v>22.45711</v>
      </c>
      <c r="BP7" s="389">
        <v>22.768319999999999</v>
      </c>
      <c r="BQ7" s="389">
        <v>23.753810000000001</v>
      </c>
      <c r="BR7" s="389">
        <v>24.54064</v>
      </c>
      <c r="BS7" s="389">
        <v>23.903649999999999</v>
      </c>
      <c r="BT7" s="389">
        <v>23.59825</v>
      </c>
      <c r="BU7" s="389">
        <v>23.442360000000001</v>
      </c>
      <c r="BV7" s="389">
        <v>24.174969999999998</v>
      </c>
    </row>
    <row r="8" spans="1:74" ht="11.1" customHeight="1" x14ac:dyDescent="0.2">
      <c r="A8" s="109" t="s">
        <v>105</v>
      </c>
      <c r="B8" s="658" t="s">
        <v>1030</v>
      </c>
      <c r="C8" s="468">
        <v>11.998824128000001</v>
      </c>
      <c r="D8" s="468">
        <v>11.941091981</v>
      </c>
      <c r="E8" s="468">
        <v>11.943497695</v>
      </c>
      <c r="F8" s="468">
        <v>12.062476918</v>
      </c>
      <c r="G8" s="468">
        <v>12.431506477999999</v>
      </c>
      <c r="H8" s="468">
        <v>13.083899672999999</v>
      </c>
      <c r="I8" s="468">
        <v>13.341087238</v>
      </c>
      <c r="J8" s="468">
        <v>13.178905598</v>
      </c>
      <c r="K8" s="468">
        <v>13.088005725</v>
      </c>
      <c r="L8" s="468">
        <v>12.556513152000001</v>
      </c>
      <c r="M8" s="468">
        <v>12.381100903</v>
      </c>
      <c r="N8" s="468">
        <v>12.287772523999999</v>
      </c>
      <c r="O8" s="468">
        <v>12.432120586</v>
      </c>
      <c r="P8" s="468">
        <v>12.741433477999999</v>
      </c>
      <c r="Q8" s="468">
        <v>12.457346444000001</v>
      </c>
      <c r="R8" s="468">
        <v>12.266248034</v>
      </c>
      <c r="S8" s="468">
        <v>12.754375878999999</v>
      </c>
      <c r="T8" s="468">
        <v>13.642961256</v>
      </c>
      <c r="U8" s="468">
        <v>13.899615572</v>
      </c>
      <c r="V8" s="468">
        <v>13.980900413000001</v>
      </c>
      <c r="W8" s="468">
        <v>13.944542489</v>
      </c>
      <c r="X8" s="468">
        <v>13.55286452</v>
      </c>
      <c r="Y8" s="468">
        <v>13.274581189999999</v>
      </c>
      <c r="Z8" s="468">
        <v>13.197308083999999</v>
      </c>
      <c r="AA8" s="468">
        <v>13.910905487000001</v>
      </c>
      <c r="AB8" s="468">
        <v>14.266040429</v>
      </c>
      <c r="AC8" s="468">
        <v>13.908084626999999</v>
      </c>
      <c r="AD8" s="468">
        <v>13.830237223999999</v>
      </c>
      <c r="AE8" s="468">
        <v>14.342365702</v>
      </c>
      <c r="AF8" s="468">
        <v>15.487675686999999</v>
      </c>
      <c r="AG8" s="468">
        <v>15.932835448000001</v>
      </c>
      <c r="AH8" s="468">
        <v>16.063773247</v>
      </c>
      <c r="AI8" s="468">
        <v>16.267929233</v>
      </c>
      <c r="AJ8" s="468">
        <v>15.178250229</v>
      </c>
      <c r="AK8" s="468">
        <v>14.944820695000001</v>
      </c>
      <c r="AL8" s="468">
        <v>15.439452299999999</v>
      </c>
      <c r="AM8" s="468">
        <v>15.79</v>
      </c>
      <c r="AN8" s="468">
        <v>15.4</v>
      </c>
      <c r="AO8" s="468">
        <v>14.85</v>
      </c>
      <c r="AP8" s="468">
        <v>14.31</v>
      </c>
      <c r="AQ8" s="468">
        <v>14.4</v>
      </c>
      <c r="AR8" s="468">
        <v>15.41</v>
      </c>
      <c r="AS8" s="468">
        <v>16.21</v>
      </c>
      <c r="AT8" s="468">
        <v>16</v>
      </c>
      <c r="AU8" s="468">
        <v>16.13</v>
      </c>
      <c r="AV8" s="468">
        <v>15.22</v>
      </c>
      <c r="AW8" s="468">
        <v>15.37</v>
      </c>
      <c r="AX8" s="468">
        <v>15.07</v>
      </c>
      <c r="AY8" s="468">
        <v>15.53</v>
      </c>
      <c r="AZ8" s="468">
        <v>15.92</v>
      </c>
      <c r="BA8" s="468">
        <v>15.34</v>
      </c>
      <c r="BB8" s="468">
        <v>15.23</v>
      </c>
      <c r="BC8" s="468">
        <v>15.39</v>
      </c>
      <c r="BD8" s="685">
        <v>16.54</v>
      </c>
      <c r="BE8" s="685">
        <v>17.29</v>
      </c>
      <c r="BF8" s="685">
        <v>17.190000000000001</v>
      </c>
      <c r="BG8" s="685">
        <v>17.0305</v>
      </c>
      <c r="BH8" s="685">
        <v>15.93576</v>
      </c>
      <c r="BI8" s="389">
        <v>15.93108</v>
      </c>
      <c r="BJ8" s="389">
        <v>15.73771</v>
      </c>
      <c r="BK8" s="389">
        <v>16.10614</v>
      </c>
      <c r="BL8" s="389">
        <v>16.61074</v>
      </c>
      <c r="BM8" s="389">
        <v>16.02167</v>
      </c>
      <c r="BN8" s="389">
        <v>15.859769999999999</v>
      </c>
      <c r="BO8" s="389">
        <v>15.90061</v>
      </c>
      <c r="BP8" s="389">
        <v>17.001200000000001</v>
      </c>
      <c r="BQ8" s="389">
        <v>17.737310000000001</v>
      </c>
      <c r="BR8" s="389">
        <v>17.772919999999999</v>
      </c>
      <c r="BS8" s="389">
        <v>17.614899999999999</v>
      </c>
      <c r="BT8" s="389">
        <v>16.428360000000001</v>
      </c>
      <c r="BU8" s="389">
        <v>16.396370000000001</v>
      </c>
      <c r="BV8" s="389">
        <v>16.136839999999999</v>
      </c>
    </row>
    <row r="9" spans="1:74" ht="11.1" customHeight="1" x14ac:dyDescent="0.2">
      <c r="A9" s="109" t="s">
        <v>106</v>
      </c>
      <c r="B9" s="865" t="s">
        <v>1031</v>
      </c>
      <c r="C9" s="468">
        <v>9.9737473689999998</v>
      </c>
      <c r="D9" s="468">
        <v>9.9371537633999996</v>
      </c>
      <c r="E9" s="468">
        <v>9.9400268509000007</v>
      </c>
      <c r="F9" s="468">
        <v>10.394726446</v>
      </c>
      <c r="G9" s="468">
        <v>10.44491921</v>
      </c>
      <c r="H9" s="468">
        <v>10.603651782</v>
      </c>
      <c r="I9" s="468">
        <v>10.529563536</v>
      </c>
      <c r="J9" s="468">
        <v>10.357260096999999</v>
      </c>
      <c r="K9" s="468">
        <v>10.291185819000001</v>
      </c>
      <c r="L9" s="468">
        <v>10.281987669999999</v>
      </c>
      <c r="M9" s="468">
        <v>10.255142497</v>
      </c>
      <c r="N9" s="468">
        <v>10.274998577</v>
      </c>
      <c r="O9" s="468">
        <v>10.143850759999999</v>
      </c>
      <c r="P9" s="468">
        <v>10.47656205</v>
      </c>
      <c r="Q9" s="468">
        <v>10.413395342999999</v>
      </c>
      <c r="R9" s="468">
        <v>10.368309731</v>
      </c>
      <c r="S9" s="468">
        <v>10.509110948</v>
      </c>
      <c r="T9" s="468">
        <v>10.848228288</v>
      </c>
      <c r="U9" s="468">
        <v>10.857105824</v>
      </c>
      <c r="V9" s="468">
        <v>10.961540009</v>
      </c>
      <c r="W9" s="468">
        <v>10.795474269</v>
      </c>
      <c r="X9" s="468">
        <v>10.920596266</v>
      </c>
      <c r="Y9" s="468">
        <v>11.067099268</v>
      </c>
      <c r="Z9" s="468">
        <v>10.837100145000001</v>
      </c>
      <c r="AA9" s="468">
        <v>10.861779261000001</v>
      </c>
      <c r="AB9" s="468">
        <v>11.088717898000001</v>
      </c>
      <c r="AC9" s="468">
        <v>10.960333473</v>
      </c>
      <c r="AD9" s="468">
        <v>11.204316451</v>
      </c>
      <c r="AE9" s="468">
        <v>11.638140375000001</v>
      </c>
      <c r="AF9" s="468">
        <v>12.234335056000001</v>
      </c>
      <c r="AG9" s="468">
        <v>12.462186765</v>
      </c>
      <c r="AH9" s="468">
        <v>12.51408969</v>
      </c>
      <c r="AI9" s="468">
        <v>12.165242206</v>
      </c>
      <c r="AJ9" s="468">
        <v>12.001473395</v>
      </c>
      <c r="AK9" s="468">
        <v>11.854456364000001</v>
      </c>
      <c r="AL9" s="468">
        <v>11.984970393999999</v>
      </c>
      <c r="AM9" s="468">
        <v>12.17</v>
      </c>
      <c r="AN9" s="468">
        <v>12.23</v>
      </c>
      <c r="AO9" s="468">
        <v>12.08</v>
      </c>
      <c r="AP9" s="468">
        <v>11.85</v>
      </c>
      <c r="AQ9" s="468">
        <v>11.93</v>
      </c>
      <c r="AR9" s="468">
        <v>12</v>
      </c>
      <c r="AS9" s="468">
        <v>12.17</v>
      </c>
      <c r="AT9" s="468">
        <v>12.04</v>
      </c>
      <c r="AU9" s="468">
        <v>11.83</v>
      </c>
      <c r="AV9" s="468">
        <v>11.8</v>
      </c>
      <c r="AW9" s="468">
        <v>11.79</v>
      </c>
      <c r="AX9" s="468">
        <v>11.82</v>
      </c>
      <c r="AY9" s="468">
        <v>12.2</v>
      </c>
      <c r="AZ9" s="468">
        <v>12.1</v>
      </c>
      <c r="BA9" s="468">
        <v>11.85</v>
      </c>
      <c r="BB9" s="468">
        <v>12.05</v>
      </c>
      <c r="BC9" s="468">
        <v>12.2</v>
      </c>
      <c r="BD9" s="685">
        <v>12.59</v>
      </c>
      <c r="BE9" s="685">
        <v>12.68</v>
      </c>
      <c r="BF9" s="685">
        <v>12.56</v>
      </c>
      <c r="BG9" s="685">
        <v>12.22434</v>
      </c>
      <c r="BH9" s="685">
        <v>12.03411</v>
      </c>
      <c r="BI9" s="389">
        <v>11.965769999999999</v>
      </c>
      <c r="BJ9" s="389">
        <v>12.11951</v>
      </c>
      <c r="BK9" s="389">
        <v>12.37805</v>
      </c>
      <c r="BL9" s="389">
        <v>12.43792</v>
      </c>
      <c r="BM9" s="389">
        <v>12.22099</v>
      </c>
      <c r="BN9" s="389">
        <v>12.377140000000001</v>
      </c>
      <c r="BO9" s="389">
        <v>12.44359</v>
      </c>
      <c r="BP9" s="389">
        <v>12.832739999999999</v>
      </c>
      <c r="BQ9" s="389">
        <v>12.98146</v>
      </c>
      <c r="BR9" s="389">
        <v>12.894399999999999</v>
      </c>
      <c r="BS9" s="389">
        <v>12.48357</v>
      </c>
      <c r="BT9" s="389">
        <v>12.31409</v>
      </c>
      <c r="BU9" s="389">
        <v>12.29078</v>
      </c>
      <c r="BV9" s="389">
        <v>12.410439999999999</v>
      </c>
    </row>
    <row r="10" spans="1:74" ht="11.1" customHeight="1" x14ac:dyDescent="0.2">
      <c r="A10" s="109" t="s">
        <v>107</v>
      </c>
      <c r="B10" s="865" t="s">
        <v>1032</v>
      </c>
      <c r="C10" s="468">
        <v>8.9760171273000005</v>
      </c>
      <c r="D10" s="468">
        <v>9.0638984741000002</v>
      </c>
      <c r="E10" s="468">
        <v>9.2397012995000001</v>
      </c>
      <c r="F10" s="468">
        <v>9.4101001378000007</v>
      </c>
      <c r="G10" s="468">
        <v>10.034203178</v>
      </c>
      <c r="H10" s="468">
        <v>10.611095621</v>
      </c>
      <c r="I10" s="468">
        <v>10.799472160000001</v>
      </c>
      <c r="J10" s="468">
        <v>10.618192684</v>
      </c>
      <c r="K10" s="468">
        <v>9.9738065749999993</v>
      </c>
      <c r="L10" s="468">
        <v>9.2968527483999992</v>
      </c>
      <c r="M10" s="468">
        <v>9.0428865331000008</v>
      </c>
      <c r="N10" s="468">
        <v>8.8859715579999996</v>
      </c>
      <c r="O10" s="468">
        <v>8.8449262799999993</v>
      </c>
      <c r="P10" s="468">
        <v>9.4070852485999996</v>
      </c>
      <c r="Q10" s="468">
        <v>9.1603786829999994</v>
      </c>
      <c r="R10" s="468">
        <v>9.4342151620999992</v>
      </c>
      <c r="S10" s="468">
        <v>9.6163198525000002</v>
      </c>
      <c r="T10" s="468">
        <v>10.905063438000001</v>
      </c>
      <c r="U10" s="468">
        <v>10.936480811999999</v>
      </c>
      <c r="V10" s="468">
        <v>10.885321586</v>
      </c>
      <c r="W10" s="468">
        <v>10.675511650000001</v>
      </c>
      <c r="X10" s="468">
        <v>9.6168408503999991</v>
      </c>
      <c r="Y10" s="468">
        <v>9.5269431651000005</v>
      </c>
      <c r="Z10" s="468">
        <v>9.3308164474000002</v>
      </c>
      <c r="AA10" s="468">
        <v>9.3240554080999996</v>
      </c>
      <c r="AB10" s="468">
        <v>9.4145579657000003</v>
      </c>
      <c r="AC10" s="468">
        <v>9.5175058385</v>
      </c>
      <c r="AD10" s="468">
        <v>9.7265689699000006</v>
      </c>
      <c r="AE10" s="468">
        <v>10.206677862999999</v>
      </c>
      <c r="AF10" s="468">
        <v>11.494179583999999</v>
      </c>
      <c r="AG10" s="468">
        <v>11.729689725</v>
      </c>
      <c r="AH10" s="468">
        <v>11.717900787</v>
      </c>
      <c r="AI10" s="468">
        <v>11.147621233000001</v>
      </c>
      <c r="AJ10" s="468">
        <v>10.166011578000001</v>
      </c>
      <c r="AK10" s="468">
        <v>9.9465559630999998</v>
      </c>
      <c r="AL10" s="468">
        <v>9.7077150344999996</v>
      </c>
      <c r="AM10" s="468">
        <v>9.67</v>
      </c>
      <c r="AN10" s="468">
        <v>9.94</v>
      </c>
      <c r="AO10" s="468">
        <v>9.8800000000000008</v>
      </c>
      <c r="AP10" s="468">
        <v>9.92</v>
      </c>
      <c r="AQ10" s="468">
        <v>10.210000000000001</v>
      </c>
      <c r="AR10" s="468">
        <v>11.39</v>
      </c>
      <c r="AS10" s="468">
        <v>11.54</v>
      </c>
      <c r="AT10" s="468">
        <v>11.52</v>
      </c>
      <c r="AU10" s="468">
        <v>11.16</v>
      </c>
      <c r="AV10" s="468">
        <v>10.029999999999999</v>
      </c>
      <c r="AW10" s="468">
        <v>9.82</v>
      </c>
      <c r="AX10" s="468">
        <v>9.66</v>
      </c>
      <c r="AY10" s="468">
        <v>9.94</v>
      </c>
      <c r="AZ10" s="468">
        <v>9.98</v>
      </c>
      <c r="BA10" s="468">
        <v>10.11</v>
      </c>
      <c r="BB10" s="468">
        <v>10.09</v>
      </c>
      <c r="BC10" s="468">
        <v>10.23</v>
      </c>
      <c r="BD10" s="685">
        <v>11.62</v>
      </c>
      <c r="BE10" s="685">
        <v>11.8</v>
      </c>
      <c r="BF10" s="685">
        <v>11.67</v>
      </c>
      <c r="BG10" s="685">
        <v>11.20852</v>
      </c>
      <c r="BH10" s="685">
        <v>10.060700000000001</v>
      </c>
      <c r="BI10" s="389">
        <v>9.7971540000000008</v>
      </c>
      <c r="BJ10" s="389">
        <v>9.6734690000000008</v>
      </c>
      <c r="BK10" s="389">
        <v>9.8779649999999997</v>
      </c>
      <c r="BL10" s="389">
        <v>10.09741</v>
      </c>
      <c r="BM10" s="389">
        <v>10.298970000000001</v>
      </c>
      <c r="BN10" s="389">
        <v>10.26671</v>
      </c>
      <c r="BO10" s="389">
        <v>10.418939999999999</v>
      </c>
      <c r="BP10" s="389">
        <v>11.841189999999999</v>
      </c>
      <c r="BQ10" s="389">
        <v>12.034420000000001</v>
      </c>
      <c r="BR10" s="389">
        <v>11.925879999999999</v>
      </c>
      <c r="BS10" s="389">
        <v>11.44791</v>
      </c>
      <c r="BT10" s="389">
        <v>10.24544</v>
      </c>
      <c r="BU10" s="389">
        <v>10.041259999999999</v>
      </c>
      <c r="BV10" s="389">
        <v>9.900131</v>
      </c>
    </row>
    <row r="11" spans="1:74" ht="11.1" customHeight="1" x14ac:dyDescent="0.2">
      <c r="A11" s="109" t="s">
        <v>108</v>
      </c>
      <c r="B11" s="865" t="s">
        <v>1033</v>
      </c>
      <c r="C11" s="468">
        <v>9.6679691789</v>
      </c>
      <c r="D11" s="468">
        <v>9.7919136199000008</v>
      </c>
      <c r="E11" s="468">
        <v>9.7325726427999992</v>
      </c>
      <c r="F11" s="468">
        <v>9.9117437052999993</v>
      </c>
      <c r="G11" s="468">
        <v>9.2932570579</v>
      </c>
      <c r="H11" s="468">
        <v>10.005103653000001</v>
      </c>
      <c r="I11" s="468">
        <v>10.075236072999999</v>
      </c>
      <c r="J11" s="468">
        <v>10.074701875000001</v>
      </c>
      <c r="K11" s="468">
        <v>10.093977214000001</v>
      </c>
      <c r="L11" s="468">
        <v>9.7907542500000009</v>
      </c>
      <c r="M11" s="468">
        <v>9.6353303122000007</v>
      </c>
      <c r="N11" s="468">
        <v>9.8213343988999995</v>
      </c>
      <c r="O11" s="468">
        <v>9.5429613343999993</v>
      </c>
      <c r="P11" s="468">
        <v>10.011575271</v>
      </c>
      <c r="Q11" s="468">
        <v>9.8391448074000003</v>
      </c>
      <c r="R11" s="468">
        <v>9.6064852755000008</v>
      </c>
      <c r="S11" s="468">
        <v>9.8816992311000007</v>
      </c>
      <c r="T11" s="468">
        <v>10.161424759000001</v>
      </c>
      <c r="U11" s="468">
        <v>10.294443143000001</v>
      </c>
      <c r="V11" s="468">
        <v>10.375150103999999</v>
      </c>
      <c r="W11" s="468">
        <v>10.483623158</v>
      </c>
      <c r="X11" s="468">
        <v>10.378677060999999</v>
      </c>
      <c r="Y11" s="468">
        <v>10.356187099</v>
      </c>
      <c r="Z11" s="468">
        <v>10.31605444</v>
      </c>
      <c r="AA11" s="468">
        <v>10.409819901000001</v>
      </c>
      <c r="AB11" s="468">
        <v>10.699344501000001</v>
      </c>
      <c r="AC11" s="468">
        <v>10.771639569</v>
      </c>
      <c r="AD11" s="468">
        <v>10.811214001</v>
      </c>
      <c r="AE11" s="468">
        <v>11.284531469999999</v>
      </c>
      <c r="AF11" s="468">
        <v>11.894202786999999</v>
      </c>
      <c r="AG11" s="468">
        <v>12.126029685000001</v>
      </c>
      <c r="AH11" s="468">
        <v>12.303656563000001</v>
      </c>
      <c r="AI11" s="468">
        <v>12.187765653</v>
      </c>
      <c r="AJ11" s="468">
        <v>11.719076891</v>
      </c>
      <c r="AK11" s="468">
        <v>11.441392947000001</v>
      </c>
      <c r="AL11" s="468">
        <v>11.650211899</v>
      </c>
      <c r="AM11" s="468">
        <v>12.01</v>
      </c>
      <c r="AN11" s="468">
        <v>12.06</v>
      </c>
      <c r="AO11" s="468">
        <v>11.58</v>
      </c>
      <c r="AP11" s="468">
        <v>11.77</v>
      </c>
      <c r="AQ11" s="468">
        <v>11.59</v>
      </c>
      <c r="AR11" s="468">
        <v>11.9</v>
      </c>
      <c r="AS11" s="468">
        <v>12</v>
      </c>
      <c r="AT11" s="468">
        <v>11.99</v>
      </c>
      <c r="AU11" s="468">
        <v>12.15</v>
      </c>
      <c r="AV11" s="468">
        <v>11.91</v>
      </c>
      <c r="AW11" s="468">
        <v>11.74</v>
      </c>
      <c r="AX11" s="468">
        <v>11.78</v>
      </c>
      <c r="AY11" s="468">
        <v>12.07</v>
      </c>
      <c r="AZ11" s="468">
        <v>12.22</v>
      </c>
      <c r="BA11" s="468">
        <v>11.97</v>
      </c>
      <c r="BB11" s="468">
        <v>11.9</v>
      </c>
      <c r="BC11" s="468">
        <v>11.7</v>
      </c>
      <c r="BD11" s="685">
        <v>12.25</v>
      </c>
      <c r="BE11" s="685">
        <v>12.25</v>
      </c>
      <c r="BF11" s="685">
        <v>12.18</v>
      </c>
      <c r="BG11" s="685">
        <v>12.18774</v>
      </c>
      <c r="BH11" s="685">
        <v>11.758699999999999</v>
      </c>
      <c r="BI11" s="389">
        <v>11.46326</v>
      </c>
      <c r="BJ11" s="389">
        <v>11.52022</v>
      </c>
      <c r="BK11" s="389">
        <v>11.76702</v>
      </c>
      <c r="BL11" s="389">
        <v>12.050879999999999</v>
      </c>
      <c r="BM11" s="389">
        <v>11.871549999999999</v>
      </c>
      <c r="BN11" s="389">
        <v>11.86171</v>
      </c>
      <c r="BO11" s="389">
        <v>11.671150000000001</v>
      </c>
      <c r="BP11" s="389">
        <v>12.324920000000001</v>
      </c>
      <c r="BQ11" s="389">
        <v>12.43684</v>
      </c>
      <c r="BR11" s="389">
        <v>12.34413</v>
      </c>
      <c r="BS11" s="389">
        <v>12.384499999999999</v>
      </c>
      <c r="BT11" s="389">
        <v>11.974069999999999</v>
      </c>
      <c r="BU11" s="389">
        <v>11.746729999999999</v>
      </c>
      <c r="BV11" s="389">
        <v>11.76324</v>
      </c>
    </row>
    <row r="12" spans="1:74" ht="11.1" customHeight="1" x14ac:dyDescent="0.2">
      <c r="A12" s="109" t="s">
        <v>109</v>
      </c>
      <c r="B12" s="865" t="s">
        <v>1034</v>
      </c>
      <c r="C12" s="468">
        <v>9.2855445152999998</v>
      </c>
      <c r="D12" s="468">
        <v>9.1794590982000006</v>
      </c>
      <c r="E12" s="468">
        <v>9.1491224299000002</v>
      </c>
      <c r="F12" s="468">
        <v>9.1974724250000008</v>
      </c>
      <c r="G12" s="468">
        <v>9.2800521980999999</v>
      </c>
      <c r="H12" s="468">
        <v>9.5169813238999996</v>
      </c>
      <c r="I12" s="468">
        <v>9.5492360419000004</v>
      </c>
      <c r="J12" s="468">
        <v>9.4735658263999998</v>
      </c>
      <c r="K12" s="468">
        <v>9.4605195927000008</v>
      </c>
      <c r="L12" s="468">
        <v>9.2638047297000004</v>
      </c>
      <c r="M12" s="468">
        <v>9.3343055802000006</v>
      </c>
      <c r="N12" s="468">
        <v>9.0508807972999996</v>
      </c>
      <c r="O12" s="468">
        <v>9.2044567203999996</v>
      </c>
      <c r="P12" s="468">
        <v>9.5949716718999998</v>
      </c>
      <c r="Q12" s="468">
        <v>9.3726458364000003</v>
      </c>
      <c r="R12" s="468">
        <v>9.5583602693999996</v>
      </c>
      <c r="S12" s="468">
        <v>9.4940991515000004</v>
      </c>
      <c r="T12" s="468">
        <v>9.8112944357000007</v>
      </c>
      <c r="U12" s="468">
        <v>9.9790640298</v>
      </c>
      <c r="V12" s="468">
        <v>10.005723528000001</v>
      </c>
      <c r="W12" s="468">
        <v>9.9588732876999995</v>
      </c>
      <c r="X12" s="468">
        <v>9.8192193107999994</v>
      </c>
      <c r="Y12" s="468">
        <v>10.032157196</v>
      </c>
      <c r="Z12" s="468">
        <v>9.2822886861999994</v>
      </c>
      <c r="AA12" s="468">
        <v>10.128482374000001</v>
      </c>
      <c r="AB12" s="468">
        <v>9.8900068690000005</v>
      </c>
      <c r="AC12" s="468">
        <v>9.8658995864999994</v>
      </c>
      <c r="AD12" s="468">
        <v>10.207222635999999</v>
      </c>
      <c r="AE12" s="468">
        <v>10.492430776000001</v>
      </c>
      <c r="AF12" s="468">
        <v>11.242432770000001</v>
      </c>
      <c r="AG12" s="468">
        <v>11.657583145</v>
      </c>
      <c r="AH12" s="468">
        <v>12.163742979</v>
      </c>
      <c r="AI12" s="468">
        <v>11.620061375000001</v>
      </c>
      <c r="AJ12" s="468">
        <v>11.062469719999999</v>
      </c>
      <c r="AK12" s="468">
        <v>11.221448904000001</v>
      </c>
      <c r="AL12" s="468">
        <v>10.875749439</v>
      </c>
      <c r="AM12" s="468">
        <v>11</v>
      </c>
      <c r="AN12" s="468">
        <v>11.23</v>
      </c>
      <c r="AO12" s="468">
        <v>10.58</v>
      </c>
      <c r="AP12" s="468">
        <v>10.28</v>
      </c>
      <c r="AQ12" s="468">
        <v>10.51</v>
      </c>
      <c r="AR12" s="468">
        <v>10.86</v>
      </c>
      <c r="AS12" s="468">
        <v>11.01</v>
      </c>
      <c r="AT12" s="468">
        <v>10.9</v>
      </c>
      <c r="AU12" s="468">
        <v>10.81</v>
      </c>
      <c r="AV12" s="468">
        <v>10.7</v>
      </c>
      <c r="AW12" s="468">
        <v>10.7</v>
      </c>
      <c r="AX12" s="468">
        <v>10.61</v>
      </c>
      <c r="AY12" s="468">
        <v>11.11</v>
      </c>
      <c r="AZ12" s="468">
        <v>10.9</v>
      </c>
      <c r="BA12" s="468">
        <v>11.14</v>
      </c>
      <c r="BB12" s="468">
        <v>10.97</v>
      </c>
      <c r="BC12" s="468">
        <v>10.68</v>
      </c>
      <c r="BD12" s="685">
        <v>11.23</v>
      </c>
      <c r="BE12" s="685">
        <v>11.2</v>
      </c>
      <c r="BF12" s="685">
        <v>11.21</v>
      </c>
      <c r="BG12" s="685">
        <v>11.12833</v>
      </c>
      <c r="BH12" s="685">
        <v>10.956659999999999</v>
      </c>
      <c r="BI12" s="389">
        <v>10.90875</v>
      </c>
      <c r="BJ12" s="389">
        <v>10.90508</v>
      </c>
      <c r="BK12" s="389">
        <v>11.309290000000001</v>
      </c>
      <c r="BL12" s="389">
        <v>11.255710000000001</v>
      </c>
      <c r="BM12" s="389">
        <v>11.543150000000001</v>
      </c>
      <c r="BN12" s="389">
        <v>11.32028</v>
      </c>
      <c r="BO12" s="389">
        <v>10.9841</v>
      </c>
      <c r="BP12" s="389">
        <v>11.54241</v>
      </c>
      <c r="BQ12" s="389">
        <v>11.50141</v>
      </c>
      <c r="BR12" s="389">
        <v>11.532909999999999</v>
      </c>
      <c r="BS12" s="389">
        <v>11.44553</v>
      </c>
      <c r="BT12" s="389">
        <v>11.24939</v>
      </c>
      <c r="BU12" s="389">
        <v>11.23457</v>
      </c>
      <c r="BV12" s="389">
        <v>11.18146</v>
      </c>
    </row>
    <row r="13" spans="1:74" ht="11.1" customHeight="1" x14ac:dyDescent="0.2">
      <c r="A13" s="109" t="s">
        <v>110</v>
      </c>
      <c r="B13" s="865" t="s">
        <v>1035</v>
      </c>
      <c r="C13" s="468">
        <v>7.8467659756000003</v>
      </c>
      <c r="D13" s="468">
        <v>7.9934838592000004</v>
      </c>
      <c r="E13" s="468">
        <v>7.9048222523999998</v>
      </c>
      <c r="F13" s="468">
        <v>7.9492574305000003</v>
      </c>
      <c r="G13" s="468">
        <v>8.0873061345000004</v>
      </c>
      <c r="H13" s="468">
        <v>8.3841000936000007</v>
      </c>
      <c r="I13" s="468">
        <v>8.4712213503000005</v>
      </c>
      <c r="J13" s="468">
        <v>8.5251086039999997</v>
      </c>
      <c r="K13" s="468">
        <v>8.5179021139</v>
      </c>
      <c r="L13" s="468">
        <v>8.1230622444999998</v>
      </c>
      <c r="M13" s="468">
        <v>7.9787959294000004</v>
      </c>
      <c r="N13" s="468">
        <v>7.8921249232999999</v>
      </c>
      <c r="O13" s="468">
        <v>7.9747965323000001</v>
      </c>
      <c r="P13" s="468">
        <v>11.377812797000001</v>
      </c>
      <c r="Q13" s="468">
        <v>9.5433839758999994</v>
      </c>
      <c r="R13" s="468">
        <v>9.0495416732000002</v>
      </c>
      <c r="S13" s="468">
        <v>8.3869055685999996</v>
      </c>
      <c r="T13" s="468">
        <v>8.6808259187000001</v>
      </c>
      <c r="U13" s="468">
        <v>8.7618662362999995</v>
      </c>
      <c r="V13" s="468">
        <v>9.0998667106000006</v>
      </c>
      <c r="W13" s="468">
        <v>9.2222075914000001</v>
      </c>
      <c r="X13" s="468">
        <v>9.0345426518000007</v>
      </c>
      <c r="Y13" s="468">
        <v>8.8781372487999999</v>
      </c>
      <c r="Z13" s="468">
        <v>8.5886935824999995</v>
      </c>
      <c r="AA13" s="468">
        <v>8.8241660042000003</v>
      </c>
      <c r="AB13" s="468">
        <v>9.0415494206999991</v>
      </c>
      <c r="AC13" s="468">
        <v>9.0677029327999996</v>
      </c>
      <c r="AD13" s="468">
        <v>9.1765444768000002</v>
      </c>
      <c r="AE13" s="468">
        <v>10.025200195</v>
      </c>
      <c r="AF13" s="468">
        <v>10.558542013</v>
      </c>
      <c r="AG13" s="468">
        <v>11.275006228000001</v>
      </c>
      <c r="AH13" s="468">
        <v>11.188075763000001</v>
      </c>
      <c r="AI13" s="468">
        <v>11.023459390999999</v>
      </c>
      <c r="AJ13" s="468">
        <v>10.529316587</v>
      </c>
      <c r="AK13" s="468">
        <v>10.100845947</v>
      </c>
      <c r="AL13" s="468">
        <v>10.096820844</v>
      </c>
      <c r="AM13" s="468">
        <v>9.84</v>
      </c>
      <c r="AN13" s="468">
        <v>9.93</v>
      </c>
      <c r="AO13" s="468">
        <v>9.41</v>
      </c>
      <c r="AP13" s="468">
        <v>8.81</v>
      </c>
      <c r="AQ13" s="468">
        <v>9.2100000000000009</v>
      </c>
      <c r="AR13" s="468">
        <v>9.83</v>
      </c>
      <c r="AS13" s="468">
        <v>10.039999999999999</v>
      </c>
      <c r="AT13" s="468">
        <v>10.92</v>
      </c>
      <c r="AU13" s="468">
        <v>10.5</v>
      </c>
      <c r="AV13" s="468">
        <v>9.74</v>
      </c>
      <c r="AW13" s="468">
        <v>9.2100000000000009</v>
      </c>
      <c r="AX13" s="468">
        <v>9.16</v>
      </c>
      <c r="AY13" s="468">
        <v>9.6300000000000008</v>
      </c>
      <c r="AZ13" s="468">
        <v>9.2799999999999994</v>
      </c>
      <c r="BA13" s="468">
        <v>9.2100000000000009</v>
      </c>
      <c r="BB13" s="468">
        <v>9.24</v>
      </c>
      <c r="BC13" s="468">
        <v>9.32</v>
      </c>
      <c r="BD13" s="685">
        <v>9.85</v>
      </c>
      <c r="BE13" s="685">
        <v>10.18</v>
      </c>
      <c r="BF13" s="685">
        <v>10.28</v>
      </c>
      <c r="BG13" s="685">
        <v>10.087630000000001</v>
      </c>
      <c r="BH13" s="685">
        <v>9.6324290000000001</v>
      </c>
      <c r="BI13" s="389">
        <v>9.0803139999999996</v>
      </c>
      <c r="BJ13" s="389">
        <v>9.1777300000000004</v>
      </c>
      <c r="BK13" s="389">
        <v>9.3631930000000008</v>
      </c>
      <c r="BL13" s="389">
        <v>9.5777950000000001</v>
      </c>
      <c r="BM13" s="389">
        <v>9.4816400000000005</v>
      </c>
      <c r="BN13" s="389">
        <v>9.4428090000000005</v>
      </c>
      <c r="BO13" s="389">
        <v>9.4513990000000003</v>
      </c>
      <c r="BP13" s="389">
        <v>10.14714</v>
      </c>
      <c r="BQ13" s="389">
        <v>10.6028</v>
      </c>
      <c r="BR13" s="389">
        <v>10.52454</v>
      </c>
      <c r="BS13" s="389">
        <v>10.27637</v>
      </c>
      <c r="BT13" s="389">
        <v>9.6120370000000008</v>
      </c>
      <c r="BU13" s="389">
        <v>9.2074149999999992</v>
      </c>
      <c r="BV13" s="389">
        <v>9.2796230000000008</v>
      </c>
    </row>
    <row r="14" spans="1:74" ht="11.1" customHeight="1" x14ac:dyDescent="0.2">
      <c r="A14" s="109" t="s">
        <v>111</v>
      </c>
      <c r="B14" s="865" t="s">
        <v>1036</v>
      </c>
      <c r="C14" s="468">
        <v>8.7518389771000002</v>
      </c>
      <c r="D14" s="468">
        <v>8.7997615044999993</v>
      </c>
      <c r="E14" s="468">
        <v>8.7692576326000005</v>
      </c>
      <c r="F14" s="468">
        <v>9.0023418258000003</v>
      </c>
      <c r="G14" s="468">
        <v>9.4647547615000001</v>
      </c>
      <c r="H14" s="468">
        <v>9.9316442268999996</v>
      </c>
      <c r="I14" s="468">
        <v>10.101440029000001</v>
      </c>
      <c r="J14" s="468">
        <v>10.066548757</v>
      </c>
      <c r="K14" s="468">
        <v>9.9401290021000008</v>
      </c>
      <c r="L14" s="468">
        <v>9.2594995219000005</v>
      </c>
      <c r="M14" s="468">
        <v>8.9745514885999995</v>
      </c>
      <c r="N14" s="468">
        <v>8.9776761427</v>
      </c>
      <c r="O14" s="468">
        <v>8.9780638650999993</v>
      </c>
      <c r="P14" s="468">
        <v>9.2756048029000002</v>
      </c>
      <c r="Q14" s="468">
        <v>9.1293217665000004</v>
      </c>
      <c r="R14" s="468">
        <v>9.2058486218999995</v>
      </c>
      <c r="S14" s="468">
        <v>9.5185290274999996</v>
      </c>
      <c r="T14" s="468">
        <v>10.139329587000001</v>
      </c>
      <c r="U14" s="468">
        <v>10.344944759000001</v>
      </c>
      <c r="V14" s="468">
        <v>10.283764660999999</v>
      </c>
      <c r="W14" s="468">
        <v>10.232449710999999</v>
      </c>
      <c r="X14" s="468">
        <v>9.6881249080000007</v>
      </c>
      <c r="Y14" s="468">
        <v>9.4270788592999999</v>
      </c>
      <c r="Z14" s="468">
        <v>9.4723043978000003</v>
      </c>
      <c r="AA14" s="468">
        <v>9.5398988030999998</v>
      </c>
      <c r="AB14" s="468">
        <v>9.6372921356999992</v>
      </c>
      <c r="AC14" s="468">
        <v>9.5699073660000007</v>
      </c>
      <c r="AD14" s="468">
        <v>9.8464731290999996</v>
      </c>
      <c r="AE14" s="468">
        <v>10.097990934</v>
      </c>
      <c r="AF14" s="468">
        <v>10.798494211</v>
      </c>
      <c r="AG14" s="468">
        <v>11.138772912</v>
      </c>
      <c r="AH14" s="468">
        <v>11.233558218000001</v>
      </c>
      <c r="AI14" s="468">
        <v>11.299910892</v>
      </c>
      <c r="AJ14" s="468">
        <v>10.577960992</v>
      </c>
      <c r="AK14" s="468">
        <v>10.368800107</v>
      </c>
      <c r="AL14" s="468">
        <v>10.611269213</v>
      </c>
      <c r="AM14" s="468">
        <v>10.64</v>
      </c>
      <c r="AN14" s="468">
        <v>10.52</v>
      </c>
      <c r="AO14" s="468">
        <v>10.46</v>
      </c>
      <c r="AP14" s="468">
        <v>10.61</v>
      </c>
      <c r="AQ14" s="468">
        <v>10.85</v>
      </c>
      <c r="AR14" s="468">
        <v>11.5</v>
      </c>
      <c r="AS14" s="468">
        <v>11.88</v>
      </c>
      <c r="AT14" s="468">
        <v>11.8</v>
      </c>
      <c r="AU14" s="468">
        <v>11.67</v>
      </c>
      <c r="AV14" s="468">
        <v>10.84</v>
      </c>
      <c r="AW14" s="468">
        <v>10.79</v>
      </c>
      <c r="AX14" s="468">
        <v>10.56</v>
      </c>
      <c r="AY14" s="468">
        <v>10.77</v>
      </c>
      <c r="AZ14" s="468">
        <v>10.72</v>
      </c>
      <c r="BA14" s="468">
        <v>10.63</v>
      </c>
      <c r="BB14" s="468">
        <v>10.78</v>
      </c>
      <c r="BC14" s="468">
        <v>11.08</v>
      </c>
      <c r="BD14" s="685">
        <v>11.89</v>
      </c>
      <c r="BE14" s="685">
        <v>11.94</v>
      </c>
      <c r="BF14" s="685">
        <v>11.81</v>
      </c>
      <c r="BG14" s="685">
        <v>11.676399999999999</v>
      </c>
      <c r="BH14" s="685">
        <v>10.71804</v>
      </c>
      <c r="BI14" s="389">
        <v>10.61453</v>
      </c>
      <c r="BJ14" s="389">
        <v>10.46382</v>
      </c>
      <c r="BK14" s="389">
        <v>10.57639</v>
      </c>
      <c r="BL14" s="389">
        <v>10.623810000000001</v>
      </c>
      <c r="BM14" s="389">
        <v>10.623379999999999</v>
      </c>
      <c r="BN14" s="389">
        <v>11.04116</v>
      </c>
      <c r="BO14" s="389">
        <v>11.3079</v>
      </c>
      <c r="BP14" s="389">
        <v>12.091379999999999</v>
      </c>
      <c r="BQ14" s="389">
        <v>12.168189999999999</v>
      </c>
      <c r="BR14" s="389">
        <v>12.2342</v>
      </c>
      <c r="BS14" s="389">
        <v>12.181330000000001</v>
      </c>
      <c r="BT14" s="389">
        <v>11.235440000000001</v>
      </c>
      <c r="BU14" s="389">
        <v>11.190849999999999</v>
      </c>
      <c r="BV14" s="389">
        <v>11.06775</v>
      </c>
    </row>
    <row r="15" spans="1:74" ht="11.1" customHeight="1" x14ac:dyDescent="0.2">
      <c r="A15" s="109" t="s">
        <v>112</v>
      </c>
      <c r="B15" s="865" t="s">
        <v>1039</v>
      </c>
      <c r="C15" s="468">
        <v>13.238500602</v>
      </c>
      <c r="D15" s="468">
        <v>13.244130651000001</v>
      </c>
      <c r="E15" s="468">
        <v>13.180752954000001</v>
      </c>
      <c r="F15" s="468">
        <v>13.050612762</v>
      </c>
      <c r="G15" s="468">
        <v>13.832249626999999</v>
      </c>
      <c r="H15" s="468">
        <v>15.320399731</v>
      </c>
      <c r="I15" s="468">
        <v>15.927494217</v>
      </c>
      <c r="J15" s="468">
        <v>16.252640761999999</v>
      </c>
      <c r="K15" s="468">
        <v>16.437216918000001</v>
      </c>
      <c r="L15" s="468">
        <v>15.663639570999999</v>
      </c>
      <c r="M15" s="468">
        <v>14.498665976</v>
      </c>
      <c r="N15" s="468">
        <v>14.062828640999999</v>
      </c>
      <c r="O15" s="468">
        <v>14.129643102999999</v>
      </c>
      <c r="P15" s="468">
        <v>14.366013778999999</v>
      </c>
      <c r="Q15" s="468">
        <v>14.506487778</v>
      </c>
      <c r="R15" s="468">
        <v>14.696522495</v>
      </c>
      <c r="S15" s="468">
        <v>14.981000716</v>
      </c>
      <c r="T15" s="468">
        <v>16.288065301</v>
      </c>
      <c r="U15" s="468">
        <v>17.092020684000001</v>
      </c>
      <c r="V15" s="468">
        <v>17.336418221999999</v>
      </c>
      <c r="W15" s="468">
        <v>17.550130328000002</v>
      </c>
      <c r="X15" s="468">
        <v>16.113103925000001</v>
      </c>
      <c r="Y15" s="468">
        <v>15.08916159</v>
      </c>
      <c r="Z15" s="468">
        <v>15.142195721</v>
      </c>
      <c r="AA15" s="468">
        <v>15.209697997999999</v>
      </c>
      <c r="AB15" s="468">
        <v>15.509821949000001</v>
      </c>
      <c r="AC15" s="468">
        <v>16.104428474999999</v>
      </c>
      <c r="AD15" s="468">
        <v>15.967478959999999</v>
      </c>
      <c r="AE15" s="468">
        <v>16.852160796</v>
      </c>
      <c r="AF15" s="468">
        <v>18.58295708</v>
      </c>
      <c r="AG15" s="468">
        <v>18.981725665999999</v>
      </c>
      <c r="AH15" s="468">
        <v>19.627558664999999</v>
      </c>
      <c r="AI15" s="468">
        <v>19.630388455999999</v>
      </c>
      <c r="AJ15" s="468">
        <v>18.319043116</v>
      </c>
      <c r="AK15" s="468">
        <v>16.849983108</v>
      </c>
      <c r="AL15" s="468">
        <v>16.691889309</v>
      </c>
      <c r="AM15" s="468">
        <v>17.52</v>
      </c>
      <c r="AN15" s="468">
        <v>17.100000000000001</v>
      </c>
      <c r="AO15" s="468">
        <v>18.02</v>
      </c>
      <c r="AP15" s="468">
        <v>17.61</v>
      </c>
      <c r="AQ15" s="468">
        <v>18.18</v>
      </c>
      <c r="AR15" s="468">
        <v>19.579999999999998</v>
      </c>
      <c r="AS15" s="468">
        <v>20.81</v>
      </c>
      <c r="AT15" s="468">
        <v>21.77</v>
      </c>
      <c r="AU15" s="468">
        <v>21.33</v>
      </c>
      <c r="AV15" s="468">
        <v>20.23</v>
      </c>
      <c r="AW15" s="468">
        <v>18.63</v>
      </c>
      <c r="AX15" s="468">
        <v>18.12</v>
      </c>
      <c r="AY15" s="468">
        <v>18.75</v>
      </c>
      <c r="AZ15" s="468">
        <v>19.3</v>
      </c>
      <c r="BA15" s="468">
        <v>19.54</v>
      </c>
      <c r="BB15" s="468">
        <v>19.75</v>
      </c>
      <c r="BC15" s="468">
        <v>20.350000000000001</v>
      </c>
      <c r="BD15" s="685">
        <v>21.8</v>
      </c>
      <c r="BE15" s="685">
        <v>23.95</v>
      </c>
      <c r="BF15" s="685">
        <v>23.16</v>
      </c>
      <c r="BG15" s="685">
        <v>22.597239999999999</v>
      </c>
      <c r="BH15" s="685">
        <v>20.919419999999999</v>
      </c>
      <c r="BI15" s="389">
        <v>19.342559999999999</v>
      </c>
      <c r="BJ15" s="389">
        <v>18.771550000000001</v>
      </c>
      <c r="BK15" s="389">
        <v>19.308240000000001</v>
      </c>
      <c r="BL15" s="389">
        <v>19.82508</v>
      </c>
      <c r="BM15" s="389">
        <v>20.07647</v>
      </c>
      <c r="BN15" s="389">
        <v>20.77655</v>
      </c>
      <c r="BO15" s="389">
        <v>20.99567</v>
      </c>
      <c r="BP15" s="389">
        <v>22.337039999999998</v>
      </c>
      <c r="BQ15" s="389">
        <v>24.439589999999999</v>
      </c>
      <c r="BR15" s="389">
        <v>23.745750000000001</v>
      </c>
      <c r="BS15" s="389">
        <v>23.219609999999999</v>
      </c>
      <c r="BT15" s="389">
        <v>21.16329</v>
      </c>
      <c r="BU15" s="389">
        <v>19.886679999999998</v>
      </c>
      <c r="BV15" s="389">
        <v>19.312850000000001</v>
      </c>
    </row>
    <row r="16" spans="1:74" ht="11.1" customHeight="1" x14ac:dyDescent="0.2">
      <c r="A16" s="109"/>
      <c r="B16" s="865"/>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685"/>
      <c r="BE16" s="685"/>
      <c r="BF16" s="685"/>
      <c r="BG16" s="685"/>
      <c r="BH16" s="685"/>
      <c r="BI16" s="389"/>
      <c r="BJ16" s="389"/>
      <c r="BK16" s="389"/>
      <c r="BL16" s="389"/>
      <c r="BM16" s="389"/>
      <c r="BN16" s="389"/>
      <c r="BO16" s="389"/>
      <c r="BP16" s="389"/>
      <c r="BQ16" s="389"/>
      <c r="BR16" s="389"/>
      <c r="BS16" s="389"/>
      <c r="BT16" s="389"/>
      <c r="BU16" s="389"/>
      <c r="BV16" s="389"/>
    </row>
    <row r="17" spans="1:74" ht="11.1" customHeight="1" x14ac:dyDescent="0.2">
      <c r="A17" s="59"/>
      <c r="B17" s="61" t="s">
        <v>1063</v>
      </c>
      <c r="C17" s="508"/>
      <c r="D17" s="508"/>
      <c r="E17" s="508"/>
      <c r="F17" s="508"/>
      <c r="G17" s="508"/>
      <c r="H17" s="508"/>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159"/>
      <c r="AZ17" s="159"/>
      <c r="BA17" s="159"/>
      <c r="BB17" s="159"/>
      <c r="BC17" s="159"/>
      <c r="BD17" s="778"/>
      <c r="BE17" s="778"/>
      <c r="BF17" s="778"/>
      <c r="BG17" s="778"/>
      <c r="BH17" s="778"/>
      <c r="BI17" s="505"/>
      <c r="BJ17" s="506"/>
      <c r="BK17" s="506"/>
      <c r="BL17" s="506"/>
      <c r="BM17" s="506"/>
      <c r="BN17" s="506"/>
      <c r="BO17" s="506"/>
      <c r="BP17" s="506"/>
      <c r="BQ17" s="506"/>
      <c r="BR17" s="506"/>
      <c r="BS17" s="506"/>
      <c r="BT17" s="506"/>
      <c r="BU17" s="506"/>
      <c r="BV17" s="506"/>
    </row>
    <row r="18" spans="1:74" s="587" customFormat="1" ht="11.1" customHeight="1" x14ac:dyDescent="0.2">
      <c r="A18" s="585" t="s">
        <v>333</v>
      </c>
      <c r="B18" s="627" t="s">
        <v>1183</v>
      </c>
      <c r="C18" s="468">
        <v>12.76</v>
      </c>
      <c r="D18" s="468">
        <v>12.82</v>
      </c>
      <c r="E18" s="468">
        <v>13.04</v>
      </c>
      <c r="F18" s="468">
        <v>13.24</v>
      </c>
      <c r="G18" s="468">
        <v>13.1</v>
      </c>
      <c r="H18" s="468">
        <v>13.22</v>
      </c>
      <c r="I18" s="468">
        <v>13.21</v>
      </c>
      <c r="J18" s="468">
        <v>13.26</v>
      </c>
      <c r="K18" s="468">
        <v>13.49</v>
      </c>
      <c r="L18" s="468">
        <v>13.66</v>
      </c>
      <c r="M18" s="468">
        <v>13.31</v>
      </c>
      <c r="N18" s="468">
        <v>12.78</v>
      </c>
      <c r="O18" s="468">
        <v>12.62</v>
      </c>
      <c r="P18" s="468">
        <v>13.01</v>
      </c>
      <c r="Q18" s="468">
        <v>13.24</v>
      </c>
      <c r="R18" s="468">
        <v>13.73</v>
      </c>
      <c r="S18" s="468">
        <v>13.86</v>
      </c>
      <c r="T18" s="468">
        <v>13.83</v>
      </c>
      <c r="U18" s="468">
        <v>13.83</v>
      </c>
      <c r="V18" s="468">
        <v>13.92</v>
      </c>
      <c r="W18" s="468">
        <v>14.14</v>
      </c>
      <c r="X18" s="468">
        <v>14.06</v>
      </c>
      <c r="Y18" s="468">
        <v>14.07</v>
      </c>
      <c r="Z18" s="468">
        <v>13.72</v>
      </c>
      <c r="AA18" s="468">
        <v>13.64</v>
      </c>
      <c r="AB18" s="468">
        <v>13.76</v>
      </c>
      <c r="AC18" s="468">
        <v>14.41</v>
      </c>
      <c r="AD18" s="468">
        <v>14.57</v>
      </c>
      <c r="AE18" s="468">
        <v>14.89</v>
      </c>
      <c r="AF18" s="468">
        <v>15.3</v>
      </c>
      <c r="AG18" s="468">
        <v>15.31</v>
      </c>
      <c r="AH18" s="468">
        <v>15.82</v>
      </c>
      <c r="AI18" s="468">
        <v>16.190000000000001</v>
      </c>
      <c r="AJ18" s="468">
        <v>15.99</v>
      </c>
      <c r="AK18" s="468">
        <v>15.55</v>
      </c>
      <c r="AL18" s="468">
        <v>14.94</v>
      </c>
      <c r="AM18" s="468">
        <v>15.47</v>
      </c>
      <c r="AN18" s="468">
        <v>15.98</v>
      </c>
      <c r="AO18" s="468">
        <v>16.04</v>
      </c>
      <c r="AP18" s="468">
        <v>16.100000000000001</v>
      </c>
      <c r="AQ18" s="468">
        <v>16.14</v>
      </c>
      <c r="AR18" s="468">
        <v>16.09</v>
      </c>
      <c r="AS18" s="468">
        <v>15.86</v>
      </c>
      <c r="AT18" s="468">
        <v>15.91</v>
      </c>
      <c r="AU18" s="468">
        <v>16.27</v>
      </c>
      <c r="AV18" s="468">
        <v>16.48</v>
      </c>
      <c r="AW18" s="468">
        <v>16.190000000000001</v>
      </c>
      <c r="AX18" s="468">
        <v>15.69</v>
      </c>
      <c r="AY18" s="468">
        <v>15.47</v>
      </c>
      <c r="AZ18" s="468">
        <v>16.12</v>
      </c>
      <c r="BA18" s="468">
        <v>16.690000000000001</v>
      </c>
      <c r="BB18" s="468">
        <v>16.88</v>
      </c>
      <c r="BC18" s="468">
        <v>16.43</v>
      </c>
      <c r="BD18" s="685">
        <v>16.420000000000002</v>
      </c>
      <c r="BE18" s="685">
        <v>16.63</v>
      </c>
      <c r="BF18" s="685">
        <v>16.63</v>
      </c>
      <c r="BG18" s="685">
        <v>16.743110000000001</v>
      </c>
      <c r="BH18" s="685">
        <v>16.611149999999999</v>
      </c>
      <c r="BI18" s="389">
        <v>16.335699999999999</v>
      </c>
      <c r="BJ18" s="389">
        <v>15.699619999999999</v>
      </c>
      <c r="BK18" s="389">
        <v>15.64663</v>
      </c>
      <c r="BL18" s="389">
        <v>16.154720000000001</v>
      </c>
      <c r="BM18" s="389">
        <v>16.741849999999999</v>
      </c>
      <c r="BN18" s="389">
        <v>17.14819</v>
      </c>
      <c r="BO18" s="389">
        <v>16.789929999999998</v>
      </c>
      <c r="BP18" s="389">
        <v>16.831130000000002</v>
      </c>
      <c r="BQ18" s="389">
        <v>16.878139999999998</v>
      </c>
      <c r="BR18" s="389">
        <v>16.950009999999999</v>
      </c>
      <c r="BS18" s="389">
        <v>17.232250000000001</v>
      </c>
      <c r="BT18" s="389">
        <v>16.98602</v>
      </c>
      <c r="BU18" s="389">
        <v>16.785779999999999</v>
      </c>
      <c r="BV18" s="389">
        <v>16.174969999999998</v>
      </c>
    </row>
    <row r="19" spans="1:74" ht="11.1" customHeight="1" x14ac:dyDescent="0.2">
      <c r="A19" s="59" t="s">
        <v>324</v>
      </c>
      <c r="B19" s="865" t="s">
        <v>1029</v>
      </c>
      <c r="C19" s="468">
        <v>21.683181081000001</v>
      </c>
      <c r="D19" s="468">
        <v>22.109746094999998</v>
      </c>
      <c r="E19" s="468">
        <v>21.722515873999999</v>
      </c>
      <c r="F19" s="468">
        <v>22.06718339</v>
      </c>
      <c r="G19" s="468">
        <v>21.656900639</v>
      </c>
      <c r="H19" s="468">
        <v>20.517213578</v>
      </c>
      <c r="I19" s="468">
        <v>20.722164775</v>
      </c>
      <c r="J19" s="468">
        <v>21.015734777999999</v>
      </c>
      <c r="K19" s="468">
        <v>21.374816669000001</v>
      </c>
      <c r="L19" s="468">
        <v>21.146947888</v>
      </c>
      <c r="M19" s="468">
        <v>21.052254747999999</v>
      </c>
      <c r="N19" s="468">
        <v>20.440250031000001</v>
      </c>
      <c r="O19" s="468">
        <v>20.983553435000001</v>
      </c>
      <c r="P19" s="468">
        <v>21.522678192000001</v>
      </c>
      <c r="Q19" s="468">
        <v>21.611452366000002</v>
      </c>
      <c r="R19" s="468">
        <v>22.108653404999998</v>
      </c>
      <c r="S19" s="468">
        <v>21.344865337000002</v>
      </c>
      <c r="T19" s="468">
        <v>20.706113574</v>
      </c>
      <c r="U19" s="468">
        <v>21.374489730000001</v>
      </c>
      <c r="V19" s="468">
        <v>20.856960009000002</v>
      </c>
      <c r="W19" s="468">
        <v>22.209835353999999</v>
      </c>
      <c r="X19" s="468">
        <v>21.907147909999999</v>
      </c>
      <c r="Y19" s="468">
        <v>21.872780318</v>
      </c>
      <c r="Z19" s="468">
        <v>22.066907551</v>
      </c>
      <c r="AA19" s="468">
        <v>22.805612848999999</v>
      </c>
      <c r="AB19" s="468">
        <v>24.600311744999999</v>
      </c>
      <c r="AC19" s="468">
        <v>24.462370999000001</v>
      </c>
      <c r="AD19" s="468">
        <v>24.433223773999998</v>
      </c>
      <c r="AE19" s="468">
        <v>23.722754422000001</v>
      </c>
      <c r="AF19" s="468">
        <v>24.470755981</v>
      </c>
      <c r="AG19" s="468">
        <v>21.674408943</v>
      </c>
      <c r="AH19" s="468">
        <v>25.440293565000001</v>
      </c>
      <c r="AI19" s="468">
        <v>27.310041626</v>
      </c>
      <c r="AJ19" s="468">
        <v>25.574395273</v>
      </c>
      <c r="AK19" s="468">
        <v>26.211034389000002</v>
      </c>
      <c r="AL19" s="468">
        <v>26.947528978000001</v>
      </c>
      <c r="AM19" s="468">
        <v>29.95</v>
      </c>
      <c r="AN19" s="468">
        <v>31.26</v>
      </c>
      <c r="AO19" s="468">
        <v>31.25</v>
      </c>
      <c r="AP19" s="468">
        <v>31.22</v>
      </c>
      <c r="AQ19" s="468">
        <v>29.47</v>
      </c>
      <c r="AR19" s="468">
        <v>28.34</v>
      </c>
      <c r="AS19" s="468">
        <v>26.84</v>
      </c>
      <c r="AT19" s="468">
        <v>27.11</v>
      </c>
      <c r="AU19" s="468">
        <v>27.37</v>
      </c>
      <c r="AV19" s="468">
        <v>28.05</v>
      </c>
      <c r="AW19" s="468">
        <v>27.47</v>
      </c>
      <c r="AX19" s="468">
        <v>27.52</v>
      </c>
      <c r="AY19" s="468">
        <v>27.36</v>
      </c>
      <c r="AZ19" s="468">
        <v>27.97</v>
      </c>
      <c r="BA19" s="468">
        <v>27.57</v>
      </c>
      <c r="BB19" s="468">
        <v>27.29</v>
      </c>
      <c r="BC19" s="468">
        <v>26.36</v>
      </c>
      <c r="BD19" s="685">
        <v>26.05</v>
      </c>
      <c r="BE19" s="685">
        <v>26.72</v>
      </c>
      <c r="BF19" s="685">
        <v>27.79</v>
      </c>
      <c r="BG19" s="685">
        <v>27.171130000000002</v>
      </c>
      <c r="BH19" s="685">
        <v>27.173089999999998</v>
      </c>
      <c r="BI19" s="389">
        <v>26.632169999999999</v>
      </c>
      <c r="BJ19" s="389">
        <v>26.673749999999998</v>
      </c>
      <c r="BK19" s="389">
        <v>26.614260000000002</v>
      </c>
      <c r="BL19" s="389">
        <v>27.464960000000001</v>
      </c>
      <c r="BM19" s="389">
        <v>27.396170000000001</v>
      </c>
      <c r="BN19" s="389">
        <v>27.4542</v>
      </c>
      <c r="BO19" s="389">
        <v>26.831669999999999</v>
      </c>
      <c r="BP19" s="389">
        <v>27.025649999999999</v>
      </c>
      <c r="BQ19" s="389">
        <v>28.016549999999999</v>
      </c>
      <c r="BR19" s="389">
        <v>29.239699999999999</v>
      </c>
      <c r="BS19" s="389">
        <v>28.813320000000001</v>
      </c>
      <c r="BT19" s="389">
        <v>29.20617</v>
      </c>
      <c r="BU19" s="389">
        <v>28.656210000000002</v>
      </c>
      <c r="BV19" s="389">
        <v>28.940270000000002</v>
      </c>
    </row>
    <row r="20" spans="1:74" ht="11.1" customHeight="1" x14ac:dyDescent="0.2">
      <c r="A20" s="59" t="s">
        <v>325</v>
      </c>
      <c r="B20" s="658" t="s">
        <v>1030</v>
      </c>
      <c r="C20" s="468">
        <v>15.430668606999999</v>
      </c>
      <c r="D20" s="468">
        <v>15.471068882999999</v>
      </c>
      <c r="E20" s="468">
        <v>15.56662279</v>
      </c>
      <c r="F20" s="468">
        <v>15.542254802</v>
      </c>
      <c r="G20" s="468">
        <v>16.074557588000001</v>
      </c>
      <c r="H20" s="468">
        <v>16.2446102</v>
      </c>
      <c r="I20" s="468">
        <v>16.184340699</v>
      </c>
      <c r="J20" s="468">
        <v>16.035819673999999</v>
      </c>
      <c r="K20" s="468">
        <v>16.412071710999999</v>
      </c>
      <c r="L20" s="468">
        <v>16.538432045</v>
      </c>
      <c r="M20" s="468">
        <v>16.024348595999999</v>
      </c>
      <c r="N20" s="468">
        <v>15.569857628999999</v>
      </c>
      <c r="O20" s="468">
        <v>15.551195865</v>
      </c>
      <c r="P20" s="468">
        <v>15.792376773999999</v>
      </c>
      <c r="Q20" s="468">
        <v>15.580229622999999</v>
      </c>
      <c r="R20" s="468">
        <v>16.188765352000001</v>
      </c>
      <c r="S20" s="468">
        <v>16.607577809999999</v>
      </c>
      <c r="T20" s="468">
        <v>16.658155577999999</v>
      </c>
      <c r="U20" s="468">
        <v>16.747512042</v>
      </c>
      <c r="V20" s="468">
        <v>16.897534824000001</v>
      </c>
      <c r="W20" s="468">
        <v>17.187028328</v>
      </c>
      <c r="X20" s="468">
        <v>17.311517051999999</v>
      </c>
      <c r="Y20" s="468">
        <v>16.720277051</v>
      </c>
      <c r="Z20" s="468">
        <v>16.595363836000001</v>
      </c>
      <c r="AA20" s="468">
        <v>16.928622497999999</v>
      </c>
      <c r="AB20" s="468">
        <v>17.305247576999999</v>
      </c>
      <c r="AC20" s="468">
        <v>17.389437227999998</v>
      </c>
      <c r="AD20" s="468">
        <v>17.660164633000001</v>
      </c>
      <c r="AE20" s="468">
        <v>18.099217451000001</v>
      </c>
      <c r="AF20" s="468">
        <v>18.788119759000001</v>
      </c>
      <c r="AG20" s="468">
        <v>18.633474632999999</v>
      </c>
      <c r="AH20" s="468">
        <v>18.426811381</v>
      </c>
      <c r="AI20" s="468">
        <v>19.842108919000001</v>
      </c>
      <c r="AJ20" s="468">
        <v>19.605767094000001</v>
      </c>
      <c r="AK20" s="468">
        <v>19.470607722</v>
      </c>
      <c r="AL20" s="468">
        <v>19.283837267999999</v>
      </c>
      <c r="AM20" s="468">
        <v>19.88</v>
      </c>
      <c r="AN20" s="468">
        <v>20.260000000000002</v>
      </c>
      <c r="AO20" s="468">
        <v>19.09</v>
      </c>
      <c r="AP20" s="468">
        <v>18.739999999999998</v>
      </c>
      <c r="AQ20" s="468">
        <v>18.96</v>
      </c>
      <c r="AR20" s="468">
        <v>19.57</v>
      </c>
      <c r="AS20" s="468">
        <v>19.7</v>
      </c>
      <c r="AT20" s="468">
        <v>19.739999999999998</v>
      </c>
      <c r="AU20" s="468">
        <v>20.11</v>
      </c>
      <c r="AV20" s="468">
        <v>19.670000000000002</v>
      </c>
      <c r="AW20" s="468">
        <v>19.760000000000002</v>
      </c>
      <c r="AX20" s="468">
        <v>19.36</v>
      </c>
      <c r="AY20" s="468">
        <v>19.68</v>
      </c>
      <c r="AZ20" s="468">
        <v>20.04</v>
      </c>
      <c r="BA20" s="468">
        <v>20.170000000000002</v>
      </c>
      <c r="BB20" s="468">
        <v>20.18</v>
      </c>
      <c r="BC20" s="468">
        <v>20.47</v>
      </c>
      <c r="BD20" s="685">
        <v>20.75</v>
      </c>
      <c r="BE20" s="685">
        <v>21.13</v>
      </c>
      <c r="BF20" s="685">
        <v>21.31</v>
      </c>
      <c r="BG20" s="685">
        <v>21.762319999999999</v>
      </c>
      <c r="BH20" s="685">
        <v>21.031970000000001</v>
      </c>
      <c r="BI20" s="389">
        <v>21.04853</v>
      </c>
      <c r="BJ20" s="389">
        <v>20.504449999999999</v>
      </c>
      <c r="BK20" s="389">
        <v>20.7212</v>
      </c>
      <c r="BL20" s="389">
        <v>21.128969999999999</v>
      </c>
      <c r="BM20" s="389">
        <v>21.214269999999999</v>
      </c>
      <c r="BN20" s="389">
        <v>21.275390000000002</v>
      </c>
      <c r="BO20" s="389">
        <v>21.382390000000001</v>
      </c>
      <c r="BP20" s="389">
        <v>21.6844</v>
      </c>
      <c r="BQ20" s="389">
        <v>21.988700000000001</v>
      </c>
      <c r="BR20" s="389">
        <v>22.03594</v>
      </c>
      <c r="BS20" s="389">
        <v>22.518660000000001</v>
      </c>
      <c r="BT20" s="389">
        <v>21.84159</v>
      </c>
      <c r="BU20" s="389">
        <v>21.727319999999999</v>
      </c>
      <c r="BV20" s="389">
        <v>21.175699999999999</v>
      </c>
    </row>
    <row r="21" spans="1:74" ht="11.1" customHeight="1" x14ac:dyDescent="0.2">
      <c r="A21" s="59" t="s">
        <v>326</v>
      </c>
      <c r="B21" s="865" t="s">
        <v>1031</v>
      </c>
      <c r="C21" s="468">
        <v>13.086401128</v>
      </c>
      <c r="D21" s="468">
        <v>13.122253329999999</v>
      </c>
      <c r="E21" s="468">
        <v>13.479141599</v>
      </c>
      <c r="F21" s="468">
        <v>13.860042158000001</v>
      </c>
      <c r="G21" s="468">
        <v>14.023185935000001</v>
      </c>
      <c r="H21" s="468">
        <v>13.621928906999999</v>
      </c>
      <c r="I21" s="468">
        <v>13.279374110999999</v>
      </c>
      <c r="J21" s="468">
        <v>13.415107501</v>
      </c>
      <c r="K21" s="468">
        <v>13.692963796000001</v>
      </c>
      <c r="L21" s="468">
        <v>14.36820855</v>
      </c>
      <c r="M21" s="468">
        <v>13.940286709</v>
      </c>
      <c r="N21" s="468">
        <v>13.348007754999999</v>
      </c>
      <c r="O21" s="468">
        <v>13.133113228999999</v>
      </c>
      <c r="P21" s="468">
        <v>13.067875362000001</v>
      </c>
      <c r="Q21" s="468">
        <v>13.952736173</v>
      </c>
      <c r="R21" s="468">
        <v>14.499574426000001</v>
      </c>
      <c r="S21" s="468">
        <v>14.682875578999999</v>
      </c>
      <c r="T21" s="468">
        <v>14.276422798</v>
      </c>
      <c r="U21" s="468">
        <v>14.079063983999999</v>
      </c>
      <c r="V21" s="468">
        <v>14.114108483000001</v>
      </c>
      <c r="W21" s="468">
        <v>14.176192444</v>
      </c>
      <c r="X21" s="468">
        <v>14.725485409999999</v>
      </c>
      <c r="Y21" s="468">
        <v>14.640887602999999</v>
      </c>
      <c r="Z21" s="468">
        <v>14.091293528</v>
      </c>
      <c r="AA21" s="468">
        <v>13.800294128999999</v>
      </c>
      <c r="AB21" s="468">
        <v>14.04487297</v>
      </c>
      <c r="AC21" s="468">
        <v>14.552275252999999</v>
      </c>
      <c r="AD21" s="468">
        <v>14.924413162</v>
      </c>
      <c r="AE21" s="468">
        <v>15.289976353</v>
      </c>
      <c r="AF21" s="468">
        <v>15.80028059</v>
      </c>
      <c r="AG21" s="468">
        <v>15.815191003000001</v>
      </c>
      <c r="AH21" s="468">
        <v>16.066114754000001</v>
      </c>
      <c r="AI21" s="468">
        <v>16.199366424000001</v>
      </c>
      <c r="AJ21" s="468">
        <v>16.567289508000002</v>
      </c>
      <c r="AK21" s="468">
        <v>16.154338916</v>
      </c>
      <c r="AL21" s="468">
        <v>15.494587165</v>
      </c>
      <c r="AM21" s="468">
        <v>15.8</v>
      </c>
      <c r="AN21" s="468">
        <v>16.28</v>
      </c>
      <c r="AO21" s="468">
        <v>16.45</v>
      </c>
      <c r="AP21" s="468">
        <v>16.57</v>
      </c>
      <c r="AQ21" s="468">
        <v>16.86</v>
      </c>
      <c r="AR21" s="468">
        <v>16.37</v>
      </c>
      <c r="AS21" s="468">
        <v>16.100000000000001</v>
      </c>
      <c r="AT21" s="468">
        <v>15.72</v>
      </c>
      <c r="AU21" s="468">
        <v>15.99</v>
      </c>
      <c r="AV21" s="468">
        <v>16.510000000000002</v>
      </c>
      <c r="AW21" s="468">
        <v>16.18</v>
      </c>
      <c r="AX21" s="468">
        <v>15.93</v>
      </c>
      <c r="AY21" s="468">
        <v>15.75</v>
      </c>
      <c r="AZ21" s="468">
        <v>16.05</v>
      </c>
      <c r="BA21" s="468">
        <v>16.47</v>
      </c>
      <c r="BB21" s="468">
        <v>17</v>
      </c>
      <c r="BC21" s="468">
        <v>17.05</v>
      </c>
      <c r="BD21" s="685">
        <v>16.68</v>
      </c>
      <c r="BE21" s="685">
        <v>16.41</v>
      </c>
      <c r="BF21" s="685">
        <v>16.510000000000002</v>
      </c>
      <c r="BG21" s="685">
        <v>16.54496</v>
      </c>
      <c r="BH21" s="685">
        <v>16.949619999999999</v>
      </c>
      <c r="BI21" s="389">
        <v>16.5853</v>
      </c>
      <c r="BJ21" s="389">
        <v>16.09704</v>
      </c>
      <c r="BK21" s="389">
        <v>15.969670000000001</v>
      </c>
      <c r="BL21" s="389">
        <v>16.19192</v>
      </c>
      <c r="BM21" s="389">
        <v>16.700890000000001</v>
      </c>
      <c r="BN21" s="389">
        <v>17.367609999999999</v>
      </c>
      <c r="BO21" s="389">
        <v>17.546880000000002</v>
      </c>
      <c r="BP21" s="389">
        <v>17.220839999999999</v>
      </c>
      <c r="BQ21" s="389">
        <v>16.799790000000002</v>
      </c>
      <c r="BR21" s="389">
        <v>16.908069999999999</v>
      </c>
      <c r="BS21" s="389">
        <v>17.07133</v>
      </c>
      <c r="BT21" s="389">
        <v>17.41574</v>
      </c>
      <c r="BU21" s="389">
        <v>16.996780000000001</v>
      </c>
      <c r="BV21" s="389">
        <v>16.550059999999998</v>
      </c>
    </row>
    <row r="22" spans="1:74" ht="11.1" customHeight="1" x14ac:dyDescent="0.2">
      <c r="A22" s="59" t="s">
        <v>327</v>
      </c>
      <c r="B22" s="865" t="s">
        <v>1032</v>
      </c>
      <c r="C22" s="468">
        <v>10.733188022</v>
      </c>
      <c r="D22" s="468">
        <v>10.873007125999999</v>
      </c>
      <c r="E22" s="468">
        <v>11.338593746000001</v>
      </c>
      <c r="F22" s="468">
        <v>11.708627462000001</v>
      </c>
      <c r="G22" s="468">
        <v>12.886608449000001</v>
      </c>
      <c r="H22" s="468">
        <v>12.946082441</v>
      </c>
      <c r="I22" s="468">
        <v>13.015088499000001</v>
      </c>
      <c r="J22" s="468">
        <v>13.081791482</v>
      </c>
      <c r="K22" s="468">
        <v>12.370494774000001</v>
      </c>
      <c r="L22" s="468">
        <v>12.147167603</v>
      </c>
      <c r="M22" s="468">
        <v>11.498895962000001</v>
      </c>
      <c r="N22" s="468">
        <v>10.846659003999999</v>
      </c>
      <c r="O22" s="468">
        <v>10.571374097</v>
      </c>
      <c r="P22" s="468">
        <v>10.754240430999999</v>
      </c>
      <c r="Q22" s="468">
        <v>11.333884769000001</v>
      </c>
      <c r="R22" s="468">
        <v>12.133746994999999</v>
      </c>
      <c r="S22" s="468">
        <v>12.584807210999999</v>
      </c>
      <c r="T22" s="468">
        <v>13.326124772</v>
      </c>
      <c r="U22" s="468">
        <v>13.303411465</v>
      </c>
      <c r="V22" s="468">
        <v>13.307636820000001</v>
      </c>
      <c r="W22" s="468">
        <v>13.231592296000001</v>
      </c>
      <c r="X22" s="468">
        <v>12.391857046</v>
      </c>
      <c r="Y22" s="468">
        <v>12.017039878</v>
      </c>
      <c r="Z22" s="468">
        <v>11.388163207</v>
      </c>
      <c r="AA22" s="468">
        <v>10.828453132</v>
      </c>
      <c r="AB22" s="468">
        <v>10.981086934</v>
      </c>
      <c r="AC22" s="468">
        <v>11.636509472</v>
      </c>
      <c r="AD22" s="468">
        <v>12.188325389999999</v>
      </c>
      <c r="AE22" s="468">
        <v>12.868126659</v>
      </c>
      <c r="AF22" s="468">
        <v>13.957844890000001</v>
      </c>
      <c r="AG22" s="468">
        <v>14.156398726999999</v>
      </c>
      <c r="AH22" s="468">
        <v>14.200544153999999</v>
      </c>
      <c r="AI22" s="468">
        <v>13.983419676</v>
      </c>
      <c r="AJ22" s="468">
        <v>13.148305721</v>
      </c>
      <c r="AK22" s="468">
        <v>12.440034045000001</v>
      </c>
      <c r="AL22" s="468">
        <v>11.382503984</v>
      </c>
      <c r="AM22" s="468">
        <v>11.34</v>
      </c>
      <c r="AN22" s="468">
        <v>12.03</v>
      </c>
      <c r="AO22" s="468">
        <v>12.12</v>
      </c>
      <c r="AP22" s="468">
        <v>12.65</v>
      </c>
      <c r="AQ22" s="468">
        <v>13.4</v>
      </c>
      <c r="AR22" s="468">
        <v>14.16</v>
      </c>
      <c r="AS22" s="468">
        <v>14.3</v>
      </c>
      <c r="AT22" s="468">
        <v>14.21</v>
      </c>
      <c r="AU22" s="468">
        <v>13.95</v>
      </c>
      <c r="AV22" s="468">
        <v>13.22</v>
      </c>
      <c r="AW22" s="468">
        <v>12.67</v>
      </c>
      <c r="AX22" s="468">
        <v>12.06</v>
      </c>
      <c r="AY22" s="468">
        <v>11.81</v>
      </c>
      <c r="AZ22" s="468">
        <v>12.34</v>
      </c>
      <c r="BA22" s="468">
        <v>13.04</v>
      </c>
      <c r="BB22" s="468">
        <v>13.3</v>
      </c>
      <c r="BC22" s="468">
        <v>13.73</v>
      </c>
      <c r="BD22" s="685">
        <v>14.72</v>
      </c>
      <c r="BE22" s="685">
        <v>14.77</v>
      </c>
      <c r="BF22" s="685">
        <v>14.75</v>
      </c>
      <c r="BG22" s="685">
        <v>14.044029999999999</v>
      </c>
      <c r="BH22" s="685">
        <v>13.128909999999999</v>
      </c>
      <c r="BI22" s="389">
        <v>12.56405</v>
      </c>
      <c r="BJ22" s="389">
        <v>11.732329999999999</v>
      </c>
      <c r="BK22" s="389">
        <v>11.67168</v>
      </c>
      <c r="BL22" s="389">
        <v>12.08675</v>
      </c>
      <c r="BM22" s="389">
        <v>12.90814</v>
      </c>
      <c r="BN22" s="389">
        <v>13.348509999999999</v>
      </c>
      <c r="BO22" s="389">
        <v>13.92112</v>
      </c>
      <c r="BP22" s="389">
        <v>15.02834</v>
      </c>
      <c r="BQ22" s="389">
        <v>14.83287</v>
      </c>
      <c r="BR22" s="389">
        <v>14.810409999999999</v>
      </c>
      <c r="BS22" s="389">
        <v>14.358560000000001</v>
      </c>
      <c r="BT22" s="389">
        <v>13.36041</v>
      </c>
      <c r="BU22" s="389">
        <v>12.73638</v>
      </c>
      <c r="BV22" s="389">
        <v>11.99643</v>
      </c>
    </row>
    <row r="23" spans="1:74" ht="11.1" customHeight="1" x14ac:dyDescent="0.2">
      <c r="A23" s="59" t="s">
        <v>328</v>
      </c>
      <c r="B23" s="865" t="s">
        <v>1033</v>
      </c>
      <c r="C23" s="468">
        <v>11.534651801000001</v>
      </c>
      <c r="D23" s="468">
        <v>11.730764423</v>
      </c>
      <c r="E23" s="468">
        <v>11.870337598000001</v>
      </c>
      <c r="F23" s="468">
        <v>11.965997818</v>
      </c>
      <c r="G23" s="468">
        <v>11.22147157</v>
      </c>
      <c r="H23" s="468">
        <v>11.924951368</v>
      </c>
      <c r="I23" s="468">
        <v>11.864651592</v>
      </c>
      <c r="J23" s="468">
        <v>11.948515231</v>
      </c>
      <c r="K23" s="468">
        <v>12.072773284</v>
      </c>
      <c r="L23" s="468">
        <v>12.083548015</v>
      </c>
      <c r="M23" s="468">
        <v>11.902273472999999</v>
      </c>
      <c r="N23" s="468">
        <v>11.348057684</v>
      </c>
      <c r="O23" s="468">
        <v>11.184155293</v>
      </c>
      <c r="P23" s="468">
        <v>11.634534451</v>
      </c>
      <c r="Q23" s="468">
        <v>11.782531554</v>
      </c>
      <c r="R23" s="468">
        <v>12.064964068</v>
      </c>
      <c r="S23" s="468">
        <v>12.210607258</v>
      </c>
      <c r="T23" s="468">
        <v>12.319965763000001</v>
      </c>
      <c r="U23" s="468">
        <v>12.256948232999999</v>
      </c>
      <c r="V23" s="468">
        <v>12.271114608</v>
      </c>
      <c r="W23" s="468">
        <v>12.508732932999999</v>
      </c>
      <c r="X23" s="468">
        <v>12.57607936</v>
      </c>
      <c r="Y23" s="468">
        <v>12.439067976</v>
      </c>
      <c r="Z23" s="468">
        <v>12.095461157000001</v>
      </c>
      <c r="AA23" s="468">
        <v>12.203211230000001</v>
      </c>
      <c r="AB23" s="468">
        <v>12.467644161999999</v>
      </c>
      <c r="AC23" s="468">
        <v>12.975797344</v>
      </c>
      <c r="AD23" s="468">
        <v>13.203788533999999</v>
      </c>
      <c r="AE23" s="468">
        <v>13.320576236999999</v>
      </c>
      <c r="AF23" s="468">
        <v>13.624796465999999</v>
      </c>
      <c r="AG23" s="468">
        <v>13.870582092999999</v>
      </c>
      <c r="AH23" s="468">
        <v>14.043938406000001</v>
      </c>
      <c r="AI23" s="468">
        <v>14.287792576999999</v>
      </c>
      <c r="AJ23" s="468">
        <v>14.151834931</v>
      </c>
      <c r="AK23" s="468">
        <v>13.697245366000001</v>
      </c>
      <c r="AL23" s="468">
        <v>13.297549286000001</v>
      </c>
      <c r="AM23" s="468">
        <v>13.9</v>
      </c>
      <c r="AN23" s="468">
        <v>14.56</v>
      </c>
      <c r="AO23" s="468">
        <v>14.2</v>
      </c>
      <c r="AP23" s="468">
        <v>14.64</v>
      </c>
      <c r="AQ23" s="468">
        <v>14.59</v>
      </c>
      <c r="AR23" s="468">
        <v>14.7</v>
      </c>
      <c r="AS23" s="468">
        <v>14.23</v>
      </c>
      <c r="AT23" s="468">
        <v>14.28</v>
      </c>
      <c r="AU23" s="468">
        <v>14.86</v>
      </c>
      <c r="AV23" s="468">
        <v>15</v>
      </c>
      <c r="AW23" s="468">
        <v>14.54</v>
      </c>
      <c r="AX23" s="468">
        <v>14.14</v>
      </c>
      <c r="AY23" s="468">
        <v>13.95</v>
      </c>
      <c r="AZ23" s="468">
        <v>14.77</v>
      </c>
      <c r="BA23" s="468">
        <v>15.02</v>
      </c>
      <c r="BB23" s="468">
        <v>14.98</v>
      </c>
      <c r="BC23" s="468">
        <v>14.46</v>
      </c>
      <c r="BD23" s="685">
        <v>14.64</v>
      </c>
      <c r="BE23" s="685">
        <v>14.43</v>
      </c>
      <c r="BF23" s="685">
        <v>14.48</v>
      </c>
      <c r="BG23" s="685">
        <v>14.81385</v>
      </c>
      <c r="BH23" s="685">
        <v>14.76676</v>
      </c>
      <c r="BI23" s="389">
        <v>14.252230000000001</v>
      </c>
      <c r="BJ23" s="389">
        <v>13.7837</v>
      </c>
      <c r="BK23" s="389">
        <v>13.691050000000001</v>
      </c>
      <c r="BL23" s="389">
        <v>14.493589999999999</v>
      </c>
      <c r="BM23" s="389">
        <v>14.754440000000001</v>
      </c>
      <c r="BN23" s="389">
        <v>14.811260000000001</v>
      </c>
      <c r="BO23" s="389">
        <v>14.49404</v>
      </c>
      <c r="BP23" s="389">
        <v>14.767340000000001</v>
      </c>
      <c r="BQ23" s="389">
        <v>14.661490000000001</v>
      </c>
      <c r="BR23" s="389">
        <v>14.601800000000001</v>
      </c>
      <c r="BS23" s="389">
        <v>15.02252</v>
      </c>
      <c r="BT23" s="389">
        <v>15.00155</v>
      </c>
      <c r="BU23" s="389">
        <v>14.58067</v>
      </c>
      <c r="BV23" s="389">
        <v>14.092460000000001</v>
      </c>
    </row>
    <row r="24" spans="1:74" ht="11.1" customHeight="1" x14ac:dyDescent="0.2">
      <c r="A24" s="59" t="s">
        <v>329</v>
      </c>
      <c r="B24" s="865" t="s">
        <v>1034</v>
      </c>
      <c r="C24" s="468">
        <v>11.270339946</v>
      </c>
      <c r="D24" s="468">
        <v>11.088529462</v>
      </c>
      <c r="E24" s="468">
        <v>11.388670056</v>
      </c>
      <c r="F24" s="468">
        <v>11.537479803</v>
      </c>
      <c r="G24" s="468">
        <v>11.560424291</v>
      </c>
      <c r="H24" s="468">
        <v>11.454827847000001</v>
      </c>
      <c r="I24" s="468">
        <v>11.200704303</v>
      </c>
      <c r="J24" s="468">
        <v>11.166418407</v>
      </c>
      <c r="K24" s="468">
        <v>11.361022176000001</v>
      </c>
      <c r="L24" s="468">
        <v>11.806252103</v>
      </c>
      <c r="M24" s="468">
        <v>11.813711671</v>
      </c>
      <c r="N24" s="468">
        <v>10.837257554000001</v>
      </c>
      <c r="O24" s="468">
        <v>10.882767027</v>
      </c>
      <c r="P24" s="468">
        <v>11.038031789</v>
      </c>
      <c r="Q24" s="468">
        <v>11.460835810000001</v>
      </c>
      <c r="R24" s="468">
        <v>12.266596878</v>
      </c>
      <c r="S24" s="468">
        <v>12.218911279</v>
      </c>
      <c r="T24" s="468">
        <v>12.013011885999999</v>
      </c>
      <c r="U24" s="468">
        <v>11.869891739</v>
      </c>
      <c r="V24" s="468">
        <v>11.905376967</v>
      </c>
      <c r="W24" s="468">
        <v>11.937503606</v>
      </c>
      <c r="X24" s="468">
        <v>12.286021107</v>
      </c>
      <c r="Y24" s="468">
        <v>12.366645957999999</v>
      </c>
      <c r="Z24" s="468">
        <v>11.251936929999999</v>
      </c>
      <c r="AA24" s="468">
        <v>11.891343815000001</v>
      </c>
      <c r="AB24" s="468">
        <v>11.592413538000001</v>
      </c>
      <c r="AC24" s="468">
        <v>12.24015342</v>
      </c>
      <c r="AD24" s="468">
        <v>12.769886565</v>
      </c>
      <c r="AE24" s="468">
        <v>12.902625139</v>
      </c>
      <c r="AF24" s="468">
        <v>13.145358893999999</v>
      </c>
      <c r="AG24" s="468">
        <v>13.386823296999999</v>
      </c>
      <c r="AH24" s="468">
        <v>13.952953554</v>
      </c>
      <c r="AI24" s="468">
        <v>13.64250929</v>
      </c>
      <c r="AJ24" s="468">
        <v>13.767955533</v>
      </c>
      <c r="AK24" s="468">
        <v>13.694752851000001</v>
      </c>
      <c r="AL24" s="468">
        <v>12.646627938</v>
      </c>
      <c r="AM24" s="468">
        <v>12.95</v>
      </c>
      <c r="AN24" s="468">
        <v>13.39</v>
      </c>
      <c r="AO24" s="468">
        <v>13.17</v>
      </c>
      <c r="AP24" s="468">
        <v>13.06</v>
      </c>
      <c r="AQ24" s="468">
        <v>13.26</v>
      </c>
      <c r="AR24" s="468">
        <v>13.24</v>
      </c>
      <c r="AS24" s="468">
        <v>13.03</v>
      </c>
      <c r="AT24" s="468">
        <v>12.79</v>
      </c>
      <c r="AU24" s="468">
        <v>12.97</v>
      </c>
      <c r="AV24" s="468">
        <v>13.48</v>
      </c>
      <c r="AW24" s="468">
        <v>13.53</v>
      </c>
      <c r="AX24" s="468">
        <v>12.86</v>
      </c>
      <c r="AY24" s="468">
        <v>12.95</v>
      </c>
      <c r="AZ24" s="468">
        <v>13</v>
      </c>
      <c r="BA24" s="468">
        <v>13.96</v>
      </c>
      <c r="BB24" s="468">
        <v>13.89</v>
      </c>
      <c r="BC24" s="468">
        <v>13.44</v>
      </c>
      <c r="BD24" s="685">
        <v>13.48</v>
      </c>
      <c r="BE24" s="685">
        <v>13.18</v>
      </c>
      <c r="BF24" s="685">
        <v>13.26</v>
      </c>
      <c r="BG24" s="685">
        <v>13.388170000000001</v>
      </c>
      <c r="BH24" s="685">
        <v>13.80791</v>
      </c>
      <c r="BI24" s="389">
        <v>13.94707</v>
      </c>
      <c r="BJ24" s="389">
        <v>13.196440000000001</v>
      </c>
      <c r="BK24" s="389">
        <v>13.386139999999999</v>
      </c>
      <c r="BL24" s="389">
        <v>13.38294</v>
      </c>
      <c r="BM24" s="389">
        <v>14.3339</v>
      </c>
      <c r="BN24" s="389">
        <v>14.37495</v>
      </c>
      <c r="BO24" s="389">
        <v>14.02177</v>
      </c>
      <c r="BP24" s="389">
        <v>13.966139999999999</v>
      </c>
      <c r="BQ24" s="389">
        <v>13.513109999999999</v>
      </c>
      <c r="BR24" s="389">
        <v>13.57244</v>
      </c>
      <c r="BS24" s="389">
        <v>13.768409999999999</v>
      </c>
      <c r="BT24" s="389">
        <v>14.19281</v>
      </c>
      <c r="BU24" s="389">
        <v>14.23983</v>
      </c>
      <c r="BV24" s="389">
        <v>13.503740000000001</v>
      </c>
    </row>
    <row r="25" spans="1:74" ht="11.1" customHeight="1" x14ac:dyDescent="0.2">
      <c r="A25" s="59" t="s">
        <v>330</v>
      </c>
      <c r="B25" s="865" t="s">
        <v>1035</v>
      </c>
      <c r="C25" s="468">
        <v>10.747674409</v>
      </c>
      <c r="D25" s="468">
        <v>10.951225450000001</v>
      </c>
      <c r="E25" s="468">
        <v>11.121433237</v>
      </c>
      <c r="F25" s="468">
        <v>11.409023266</v>
      </c>
      <c r="G25" s="468">
        <v>11.280819304</v>
      </c>
      <c r="H25" s="468">
        <v>11.268439274</v>
      </c>
      <c r="I25" s="468">
        <v>11.127682278</v>
      </c>
      <c r="J25" s="468">
        <v>11.076658077999999</v>
      </c>
      <c r="K25" s="468">
        <v>11.388073949000001</v>
      </c>
      <c r="L25" s="468">
        <v>11.501579159</v>
      </c>
      <c r="M25" s="468">
        <v>11.417120816000001</v>
      </c>
      <c r="N25" s="468">
        <v>10.901400370999999</v>
      </c>
      <c r="O25" s="468">
        <v>10.641094097</v>
      </c>
      <c r="P25" s="468">
        <v>12.047024348000001</v>
      </c>
      <c r="Q25" s="468">
        <v>11.100555870999999</v>
      </c>
      <c r="R25" s="468">
        <v>11.796128341999999</v>
      </c>
      <c r="S25" s="468">
        <v>11.86120594</v>
      </c>
      <c r="T25" s="468">
        <v>11.840776993</v>
      </c>
      <c r="U25" s="468">
        <v>11.551744675</v>
      </c>
      <c r="V25" s="468">
        <v>11.794442511</v>
      </c>
      <c r="W25" s="468">
        <v>12.129236791</v>
      </c>
      <c r="X25" s="468">
        <v>12.390410774999999</v>
      </c>
      <c r="Y25" s="468">
        <v>12.413901737</v>
      </c>
      <c r="Z25" s="468">
        <v>12.075453996</v>
      </c>
      <c r="AA25" s="468">
        <v>11.871385354999999</v>
      </c>
      <c r="AB25" s="468">
        <v>11.818023882</v>
      </c>
      <c r="AC25" s="468">
        <v>12.414181827</v>
      </c>
      <c r="AD25" s="468">
        <v>12.951585608</v>
      </c>
      <c r="AE25" s="468">
        <v>13.028294554</v>
      </c>
      <c r="AF25" s="468">
        <v>13.342482153000001</v>
      </c>
      <c r="AG25" s="468">
        <v>13.646429611</v>
      </c>
      <c r="AH25" s="468">
        <v>14.045443099</v>
      </c>
      <c r="AI25" s="468">
        <v>14.513162034</v>
      </c>
      <c r="AJ25" s="468">
        <v>14.628424007</v>
      </c>
      <c r="AK25" s="468">
        <v>14.359073529</v>
      </c>
      <c r="AL25" s="468">
        <v>13.572250834</v>
      </c>
      <c r="AM25" s="468">
        <v>13.38</v>
      </c>
      <c r="AN25" s="468">
        <v>13.89</v>
      </c>
      <c r="AO25" s="468">
        <v>13.75</v>
      </c>
      <c r="AP25" s="468">
        <v>13.56</v>
      </c>
      <c r="AQ25" s="468">
        <v>13.81</v>
      </c>
      <c r="AR25" s="468">
        <v>13.63</v>
      </c>
      <c r="AS25" s="468">
        <v>13.34</v>
      </c>
      <c r="AT25" s="468">
        <v>13.56</v>
      </c>
      <c r="AU25" s="468">
        <v>13.96</v>
      </c>
      <c r="AV25" s="468">
        <v>14.18</v>
      </c>
      <c r="AW25" s="468">
        <v>13.86</v>
      </c>
      <c r="AX25" s="468">
        <v>13.48</v>
      </c>
      <c r="AY25" s="468">
        <v>13.11</v>
      </c>
      <c r="AZ25" s="468">
        <v>13.4</v>
      </c>
      <c r="BA25" s="468">
        <v>14.09</v>
      </c>
      <c r="BB25" s="468">
        <v>14.21</v>
      </c>
      <c r="BC25" s="468">
        <v>13.86</v>
      </c>
      <c r="BD25" s="685">
        <v>13.71</v>
      </c>
      <c r="BE25" s="685">
        <v>13.86</v>
      </c>
      <c r="BF25" s="685">
        <v>14.04</v>
      </c>
      <c r="BG25" s="685">
        <v>14.22296</v>
      </c>
      <c r="BH25" s="685">
        <v>14.035769999999999</v>
      </c>
      <c r="BI25" s="389">
        <v>13.54791</v>
      </c>
      <c r="BJ25" s="389">
        <v>13.068339999999999</v>
      </c>
      <c r="BK25" s="389">
        <v>12.90831</v>
      </c>
      <c r="BL25" s="389">
        <v>13.047549999999999</v>
      </c>
      <c r="BM25" s="389">
        <v>13.70257</v>
      </c>
      <c r="BN25" s="389">
        <v>14.0749</v>
      </c>
      <c r="BO25" s="389">
        <v>13.961119999999999</v>
      </c>
      <c r="BP25" s="389">
        <v>13.880240000000001</v>
      </c>
      <c r="BQ25" s="389">
        <v>13.8653</v>
      </c>
      <c r="BR25" s="389">
        <v>14.076309999999999</v>
      </c>
      <c r="BS25" s="389">
        <v>14.334070000000001</v>
      </c>
      <c r="BT25" s="389">
        <v>14.218349999999999</v>
      </c>
      <c r="BU25" s="389">
        <v>13.694050000000001</v>
      </c>
      <c r="BV25" s="389">
        <v>13.203530000000001</v>
      </c>
    </row>
    <row r="26" spans="1:74" ht="11.1" customHeight="1" x14ac:dyDescent="0.2">
      <c r="A26" s="59" t="s">
        <v>331</v>
      </c>
      <c r="B26" s="865" t="s">
        <v>1036</v>
      </c>
      <c r="C26" s="468">
        <v>11.229337871</v>
      </c>
      <c r="D26" s="468">
        <v>11.302544805</v>
      </c>
      <c r="E26" s="468">
        <v>11.4507048</v>
      </c>
      <c r="F26" s="468">
        <v>11.69461753</v>
      </c>
      <c r="G26" s="468">
        <v>11.916282880000001</v>
      </c>
      <c r="H26" s="468">
        <v>12.130062002000001</v>
      </c>
      <c r="I26" s="468">
        <v>12.06686865</v>
      </c>
      <c r="J26" s="468">
        <v>11.929822802</v>
      </c>
      <c r="K26" s="468">
        <v>12.211021643</v>
      </c>
      <c r="L26" s="468">
        <v>11.802868740999999</v>
      </c>
      <c r="M26" s="468">
        <v>11.400880235000001</v>
      </c>
      <c r="N26" s="468">
        <v>11.391379177999999</v>
      </c>
      <c r="O26" s="468">
        <v>11.328639975</v>
      </c>
      <c r="P26" s="468">
        <v>11.53569761</v>
      </c>
      <c r="Q26" s="468">
        <v>11.595175361000001</v>
      </c>
      <c r="R26" s="468">
        <v>11.846484017</v>
      </c>
      <c r="S26" s="468">
        <v>12.102364134</v>
      </c>
      <c r="T26" s="468">
        <v>12.143850241000001</v>
      </c>
      <c r="U26" s="468">
        <v>12.175047094</v>
      </c>
      <c r="V26" s="468">
        <v>12.287264891</v>
      </c>
      <c r="W26" s="468">
        <v>12.460598032</v>
      </c>
      <c r="X26" s="468">
        <v>12.515134177</v>
      </c>
      <c r="Y26" s="468">
        <v>12.159960476</v>
      </c>
      <c r="Z26" s="468">
        <v>12.053986373000001</v>
      </c>
      <c r="AA26" s="468">
        <v>11.953608892</v>
      </c>
      <c r="AB26" s="468">
        <v>12.086199806</v>
      </c>
      <c r="AC26" s="468">
        <v>12.232923657000001</v>
      </c>
      <c r="AD26" s="468">
        <v>12.558688740999999</v>
      </c>
      <c r="AE26" s="468">
        <v>12.651478881999999</v>
      </c>
      <c r="AF26" s="468">
        <v>13.030917793</v>
      </c>
      <c r="AG26" s="468">
        <v>13.0953424</v>
      </c>
      <c r="AH26" s="468">
        <v>13.159447291999999</v>
      </c>
      <c r="AI26" s="468">
        <v>13.280743899999999</v>
      </c>
      <c r="AJ26" s="468">
        <v>13.348015489</v>
      </c>
      <c r="AK26" s="468">
        <v>12.905590789</v>
      </c>
      <c r="AL26" s="468">
        <v>12.56130564</v>
      </c>
      <c r="AM26" s="468">
        <v>12.81</v>
      </c>
      <c r="AN26" s="468">
        <v>13</v>
      </c>
      <c r="AO26" s="468">
        <v>13.04</v>
      </c>
      <c r="AP26" s="468">
        <v>13.38</v>
      </c>
      <c r="AQ26" s="468">
        <v>13.89</v>
      </c>
      <c r="AR26" s="468">
        <v>14.17</v>
      </c>
      <c r="AS26" s="468">
        <v>14.03</v>
      </c>
      <c r="AT26" s="468">
        <v>13.92</v>
      </c>
      <c r="AU26" s="468">
        <v>14.34</v>
      </c>
      <c r="AV26" s="468">
        <v>13.86</v>
      </c>
      <c r="AW26" s="468">
        <v>13.85</v>
      </c>
      <c r="AX26" s="468">
        <v>13.44</v>
      </c>
      <c r="AY26" s="468">
        <v>13.33</v>
      </c>
      <c r="AZ26" s="468">
        <v>13.63</v>
      </c>
      <c r="BA26" s="468">
        <v>13.86</v>
      </c>
      <c r="BB26" s="468">
        <v>14.19</v>
      </c>
      <c r="BC26" s="468">
        <v>14.44</v>
      </c>
      <c r="BD26" s="685">
        <v>14.54</v>
      </c>
      <c r="BE26" s="685">
        <v>14.23</v>
      </c>
      <c r="BF26" s="685">
        <v>14.3</v>
      </c>
      <c r="BG26" s="685">
        <v>14.4739</v>
      </c>
      <c r="BH26" s="685">
        <v>13.93463</v>
      </c>
      <c r="BI26" s="389">
        <v>13.839219999999999</v>
      </c>
      <c r="BJ26" s="389">
        <v>13.38617</v>
      </c>
      <c r="BK26" s="389">
        <v>13.301299999999999</v>
      </c>
      <c r="BL26" s="389">
        <v>13.65502</v>
      </c>
      <c r="BM26" s="389">
        <v>13.860279999999999</v>
      </c>
      <c r="BN26" s="389">
        <v>14.253439999999999</v>
      </c>
      <c r="BO26" s="389">
        <v>14.690569999999999</v>
      </c>
      <c r="BP26" s="389">
        <v>14.98733</v>
      </c>
      <c r="BQ26" s="389">
        <v>14.744490000000001</v>
      </c>
      <c r="BR26" s="389">
        <v>15.01717</v>
      </c>
      <c r="BS26" s="389">
        <v>15.410259999999999</v>
      </c>
      <c r="BT26" s="389">
        <v>14.897130000000001</v>
      </c>
      <c r="BU26" s="389">
        <v>14.957599999999999</v>
      </c>
      <c r="BV26" s="389">
        <v>14.58165</v>
      </c>
    </row>
    <row r="27" spans="1:74" ht="11.1" customHeight="1" x14ac:dyDescent="0.2">
      <c r="A27" s="59" t="s">
        <v>332</v>
      </c>
      <c r="B27" s="866" t="s">
        <v>1039</v>
      </c>
      <c r="C27" s="468">
        <v>15.590223887000001</v>
      </c>
      <c r="D27" s="468">
        <v>15.90377159</v>
      </c>
      <c r="E27" s="468">
        <v>15.627945686</v>
      </c>
      <c r="F27" s="468">
        <v>15.898811409</v>
      </c>
      <c r="G27" s="468">
        <v>15.849550673</v>
      </c>
      <c r="H27" s="468">
        <v>16.732188941</v>
      </c>
      <c r="I27" s="468">
        <v>17.246142771999999</v>
      </c>
      <c r="J27" s="468">
        <v>17.777884082</v>
      </c>
      <c r="K27" s="468">
        <v>18.301697109999999</v>
      </c>
      <c r="L27" s="468">
        <v>17.667856653000001</v>
      </c>
      <c r="M27" s="468">
        <v>16.682205188000001</v>
      </c>
      <c r="N27" s="468">
        <v>16.145313010999999</v>
      </c>
      <c r="O27" s="468">
        <v>16.435506718999999</v>
      </c>
      <c r="P27" s="468">
        <v>16.568413026000002</v>
      </c>
      <c r="Q27" s="468">
        <v>16.965321619000001</v>
      </c>
      <c r="R27" s="468">
        <v>17.538137518999999</v>
      </c>
      <c r="S27" s="468">
        <v>18.249789728</v>
      </c>
      <c r="T27" s="468">
        <v>18.594405492</v>
      </c>
      <c r="U27" s="468">
        <v>19.022100114000001</v>
      </c>
      <c r="V27" s="468">
        <v>19.610905237000001</v>
      </c>
      <c r="W27" s="468">
        <v>19.802066339</v>
      </c>
      <c r="X27" s="468">
        <v>17.604330472000001</v>
      </c>
      <c r="Y27" s="468">
        <v>17.934959092</v>
      </c>
      <c r="Z27" s="468">
        <v>17.337192915999999</v>
      </c>
      <c r="AA27" s="468">
        <v>17.256056719</v>
      </c>
      <c r="AB27" s="468">
        <v>17.764186985999999</v>
      </c>
      <c r="AC27" s="468">
        <v>18.818039101</v>
      </c>
      <c r="AD27" s="468">
        <v>17.284427355999998</v>
      </c>
      <c r="AE27" s="468">
        <v>20.517167500999999</v>
      </c>
      <c r="AF27" s="468">
        <v>22.326088522999999</v>
      </c>
      <c r="AG27" s="468">
        <v>21.082932651</v>
      </c>
      <c r="AH27" s="468">
        <v>21.740904337</v>
      </c>
      <c r="AI27" s="468">
        <v>21.900204666</v>
      </c>
      <c r="AJ27" s="468">
        <v>20.540959700999998</v>
      </c>
      <c r="AK27" s="468">
        <v>18.734588581000001</v>
      </c>
      <c r="AL27" s="468">
        <v>18.174492450999999</v>
      </c>
      <c r="AM27" s="468">
        <v>19.48</v>
      </c>
      <c r="AN27" s="468">
        <v>19.38</v>
      </c>
      <c r="AO27" s="468">
        <v>21.13</v>
      </c>
      <c r="AP27" s="468">
        <v>21.33</v>
      </c>
      <c r="AQ27" s="468">
        <v>22.11</v>
      </c>
      <c r="AR27" s="468">
        <v>23.63</v>
      </c>
      <c r="AS27" s="468">
        <v>23.37</v>
      </c>
      <c r="AT27" s="468">
        <v>24.22</v>
      </c>
      <c r="AU27" s="468">
        <v>24.29</v>
      </c>
      <c r="AV27" s="468">
        <v>23.84</v>
      </c>
      <c r="AW27" s="468">
        <v>21.57</v>
      </c>
      <c r="AX27" s="468">
        <v>20.7</v>
      </c>
      <c r="AY27" s="468">
        <v>21.11</v>
      </c>
      <c r="AZ27" s="468">
        <v>22.31</v>
      </c>
      <c r="BA27" s="468">
        <v>22.94</v>
      </c>
      <c r="BB27" s="468">
        <v>24.5</v>
      </c>
      <c r="BC27" s="468">
        <v>25.07</v>
      </c>
      <c r="BD27" s="685">
        <v>25.88</v>
      </c>
      <c r="BE27" s="685">
        <v>26.28</v>
      </c>
      <c r="BF27" s="685">
        <v>25.65</v>
      </c>
      <c r="BG27" s="685">
        <v>25.621749999999999</v>
      </c>
      <c r="BH27" s="685">
        <v>24.18843</v>
      </c>
      <c r="BI27" s="389">
        <v>22.666149999999998</v>
      </c>
      <c r="BJ27" s="389">
        <v>21.683949999999999</v>
      </c>
      <c r="BK27" s="389">
        <v>22.055420000000002</v>
      </c>
      <c r="BL27" s="389">
        <v>23.266960000000001</v>
      </c>
      <c r="BM27" s="389">
        <v>23.890370000000001</v>
      </c>
      <c r="BN27" s="389">
        <v>26.42576</v>
      </c>
      <c r="BO27" s="389">
        <v>25.97842</v>
      </c>
      <c r="BP27" s="389">
        <v>26.778089999999999</v>
      </c>
      <c r="BQ27" s="389">
        <v>27.227340000000002</v>
      </c>
      <c r="BR27" s="389">
        <v>26.51276</v>
      </c>
      <c r="BS27" s="389">
        <v>26.401129999999998</v>
      </c>
      <c r="BT27" s="389">
        <v>24.016829999999999</v>
      </c>
      <c r="BU27" s="389">
        <v>23.30003</v>
      </c>
      <c r="BV27" s="389">
        <v>22.254090000000001</v>
      </c>
    </row>
    <row r="28" spans="1:74" ht="11.1" customHeight="1" x14ac:dyDescent="0.2">
      <c r="A28" s="59"/>
      <c r="B28" s="586"/>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c r="AA28" s="468"/>
      <c r="AB28" s="468"/>
      <c r="AC28" s="468"/>
      <c r="AD28" s="468"/>
      <c r="AE28" s="468"/>
      <c r="AF28" s="468"/>
      <c r="AG28" s="468"/>
      <c r="AH28" s="468"/>
      <c r="AI28" s="468"/>
      <c r="AJ28" s="468"/>
      <c r="AK28" s="468"/>
      <c r="AL28" s="468"/>
      <c r="AM28" s="468"/>
      <c r="AN28" s="468"/>
      <c r="AO28" s="468"/>
      <c r="AP28" s="468"/>
      <c r="AQ28" s="468"/>
      <c r="AR28" s="468"/>
      <c r="AS28" s="468"/>
      <c r="AT28" s="468"/>
      <c r="AU28" s="468"/>
      <c r="AV28" s="468"/>
      <c r="AW28" s="468"/>
      <c r="AX28" s="468"/>
      <c r="AY28" s="468"/>
      <c r="AZ28" s="468"/>
      <c r="BA28" s="468"/>
      <c r="BB28" s="468"/>
      <c r="BC28" s="468"/>
      <c r="BD28" s="685"/>
      <c r="BE28" s="685"/>
      <c r="BF28" s="685"/>
      <c r="BG28" s="685"/>
      <c r="BH28" s="685"/>
      <c r="BI28" s="389"/>
      <c r="BJ28" s="389"/>
      <c r="BK28" s="389"/>
      <c r="BL28" s="389"/>
      <c r="BM28" s="389"/>
      <c r="BN28" s="389"/>
      <c r="BO28" s="389"/>
      <c r="BP28" s="389"/>
      <c r="BQ28" s="389"/>
      <c r="BR28" s="389"/>
      <c r="BS28" s="389"/>
      <c r="BT28" s="389"/>
      <c r="BU28" s="389"/>
      <c r="BV28" s="389"/>
    </row>
    <row r="29" spans="1:74" ht="11.1" customHeight="1" x14ac:dyDescent="0.2">
      <c r="A29" s="59"/>
      <c r="B29" s="61" t="s">
        <v>1010</v>
      </c>
      <c r="C29" s="509"/>
      <c r="D29" s="509"/>
      <c r="E29" s="509"/>
      <c r="F29" s="509"/>
      <c r="G29" s="509"/>
      <c r="H29" s="509"/>
      <c r="I29" s="509"/>
      <c r="J29" s="509"/>
      <c r="K29" s="509"/>
      <c r="L29" s="509"/>
      <c r="M29" s="509"/>
      <c r="N29" s="509"/>
      <c r="O29" s="509"/>
      <c r="P29" s="509"/>
      <c r="Q29" s="509"/>
      <c r="R29" s="509"/>
      <c r="S29" s="509"/>
      <c r="T29" s="509"/>
      <c r="U29" s="509"/>
      <c r="V29" s="509"/>
      <c r="W29" s="509"/>
      <c r="X29" s="509"/>
      <c r="Y29" s="509"/>
      <c r="Z29" s="509"/>
      <c r="AA29" s="509"/>
      <c r="AB29" s="509"/>
      <c r="AC29" s="509"/>
      <c r="AD29" s="509"/>
      <c r="AE29" s="509"/>
      <c r="AF29" s="509"/>
      <c r="AG29" s="509"/>
      <c r="AH29" s="509"/>
      <c r="AI29" s="509"/>
      <c r="AJ29" s="509"/>
      <c r="AK29" s="509"/>
      <c r="AL29" s="509"/>
      <c r="AM29" s="509"/>
      <c r="AN29" s="509"/>
      <c r="AO29" s="509"/>
      <c r="AP29" s="509"/>
      <c r="AQ29" s="509"/>
      <c r="AR29" s="509"/>
      <c r="AS29" s="509"/>
      <c r="AT29" s="509"/>
      <c r="AU29" s="509"/>
      <c r="AV29" s="509"/>
      <c r="AW29" s="509"/>
      <c r="AX29" s="509"/>
      <c r="AY29" s="509"/>
      <c r="AZ29" s="509"/>
      <c r="BA29" s="509"/>
      <c r="BB29" s="509"/>
      <c r="BC29" s="509"/>
      <c r="BD29" s="779"/>
      <c r="BE29" s="779"/>
      <c r="BF29" s="779"/>
      <c r="BG29" s="779"/>
      <c r="BH29" s="779"/>
      <c r="BI29" s="507"/>
      <c r="BJ29" s="507"/>
      <c r="BK29" s="507"/>
      <c r="BL29" s="507"/>
      <c r="BM29" s="507"/>
      <c r="BN29" s="507"/>
      <c r="BO29" s="507"/>
      <c r="BP29" s="507"/>
      <c r="BQ29" s="507"/>
      <c r="BR29" s="507"/>
      <c r="BS29" s="507"/>
      <c r="BT29" s="507"/>
      <c r="BU29" s="507"/>
      <c r="BV29" s="507"/>
    </row>
    <row r="30" spans="1:74" s="587" customFormat="1" ht="11.1" customHeight="1" x14ac:dyDescent="0.2">
      <c r="A30" s="585" t="s">
        <v>343</v>
      </c>
      <c r="B30" s="627" t="s">
        <v>1183</v>
      </c>
      <c r="C30" s="468">
        <v>10.18</v>
      </c>
      <c r="D30" s="468">
        <v>10.3</v>
      </c>
      <c r="E30" s="468">
        <v>10.34</v>
      </c>
      <c r="F30" s="468">
        <v>10.37</v>
      </c>
      <c r="G30" s="468">
        <v>10.4</v>
      </c>
      <c r="H30" s="468">
        <v>10.89</v>
      </c>
      <c r="I30" s="468">
        <v>10.84</v>
      </c>
      <c r="J30" s="468">
        <v>10.9</v>
      </c>
      <c r="K30" s="468">
        <v>11.02</v>
      </c>
      <c r="L30" s="468">
        <v>10.72</v>
      </c>
      <c r="M30" s="468">
        <v>10.53</v>
      </c>
      <c r="N30" s="468">
        <v>10.41</v>
      </c>
      <c r="O30" s="468">
        <v>10.27</v>
      </c>
      <c r="P30" s="468">
        <v>11.36</v>
      </c>
      <c r="Q30" s="468">
        <v>11.08</v>
      </c>
      <c r="R30" s="468">
        <v>10.87</v>
      </c>
      <c r="S30" s="468">
        <v>10.86</v>
      </c>
      <c r="T30" s="468">
        <v>11.33</v>
      </c>
      <c r="U30" s="468">
        <v>11.46</v>
      </c>
      <c r="V30" s="468">
        <v>11.52</v>
      </c>
      <c r="W30" s="468">
        <v>11.65</v>
      </c>
      <c r="X30" s="468">
        <v>11.52</v>
      </c>
      <c r="Y30" s="468">
        <v>11.29</v>
      </c>
      <c r="Z30" s="468">
        <v>11.15</v>
      </c>
      <c r="AA30" s="468">
        <v>11.26</v>
      </c>
      <c r="AB30" s="468">
        <v>11.66</v>
      </c>
      <c r="AC30" s="468">
        <v>11.65</v>
      </c>
      <c r="AD30" s="468">
        <v>11.82</v>
      </c>
      <c r="AE30" s="468">
        <v>12</v>
      </c>
      <c r="AF30" s="468">
        <v>12.75</v>
      </c>
      <c r="AG30" s="468">
        <v>13.02</v>
      </c>
      <c r="AH30" s="468">
        <v>13.41</v>
      </c>
      <c r="AI30" s="468">
        <v>13.28</v>
      </c>
      <c r="AJ30" s="468">
        <v>12.89</v>
      </c>
      <c r="AK30" s="468">
        <v>12.33</v>
      </c>
      <c r="AL30" s="468">
        <v>12.28</v>
      </c>
      <c r="AM30" s="468">
        <v>12.61</v>
      </c>
      <c r="AN30" s="468">
        <v>12.53</v>
      </c>
      <c r="AO30" s="468">
        <v>12.36</v>
      </c>
      <c r="AP30" s="468">
        <v>12.08</v>
      </c>
      <c r="AQ30" s="468">
        <v>12.16</v>
      </c>
      <c r="AR30" s="468">
        <v>12.63</v>
      </c>
      <c r="AS30" s="468">
        <v>12.91</v>
      </c>
      <c r="AT30" s="468">
        <v>13.08</v>
      </c>
      <c r="AU30" s="468">
        <v>13.07</v>
      </c>
      <c r="AV30" s="468">
        <v>12.73</v>
      </c>
      <c r="AW30" s="468">
        <v>12.43</v>
      </c>
      <c r="AX30" s="468">
        <v>12.24</v>
      </c>
      <c r="AY30" s="468">
        <v>12.59</v>
      </c>
      <c r="AZ30" s="468">
        <v>12.75</v>
      </c>
      <c r="BA30" s="468">
        <v>12.73</v>
      </c>
      <c r="BB30" s="468">
        <v>12.63</v>
      </c>
      <c r="BC30" s="468">
        <v>12.48</v>
      </c>
      <c r="BD30" s="685">
        <v>13.07</v>
      </c>
      <c r="BE30" s="685">
        <v>13.58</v>
      </c>
      <c r="BF30" s="685">
        <v>13.39</v>
      </c>
      <c r="BG30" s="685">
        <v>13.32213</v>
      </c>
      <c r="BH30" s="685">
        <v>12.84951</v>
      </c>
      <c r="BI30" s="389">
        <v>12.52918</v>
      </c>
      <c r="BJ30" s="389">
        <v>12.31508</v>
      </c>
      <c r="BK30" s="389">
        <v>12.63528</v>
      </c>
      <c r="BL30" s="389">
        <v>12.86192</v>
      </c>
      <c r="BM30" s="389">
        <v>12.90465</v>
      </c>
      <c r="BN30" s="389">
        <v>12.91057</v>
      </c>
      <c r="BO30" s="389">
        <v>12.84337</v>
      </c>
      <c r="BP30" s="389">
        <v>13.517429999999999</v>
      </c>
      <c r="BQ30" s="389">
        <v>13.982860000000001</v>
      </c>
      <c r="BR30" s="389">
        <v>13.82572</v>
      </c>
      <c r="BS30" s="389">
        <v>13.780559999999999</v>
      </c>
      <c r="BT30" s="389">
        <v>13.246169999999999</v>
      </c>
      <c r="BU30" s="389">
        <v>12.92442</v>
      </c>
      <c r="BV30" s="389">
        <v>12.67042</v>
      </c>
    </row>
    <row r="31" spans="1:74" ht="11.1" customHeight="1" x14ac:dyDescent="0.2">
      <c r="A31" s="59" t="s">
        <v>334</v>
      </c>
      <c r="B31" s="865" t="s">
        <v>1029</v>
      </c>
      <c r="C31" s="468">
        <v>16.186677169999999</v>
      </c>
      <c r="D31" s="468">
        <v>16.347419266999999</v>
      </c>
      <c r="E31" s="468">
        <v>15.984393038</v>
      </c>
      <c r="F31" s="468">
        <v>16.102505294</v>
      </c>
      <c r="G31" s="468">
        <v>15.422289617000001</v>
      </c>
      <c r="H31" s="468">
        <v>15.329538927</v>
      </c>
      <c r="I31" s="468">
        <v>15.805311869000001</v>
      </c>
      <c r="J31" s="468">
        <v>16.196122151000001</v>
      </c>
      <c r="K31" s="468">
        <v>15.721464696</v>
      </c>
      <c r="L31" s="468">
        <v>15.668205794</v>
      </c>
      <c r="M31" s="468">
        <v>15.495932445999999</v>
      </c>
      <c r="N31" s="468">
        <v>15.626898262999999</v>
      </c>
      <c r="O31" s="468">
        <v>15.862833542000001</v>
      </c>
      <c r="P31" s="468">
        <v>16.463689609999999</v>
      </c>
      <c r="Q31" s="468">
        <v>16.236495013999999</v>
      </c>
      <c r="R31" s="468">
        <v>15.702829933</v>
      </c>
      <c r="S31" s="468">
        <v>15.648289255</v>
      </c>
      <c r="T31" s="468">
        <v>16.066078018999999</v>
      </c>
      <c r="U31" s="468">
        <v>16.831774374999998</v>
      </c>
      <c r="V31" s="468">
        <v>16.109072665999999</v>
      </c>
      <c r="W31" s="468">
        <v>16.945644950999998</v>
      </c>
      <c r="X31" s="468">
        <v>16.698054901999999</v>
      </c>
      <c r="Y31" s="468">
        <v>16.501980815</v>
      </c>
      <c r="Z31" s="468">
        <v>16.904633434000001</v>
      </c>
      <c r="AA31" s="468">
        <v>18.125874498000002</v>
      </c>
      <c r="AB31" s="468">
        <v>19.268902032</v>
      </c>
      <c r="AC31" s="468">
        <v>17.879793089</v>
      </c>
      <c r="AD31" s="468">
        <v>17.403876236999999</v>
      </c>
      <c r="AE31" s="468">
        <v>16.965513538</v>
      </c>
      <c r="AF31" s="468">
        <v>17.746126091000001</v>
      </c>
      <c r="AG31" s="468">
        <v>17.097546510000001</v>
      </c>
      <c r="AH31" s="468">
        <v>18.711378221</v>
      </c>
      <c r="AI31" s="468">
        <v>19.054856979</v>
      </c>
      <c r="AJ31" s="468">
        <v>18.131795704000002</v>
      </c>
      <c r="AK31" s="468">
        <v>18.093251480999999</v>
      </c>
      <c r="AL31" s="468">
        <v>19.123153313</v>
      </c>
      <c r="AM31" s="468">
        <v>20.64</v>
      </c>
      <c r="AN31" s="468">
        <v>21.1</v>
      </c>
      <c r="AO31" s="468">
        <v>20.13</v>
      </c>
      <c r="AP31" s="468">
        <v>20.36</v>
      </c>
      <c r="AQ31" s="468">
        <v>18.13</v>
      </c>
      <c r="AR31" s="468">
        <v>18.940000000000001</v>
      </c>
      <c r="AS31" s="468">
        <v>18.41</v>
      </c>
      <c r="AT31" s="468">
        <v>18.940000000000001</v>
      </c>
      <c r="AU31" s="468">
        <v>18.850000000000001</v>
      </c>
      <c r="AV31" s="468">
        <v>19.190000000000001</v>
      </c>
      <c r="AW31" s="468">
        <v>19.18</v>
      </c>
      <c r="AX31" s="468">
        <v>19.63</v>
      </c>
      <c r="AY31" s="468">
        <v>20.74</v>
      </c>
      <c r="AZ31" s="468">
        <v>20.73</v>
      </c>
      <c r="BA31" s="468">
        <v>20.05</v>
      </c>
      <c r="BB31" s="468">
        <v>19.61</v>
      </c>
      <c r="BC31" s="468">
        <v>19.86</v>
      </c>
      <c r="BD31" s="685">
        <v>19.829999999999998</v>
      </c>
      <c r="BE31" s="685">
        <v>20.04</v>
      </c>
      <c r="BF31" s="685">
        <v>20.81</v>
      </c>
      <c r="BG31" s="685">
        <v>20.073180000000001</v>
      </c>
      <c r="BH31" s="685">
        <v>19.892289999999999</v>
      </c>
      <c r="BI31" s="389">
        <v>19.627379999999999</v>
      </c>
      <c r="BJ31" s="389">
        <v>19.943239999999999</v>
      </c>
      <c r="BK31" s="389">
        <v>21.054390000000001</v>
      </c>
      <c r="BL31" s="389">
        <v>21.096440000000001</v>
      </c>
      <c r="BM31" s="389">
        <v>20.525089999999999</v>
      </c>
      <c r="BN31" s="389">
        <v>20.204719999999998</v>
      </c>
      <c r="BO31" s="389">
        <v>20.575289999999999</v>
      </c>
      <c r="BP31" s="389">
        <v>20.713100000000001</v>
      </c>
      <c r="BQ31" s="389">
        <v>21.033930000000002</v>
      </c>
      <c r="BR31" s="389">
        <v>21.695509999999999</v>
      </c>
      <c r="BS31" s="389">
        <v>21.090689999999999</v>
      </c>
      <c r="BT31" s="389">
        <v>20.994160000000001</v>
      </c>
      <c r="BU31" s="389">
        <v>20.759460000000001</v>
      </c>
      <c r="BV31" s="389">
        <v>21.134239999999998</v>
      </c>
    </row>
    <row r="32" spans="1:74" ht="11.1" customHeight="1" x14ac:dyDescent="0.2">
      <c r="A32" s="59" t="s">
        <v>335</v>
      </c>
      <c r="B32" s="658" t="s">
        <v>1030</v>
      </c>
      <c r="C32" s="468">
        <v>11.573990487</v>
      </c>
      <c r="D32" s="468">
        <v>11.609913350999999</v>
      </c>
      <c r="E32" s="468">
        <v>11.864847665999999</v>
      </c>
      <c r="F32" s="468">
        <v>11.854787188</v>
      </c>
      <c r="G32" s="468">
        <v>12.273592130999999</v>
      </c>
      <c r="H32" s="468">
        <v>13.287174928000001</v>
      </c>
      <c r="I32" s="468">
        <v>13.161075282000001</v>
      </c>
      <c r="J32" s="468">
        <v>13.191348573999999</v>
      </c>
      <c r="K32" s="468">
        <v>13.270994694000001</v>
      </c>
      <c r="L32" s="468">
        <v>12.790435639</v>
      </c>
      <c r="M32" s="468">
        <v>12.446685916</v>
      </c>
      <c r="N32" s="468">
        <v>11.98879827</v>
      </c>
      <c r="O32" s="468">
        <v>12.076198482000001</v>
      </c>
      <c r="P32" s="468">
        <v>12.650287844999999</v>
      </c>
      <c r="Q32" s="468">
        <v>12.627640105999999</v>
      </c>
      <c r="R32" s="468">
        <v>12.296020641</v>
      </c>
      <c r="S32" s="468">
        <v>13.088693311</v>
      </c>
      <c r="T32" s="468">
        <v>14.015609582</v>
      </c>
      <c r="U32" s="468">
        <v>14.150847922000001</v>
      </c>
      <c r="V32" s="468">
        <v>14.194472034</v>
      </c>
      <c r="W32" s="468">
        <v>14.362306948000001</v>
      </c>
      <c r="X32" s="468">
        <v>13.957826288</v>
      </c>
      <c r="Y32" s="468">
        <v>13.36283435</v>
      </c>
      <c r="Z32" s="468">
        <v>13.076788168</v>
      </c>
      <c r="AA32" s="468">
        <v>13.672746596</v>
      </c>
      <c r="AB32" s="468">
        <v>14.399134441999999</v>
      </c>
      <c r="AC32" s="468">
        <v>13.813785912</v>
      </c>
      <c r="AD32" s="468">
        <v>14.01397064</v>
      </c>
      <c r="AE32" s="468">
        <v>14.476708077</v>
      </c>
      <c r="AF32" s="468">
        <v>16.024294593</v>
      </c>
      <c r="AG32" s="468">
        <v>16.196400365999999</v>
      </c>
      <c r="AH32" s="468">
        <v>16.570913084000001</v>
      </c>
      <c r="AI32" s="468">
        <v>16.727833390000001</v>
      </c>
      <c r="AJ32" s="468">
        <v>15.582495845</v>
      </c>
      <c r="AK32" s="468">
        <v>14.869710427999999</v>
      </c>
      <c r="AL32" s="468">
        <v>15.057808309</v>
      </c>
      <c r="AM32" s="468">
        <v>15.35</v>
      </c>
      <c r="AN32" s="468">
        <v>14.43</v>
      </c>
      <c r="AO32" s="468">
        <v>14.57</v>
      </c>
      <c r="AP32" s="468">
        <v>14.3</v>
      </c>
      <c r="AQ32" s="468">
        <v>14.37</v>
      </c>
      <c r="AR32" s="468">
        <v>15.71</v>
      </c>
      <c r="AS32" s="468">
        <v>16.329999999999998</v>
      </c>
      <c r="AT32" s="468">
        <v>16.059999999999999</v>
      </c>
      <c r="AU32" s="468">
        <v>16.559999999999999</v>
      </c>
      <c r="AV32" s="468">
        <v>15.61</v>
      </c>
      <c r="AW32" s="468">
        <v>15.47</v>
      </c>
      <c r="AX32" s="468">
        <v>14.49</v>
      </c>
      <c r="AY32" s="468">
        <v>14.8</v>
      </c>
      <c r="AZ32" s="468">
        <v>15.33</v>
      </c>
      <c r="BA32" s="468">
        <v>15.01</v>
      </c>
      <c r="BB32" s="468">
        <v>15.13</v>
      </c>
      <c r="BC32" s="468">
        <v>15.26</v>
      </c>
      <c r="BD32" s="685">
        <v>16.28</v>
      </c>
      <c r="BE32" s="685">
        <v>16.77</v>
      </c>
      <c r="BF32" s="685">
        <v>16.63</v>
      </c>
      <c r="BG32" s="685">
        <v>16.919180000000001</v>
      </c>
      <c r="BH32" s="685">
        <v>15.88893</v>
      </c>
      <c r="BI32" s="389">
        <v>15.7247</v>
      </c>
      <c r="BJ32" s="389">
        <v>14.767519999999999</v>
      </c>
      <c r="BK32" s="389">
        <v>14.98141</v>
      </c>
      <c r="BL32" s="389">
        <v>15.622490000000001</v>
      </c>
      <c r="BM32" s="389">
        <v>15.318070000000001</v>
      </c>
      <c r="BN32" s="389">
        <v>15.45819</v>
      </c>
      <c r="BO32" s="389">
        <v>15.58881</v>
      </c>
      <c r="BP32" s="389">
        <v>16.638559999999998</v>
      </c>
      <c r="BQ32" s="389">
        <v>17.160640000000001</v>
      </c>
      <c r="BR32" s="389">
        <v>17.08165</v>
      </c>
      <c r="BS32" s="389">
        <v>17.435020000000002</v>
      </c>
      <c r="BT32" s="389">
        <v>16.344100000000001</v>
      </c>
      <c r="BU32" s="389">
        <v>16.136040000000001</v>
      </c>
      <c r="BV32" s="389">
        <v>15.075609999999999</v>
      </c>
    </row>
    <row r="33" spans="1:74" ht="11.1" customHeight="1" x14ac:dyDescent="0.2">
      <c r="A33" s="59" t="s">
        <v>336</v>
      </c>
      <c r="B33" s="865" t="s">
        <v>1031</v>
      </c>
      <c r="C33" s="468">
        <v>9.9315446591000001</v>
      </c>
      <c r="D33" s="468">
        <v>9.9388998430999997</v>
      </c>
      <c r="E33" s="468">
        <v>10.163630700000001</v>
      </c>
      <c r="F33" s="468">
        <v>10.410397318999999</v>
      </c>
      <c r="G33" s="468">
        <v>10.350308734</v>
      </c>
      <c r="H33" s="468">
        <v>10.5432484</v>
      </c>
      <c r="I33" s="468">
        <v>10.113948667000001</v>
      </c>
      <c r="J33" s="468">
        <v>10.135232021</v>
      </c>
      <c r="K33" s="468">
        <v>10.622865904999999</v>
      </c>
      <c r="L33" s="468">
        <v>10.440630404</v>
      </c>
      <c r="M33" s="468">
        <v>10.466703295</v>
      </c>
      <c r="N33" s="468">
        <v>10.1942336</v>
      </c>
      <c r="O33" s="468">
        <v>10.071852163999999</v>
      </c>
      <c r="P33" s="468">
        <v>10.441721533000001</v>
      </c>
      <c r="Q33" s="468">
        <v>10.650154339</v>
      </c>
      <c r="R33" s="468">
        <v>10.611072209</v>
      </c>
      <c r="S33" s="468">
        <v>10.743413986</v>
      </c>
      <c r="T33" s="468">
        <v>10.700115452</v>
      </c>
      <c r="U33" s="468">
        <v>10.546718293</v>
      </c>
      <c r="V33" s="468">
        <v>10.647080955</v>
      </c>
      <c r="W33" s="468">
        <v>10.810234884</v>
      </c>
      <c r="X33" s="468">
        <v>10.961536927999999</v>
      </c>
      <c r="Y33" s="468">
        <v>11.072919125</v>
      </c>
      <c r="Z33" s="468">
        <v>10.70341103</v>
      </c>
      <c r="AA33" s="468">
        <v>10.680457487</v>
      </c>
      <c r="AB33" s="468">
        <v>11.135856055</v>
      </c>
      <c r="AC33" s="468">
        <v>11.071990433</v>
      </c>
      <c r="AD33" s="468">
        <v>11.424174676</v>
      </c>
      <c r="AE33" s="468">
        <v>11.703033331</v>
      </c>
      <c r="AF33" s="468">
        <v>11.965536341</v>
      </c>
      <c r="AG33" s="468">
        <v>11.928929661</v>
      </c>
      <c r="AH33" s="468">
        <v>11.992981176000001</v>
      </c>
      <c r="AI33" s="468">
        <v>11.976270777</v>
      </c>
      <c r="AJ33" s="468">
        <v>11.993845042</v>
      </c>
      <c r="AK33" s="468">
        <v>11.653678414</v>
      </c>
      <c r="AL33" s="468">
        <v>11.627800611</v>
      </c>
      <c r="AM33" s="468">
        <v>12.04</v>
      </c>
      <c r="AN33" s="468">
        <v>11.97</v>
      </c>
      <c r="AO33" s="468">
        <v>11.95</v>
      </c>
      <c r="AP33" s="468">
        <v>12</v>
      </c>
      <c r="AQ33" s="468">
        <v>12.11</v>
      </c>
      <c r="AR33" s="468">
        <v>12</v>
      </c>
      <c r="AS33" s="468">
        <v>11.82</v>
      </c>
      <c r="AT33" s="468">
        <v>11.96</v>
      </c>
      <c r="AU33" s="468">
        <v>11.9</v>
      </c>
      <c r="AV33" s="468">
        <v>11.94</v>
      </c>
      <c r="AW33" s="468">
        <v>11.94</v>
      </c>
      <c r="AX33" s="468">
        <v>11.66</v>
      </c>
      <c r="AY33" s="468">
        <v>11.9</v>
      </c>
      <c r="AZ33" s="468">
        <v>12.2</v>
      </c>
      <c r="BA33" s="468">
        <v>12.11</v>
      </c>
      <c r="BB33" s="468">
        <v>12.2</v>
      </c>
      <c r="BC33" s="468">
        <v>12.41</v>
      </c>
      <c r="BD33" s="685">
        <v>12.42</v>
      </c>
      <c r="BE33" s="685">
        <v>12.33</v>
      </c>
      <c r="BF33" s="685">
        <v>12.22</v>
      </c>
      <c r="BG33" s="685">
        <v>12.07865</v>
      </c>
      <c r="BH33" s="685">
        <v>12.11802</v>
      </c>
      <c r="BI33" s="389">
        <v>12.12537</v>
      </c>
      <c r="BJ33" s="389">
        <v>11.828989999999999</v>
      </c>
      <c r="BK33" s="389">
        <v>12.09975</v>
      </c>
      <c r="BL33" s="389">
        <v>12.38335</v>
      </c>
      <c r="BM33" s="389">
        <v>12.316700000000001</v>
      </c>
      <c r="BN33" s="389">
        <v>12.43778</v>
      </c>
      <c r="BO33" s="389">
        <v>12.685589999999999</v>
      </c>
      <c r="BP33" s="389">
        <v>12.715109999999999</v>
      </c>
      <c r="BQ33" s="389">
        <v>12.57483</v>
      </c>
      <c r="BR33" s="389">
        <v>12.49011</v>
      </c>
      <c r="BS33" s="389">
        <v>12.39053</v>
      </c>
      <c r="BT33" s="389">
        <v>12.413500000000001</v>
      </c>
      <c r="BU33" s="389">
        <v>12.42238</v>
      </c>
      <c r="BV33" s="389">
        <v>12.12068</v>
      </c>
    </row>
    <row r="34" spans="1:74" ht="11.1" customHeight="1" x14ac:dyDescent="0.2">
      <c r="A34" s="59" t="s">
        <v>337</v>
      </c>
      <c r="B34" s="865" t="s">
        <v>1032</v>
      </c>
      <c r="C34" s="468">
        <v>8.8992918552999996</v>
      </c>
      <c r="D34" s="468">
        <v>9.0853980486000001</v>
      </c>
      <c r="E34" s="468">
        <v>9.2141435809000001</v>
      </c>
      <c r="F34" s="468">
        <v>9.4989764316999992</v>
      </c>
      <c r="G34" s="468">
        <v>10.139348942</v>
      </c>
      <c r="H34" s="468">
        <v>10.600035021</v>
      </c>
      <c r="I34" s="468">
        <v>10.454887144000001</v>
      </c>
      <c r="J34" s="468">
        <v>10.472018223999999</v>
      </c>
      <c r="K34" s="468">
        <v>10.003935475</v>
      </c>
      <c r="L34" s="468">
        <v>9.2810515593999998</v>
      </c>
      <c r="M34" s="468">
        <v>9.1429101726000006</v>
      </c>
      <c r="N34" s="468">
        <v>8.8643407180999993</v>
      </c>
      <c r="O34" s="468">
        <v>8.8146654378000004</v>
      </c>
      <c r="P34" s="468">
        <v>9.2285350351000002</v>
      </c>
      <c r="Q34" s="468">
        <v>9.2636025590000006</v>
      </c>
      <c r="R34" s="468">
        <v>9.4924240382999994</v>
      </c>
      <c r="S34" s="468">
        <v>9.8946724809000006</v>
      </c>
      <c r="T34" s="468">
        <v>11.032551765999999</v>
      </c>
      <c r="U34" s="468">
        <v>10.934082799</v>
      </c>
      <c r="V34" s="468">
        <v>10.851788687999999</v>
      </c>
      <c r="W34" s="468">
        <v>10.699040886000001</v>
      </c>
      <c r="X34" s="468">
        <v>9.7224262649999993</v>
      </c>
      <c r="Y34" s="468">
        <v>9.7283710587000005</v>
      </c>
      <c r="Z34" s="468">
        <v>9.4137077356999992</v>
      </c>
      <c r="AA34" s="468">
        <v>9.4235150620999999</v>
      </c>
      <c r="AB34" s="468">
        <v>9.5559915677999996</v>
      </c>
      <c r="AC34" s="468">
        <v>9.7401596336999994</v>
      </c>
      <c r="AD34" s="468">
        <v>9.8432326455000005</v>
      </c>
      <c r="AE34" s="468">
        <v>10.295449852000001</v>
      </c>
      <c r="AF34" s="468">
        <v>11.482830742999999</v>
      </c>
      <c r="AG34" s="468">
        <v>11.61598511</v>
      </c>
      <c r="AH34" s="468">
        <v>11.674528905000001</v>
      </c>
      <c r="AI34" s="468">
        <v>10.974541672999999</v>
      </c>
      <c r="AJ34" s="468">
        <v>10.368467434999999</v>
      </c>
      <c r="AK34" s="468">
        <v>10.145949830999999</v>
      </c>
      <c r="AL34" s="468">
        <v>9.6844366063000002</v>
      </c>
      <c r="AM34" s="468">
        <v>9.59</v>
      </c>
      <c r="AN34" s="468">
        <v>9.89</v>
      </c>
      <c r="AO34" s="468">
        <v>9.8699999999999992</v>
      </c>
      <c r="AP34" s="468">
        <v>9.9</v>
      </c>
      <c r="AQ34" s="468">
        <v>10.18</v>
      </c>
      <c r="AR34" s="468">
        <v>11.14</v>
      </c>
      <c r="AS34" s="468">
        <v>11.24</v>
      </c>
      <c r="AT34" s="468">
        <v>11.25</v>
      </c>
      <c r="AU34" s="468">
        <v>11.08</v>
      </c>
      <c r="AV34" s="468">
        <v>9.99</v>
      </c>
      <c r="AW34" s="468">
        <v>9.7200000000000006</v>
      </c>
      <c r="AX34" s="468">
        <v>9.4700000000000006</v>
      </c>
      <c r="AY34" s="468">
        <v>9.66</v>
      </c>
      <c r="AZ34" s="468">
        <v>9.93</v>
      </c>
      <c r="BA34" s="468">
        <v>10.119999999999999</v>
      </c>
      <c r="BB34" s="468">
        <v>10.050000000000001</v>
      </c>
      <c r="BC34" s="468">
        <v>9.9499999999999993</v>
      </c>
      <c r="BD34" s="685">
        <v>11.27</v>
      </c>
      <c r="BE34" s="685">
        <v>11.47</v>
      </c>
      <c r="BF34" s="685">
        <v>11.38</v>
      </c>
      <c r="BG34" s="685">
        <v>11.135949999999999</v>
      </c>
      <c r="BH34" s="685">
        <v>9.9945059999999994</v>
      </c>
      <c r="BI34" s="389">
        <v>9.7454219999999996</v>
      </c>
      <c r="BJ34" s="389">
        <v>9.4601799999999994</v>
      </c>
      <c r="BK34" s="389">
        <v>9.6579809999999995</v>
      </c>
      <c r="BL34" s="389">
        <v>9.9668419999999998</v>
      </c>
      <c r="BM34" s="389">
        <v>10.248189999999999</v>
      </c>
      <c r="BN34" s="389">
        <v>10.26521</v>
      </c>
      <c r="BO34" s="389">
        <v>10.20332</v>
      </c>
      <c r="BP34" s="389">
        <v>11.60605</v>
      </c>
      <c r="BQ34" s="389">
        <v>11.785489999999999</v>
      </c>
      <c r="BR34" s="389">
        <v>11.73733</v>
      </c>
      <c r="BS34" s="389">
        <v>11.55636</v>
      </c>
      <c r="BT34" s="389">
        <v>10.34328</v>
      </c>
      <c r="BU34" s="389">
        <v>10.047980000000001</v>
      </c>
      <c r="BV34" s="389">
        <v>9.7452089999999991</v>
      </c>
    </row>
    <row r="35" spans="1:74" ht="11.1" customHeight="1" x14ac:dyDescent="0.2">
      <c r="A35" s="59" t="s">
        <v>338</v>
      </c>
      <c r="B35" s="865" t="s">
        <v>1033</v>
      </c>
      <c r="C35" s="468">
        <v>9.0220932071999993</v>
      </c>
      <c r="D35" s="468">
        <v>9.2237169948000002</v>
      </c>
      <c r="E35" s="468">
        <v>9.2133336825000001</v>
      </c>
      <c r="F35" s="468">
        <v>9.2255742287999993</v>
      </c>
      <c r="G35" s="468">
        <v>8.6171248157000004</v>
      </c>
      <c r="H35" s="468">
        <v>9.0000674042999993</v>
      </c>
      <c r="I35" s="468">
        <v>8.9217604592999997</v>
      </c>
      <c r="J35" s="468">
        <v>9.0021871545999996</v>
      </c>
      <c r="K35" s="468">
        <v>9.1158535542999992</v>
      </c>
      <c r="L35" s="468">
        <v>9.0801091762000006</v>
      </c>
      <c r="M35" s="468">
        <v>9.0175567133999994</v>
      </c>
      <c r="N35" s="468">
        <v>9.2471422151000002</v>
      </c>
      <c r="O35" s="468">
        <v>8.8940953785999994</v>
      </c>
      <c r="P35" s="468">
        <v>9.4708853160000004</v>
      </c>
      <c r="Q35" s="468">
        <v>9.3120002640999999</v>
      </c>
      <c r="R35" s="468">
        <v>8.8619834751000006</v>
      </c>
      <c r="S35" s="468">
        <v>9.1453637235999992</v>
      </c>
      <c r="T35" s="468">
        <v>9.2973983406999992</v>
      </c>
      <c r="U35" s="468">
        <v>9.3415821034000004</v>
      </c>
      <c r="V35" s="468">
        <v>9.4440240403000004</v>
      </c>
      <c r="W35" s="468">
        <v>9.5628918608000006</v>
      </c>
      <c r="X35" s="468">
        <v>9.7716382445000001</v>
      </c>
      <c r="Y35" s="468">
        <v>9.9482134148999997</v>
      </c>
      <c r="Z35" s="468">
        <v>9.9018124758999999</v>
      </c>
      <c r="AA35" s="468">
        <v>9.8881265631000002</v>
      </c>
      <c r="AB35" s="468">
        <v>10.270259912</v>
      </c>
      <c r="AC35" s="468">
        <v>10.271440205999999</v>
      </c>
      <c r="AD35" s="468">
        <v>10.217719263999999</v>
      </c>
      <c r="AE35" s="468">
        <v>10.750687138</v>
      </c>
      <c r="AF35" s="468">
        <v>11.031799016000001</v>
      </c>
      <c r="AG35" s="468">
        <v>11.205812179</v>
      </c>
      <c r="AH35" s="468">
        <v>11.412025117000001</v>
      </c>
      <c r="AI35" s="468">
        <v>11.350068062</v>
      </c>
      <c r="AJ35" s="468">
        <v>11.179218843999999</v>
      </c>
      <c r="AK35" s="468">
        <v>10.889618198999999</v>
      </c>
      <c r="AL35" s="468">
        <v>11.056902314</v>
      </c>
      <c r="AM35" s="468">
        <v>11.35</v>
      </c>
      <c r="AN35" s="468">
        <v>11.2</v>
      </c>
      <c r="AO35" s="468">
        <v>10.79</v>
      </c>
      <c r="AP35" s="468">
        <v>10.87</v>
      </c>
      <c r="AQ35" s="468">
        <v>10.66</v>
      </c>
      <c r="AR35" s="468">
        <v>10.71</v>
      </c>
      <c r="AS35" s="468">
        <v>10.7</v>
      </c>
      <c r="AT35" s="468">
        <v>10.64</v>
      </c>
      <c r="AU35" s="468">
        <v>10.72</v>
      </c>
      <c r="AV35" s="468">
        <v>10.86</v>
      </c>
      <c r="AW35" s="468">
        <v>10.74</v>
      </c>
      <c r="AX35" s="468">
        <v>10.8</v>
      </c>
      <c r="AY35" s="468">
        <v>11.27</v>
      </c>
      <c r="AZ35" s="468">
        <v>11.24</v>
      </c>
      <c r="BA35" s="468">
        <v>10.99</v>
      </c>
      <c r="BB35" s="468">
        <v>10.98</v>
      </c>
      <c r="BC35" s="468">
        <v>10.65</v>
      </c>
      <c r="BD35" s="685">
        <v>10.96</v>
      </c>
      <c r="BE35" s="685">
        <v>10.92</v>
      </c>
      <c r="BF35" s="685">
        <v>10.8</v>
      </c>
      <c r="BG35" s="685">
        <v>10.63593</v>
      </c>
      <c r="BH35" s="685">
        <v>10.573869999999999</v>
      </c>
      <c r="BI35" s="389">
        <v>10.38824</v>
      </c>
      <c r="BJ35" s="389">
        <v>10.42728</v>
      </c>
      <c r="BK35" s="389">
        <v>10.85247</v>
      </c>
      <c r="BL35" s="389">
        <v>10.8977</v>
      </c>
      <c r="BM35" s="389">
        <v>10.74973</v>
      </c>
      <c r="BN35" s="389">
        <v>10.856450000000001</v>
      </c>
      <c r="BO35" s="389">
        <v>10.57968</v>
      </c>
      <c r="BP35" s="389">
        <v>10.98366</v>
      </c>
      <c r="BQ35" s="389">
        <v>11.075519999999999</v>
      </c>
      <c r="BR35" s="389">
        <v>10.93216</v>
      </c>
      <c r="BS35" s="389">
        <v>10.796609999999999</v>
      </c>
      <c r="BT35" s="389">
        <v>10.77971</v>
      </c>
      <c r="BU35" s="389">
        <v>10.62232</v>
      </c>
      <c r="BV35" s="389">
        <v>10.642810000000001</v>
      </c>
    </row>
    <row r="36" spans="1:74" ht="11.1" customHeight="1" x14ac:dyDescent="0.2">
      <c r="A36" s="59" t="s">
        <v>339</v>
      </c>
      <c r="B36" s="865" t="s">
        <v>1034</v>
      </c>
      <c r="C36" s="468">
        <v>10.812263388</v>
      </c>
      <c r="D36" s="468">
        <v>10.717488900999999</v>
      </c>
      <c r="E36" s="468">
        <v>10.809890880999999</v>
      </c>
      <c r="F36" s="468">
        <v>10.819069051</v>
      </c>
      <c r="G36" s="468">
        <v>10.872665333</v>
      </c>
      <c r="H36" s="468">
        <v>10.834884309</v>
      </c>
      <c r="I36" s="468">
        <v>10.585759914</v>
      </c>
      <c r="J36" s="468">
        <v>10.560347957999999</v>
      </c>
      <c r="K36" s="468">
        <v>10.740716446</v>
      </c>
      <c r="L36" s="468">
        <v>10.670218156000001</v>
      </c>
      <c r="M36" s="468">
        <v>10.914178994</v>
      </c>
      <c r="N36" s="468">
        <v>10.529464662000001</v>
      </c>
      <c r="O36" s="468">
        <v>10.610770075</v>
      </c>
      <c r="P36" s="468">
        <v>10.979192331</v>
      </c>
      <c r="Q36" s="468">
        <v>11.011848493</v>
      </c>
      <c r="R36" s="468">
        <v>11.139905389999999</v>
      </c>
      <c r="S36" s="468">
        <v>11.09630499</v>
      </c>
      <c r="T36" s="468">
        <v>11.135353426</v>
      </c>
      <c r="U36" s="468">
        <v>11.121738701</v>
      </c>
      <c r="V36" s="468">
        <v>11.110717748000001</v>
      </c>
      <c r="W36" s="468">
        <v>11.209909917999999</v>
      </c>
      <c r="X36" s="468">
        <v>11.193777239999999</v>
      </c>
      <c r="Y36" s="468">
        <v>11.500644486000001</v>
      </c>
      <c r="Z36" s="468">
        <v>10.727609742</v>
      </c>
      <c r="AA36" s="468">
        <v>11.473170451</v>
      </c>
      <c r="AB36" s="468">
        <v>11.435938083</v>
      </c>
      <c r="AC36" s="468">
        <v>11.57340338</v>
      </c>
      <c r="AD36" s="468">
        <v>11.721514609</v>
      </c>
      <c r="AE36" s="468">
        <v>11.854674470000001</v>
      </c>
      <c r="AF36" s="468">
        <v>12.339188286000001</v>
      </c>
      <c r="AG36" s="468">
        <v>12.542936104000001</v>
      </c>
      <c r="AH36" s="468">
        <v>13.08144892</v>
      </c>
      <c r="AI36" s="468">
        <v>12.788700690000001</v>
      </c>
      <c r="AJ36" s="468">
        <v>12.489835169999999</v>
      </c>
      <c r="AK36" s="468">
        <v>12.576025229000001</v>
      </c>
      <c r="AL36" s="468">
        <v>12.071847363</v>
      </c>
      <c r="AM36" s="468">
        <v>12.48</v>
      </c>
      <c r="AN36" s="468">
        <v>12.82</v>
      </c>
      <c r="AO36" s="468">
        <v>12.19</v>
      </c>
      <c r="AP36" s="468">
        <v>11.9</v>
      </c>
      <c r="AQ36" s="468">
        <v>11.95</v>
      </c>
      <c r="AR36" s="468">
        <v>12.21</v>
      </c>
      <c r="AS36" s="468">
        <v>12.11</v>
      </c>
      <c r="AT36" s="468">
        <v>11.94</v>
      </c>
      <c r="AU36" s="468">
        <v>11.97</v>
      </c>
      <c r="AV36" s="468">
        <v>11.97</v>
      </c>
      <c r="AW36" s="468">
        <v>12.01</v>
      </c>
      <c r="AX36" s="468">
        <v>12.14</v>
      </c>
      <c r="AY36" s="468">
        <v>12.2</v>
      </c>
      <c r="AZ36" s="468">
        <v>12.47</v>
      </c>
      <c r="BA36" s="468">
        <v>12.78</v>
      </c>
      <c r="BB36" s="468">
        <v>12.51</v>
      </c>
      <c r="BC36" s="468">
        <v>11.99</v>
      </c>
      <c r="BD36" s="685">
        <v>12.47</v>
      </c>
      <c r="BE36" s="685">
        <v>12.25</v>
      </c>
      <c r="BF36" s="685">
        <v>12.31</v>
      </c>
      <c r="BG36" s="685">
        <v>12.36844</v>
      </c>
      <c r="BH36" s="685">
        <v>12.286759999999999</v>
      </c>
      <c r="BI36" s="389">
        <v>12.31249</v>
      </c>
      <c r="BJ36" s="389">
        <v>12.412520000000001</v>
      </c>
      <c r="BK36" s="389">
        <v>12.42069</v>
      </c>
      <c r="BL36" s="389">
        <v>12.735379999999999</v>
      </c>
      <c r="BM36" s="389">
        <v>13.080399999999999</v>
      </c>
      <c r="BN36" s="389">
        <v>12.84774</v>
      </c>
      <c r="BO36" s="389">
        <v>12.367179999999999</v>
      </c>
      <c r="BP36" s="389">
        <v>12.90231</v>
      </c>
      <c r="BQ36" s="389">
        <v>12.6708</v>
      </c>
      <c r="BR36" s="389">
        <v>12.716419999999999</v>
      </c>
      <c r="BS36" s="389">
        <v>12.781280000000001</v>
      </c>
      <c r="BT36" s="389">
        <v>12.697139999999999</v>
      </c>
      <c r="BU36" s="389">
        <v>12.71152</v>
      </c>
      <c r="BV36" s="389">
        <v>12.772690000000001</v>
      </c>
    </row>
    <row r="37" spans="1:74" ht="11.1" customHeight="1" x14ac:dyDescent="0.2">
      <c r="A37" s="59" t="s">
        <v>340</v>
      </c>
      <c r="B37" s="865" t="s">
        <v>1035</v>
      </c>
      <c r="C37" s="468">
        <v>7.6220499935000001</v>
      </c>
      <c r="D37" s="468">
        <v>7.8769167761999999</v>
      </c>
      <c r="E37" s="468">
        <v>7.8328969335999998</v>
      </c>
      <c r="F37" s="468">
        <v>7.8545500358</v>
      </c>
      <c r="G37" s="468">
        <v>7.7522477268000003</v>
      </c>
      <c r="H37" s="468">
        <v>7.8111553655000003</v>
      </c>
      <c r="I37" s="468">
        <v>7.6242827145999996</v>
      </c>
      <c r="J37" s="468">
        <v>7.8374996963000001</v>
      </c>
      <c r="K37" s="468">
        <v>8.0335897821</v>
      </c>
      <c r="L37" s="468">
        <v>7.7742803792000004</v>
      </c>
      <c r="M37" s="468">
        <v>8.0548089907999998</v>
      </c>
      <c r="N37" s="468">
        <v>7.7877382677</v>
      </c>
      <c r="O37" s="468">
        <v>7.7850857923000003</v>
      </c>
      <c r="P37" s="468">
        <v>12.576745751000001</v>
      </c>
      <c r="Q37" s="468">
        <v>10.003637166000001</v>
      </c>
      <c r="R37" s="468">
        <v>10.061004777000001</v>
      </c>
      <c r="S37" s="468">
        <v>8.6596492753999996</v>
      </c>
      <c r="T37" s="468">
        <v>8.0886350284000006</v>
      </c>
      <c r="U37" s="468">
        <v>8.3867120431999993</v>
      </c>
      <c r="V37" s="468">
        <v>8.4736512058999995</v>
      </c>
      <c r="W37" s="468">
        <v>8.5798132055000007</v>
      </c>
      <c r="X37" s="468">
        <v>8.6283541289999999</v>
      </c>
      <c r="Y37" s="468">
        <v>8.7280728789000008</v>
      </c>
      <c r="Z37" s="468">
        <v>8.4235019470000001</v>
      </c>
      <c r="AA37" s="468">
        <v>8.291551535</v>
      </c>
      <c r="AB37" s="468">
        <v>8.6555377532000009</v>
      </c>
      <c r="AC37" s="468">
        <v>8.6758032186000005</v>
      </c>
      <c r="AD37" s="468">
        <v>8.7320153618000003</v>
      </c>
      <c r="AE37" s="468">
        <v>9.5198749698</v>
      </c>
      <c r="AF37" s="468">
        <v>10.038643678</v>
      </c>
      <c r="AG37" s="468">
        <v>10.338756187</v>
      </c>
      <c r="AH37" s="468">
        <v>10.515581811000001</v>
      </c>
      <c r="AI37" s="468">
        <v>10.205997890000001</v>
      </c>
      <c r="AJ37" s="468">
        <v>9.9643920993999995</v>
      </c>
      <c r="AK37" s="468">
        <v>9.4774648100000007</v>
      </c>
      <c r="AL37" s="468">
        <v>9.3523852094999995</v>
      </c>
      <c r="AM37" s="468">
        <v>9.2200000000000006</v>
      </c>
      <c r="AN37" s="468">
        <v>9.49</v>
      </c>
      <c r="AO37" s="468">
        <v>9.0399999999999991</v>
      </c>
      <c r="AP37" s="468">
        <v>8.4600000000000009</v>
      </c>
      <c r="AQ37" s="468">
        <v>8.74</v>
      </c>
      <c r="AR37" s="468">
        <v>9.01</v>
      </c>
      <c r="AS37" s="468">
        <v>9.16</v>
      </c>
      <c r="AT37" s="468">
        <v>9.84</v>
      </c>
      <c r="AU37" s="468">
        <v>9.44</v>
      </c>
      <c r="AV37" s="468">
        <v>9.15</v>
      </c>
      <c r="AW37" s="468">
        <v>8.85</v>
      </c>
      <c r="AX37" s="468">
        <v>8.82</v>
      </c>
      <c r="AY37" s="468">
        <v>8.9499999999999993</v>
      </c>
      <c r="AZ37" s="468">
        <v>8.81</v>
      </c>
      <c r="BA37" s="468">
        <v>8.9600000000000009</v>
      </c>
      <c r="BB37" s="468">
        <v>8.94</v>
      </c>
      <c r="BC37" s="468">
        <v>8.6999999999999993</v>
      </c>
      <c r="BD37" s="685">
        <v>9.17</v>
      </c>
      <c r="BE37" s="685">
        <v>9.36</v>
      </c>
      <c r="BF37" s="685">
        <v>9.34</v>
      </c>
      <c r="BG37" s="685">
        <v>9.6131679999999999</v>
      </c>
      <c r="BH37" s="685">
        <v>9.6688150000000004</v>
      </c>
      <c r="BI37" s="389">
        <v>9.6070349999999998</v>
      </c>
      <c r="BJ37" s="389">
        <v>9.7140810000000002</v>
      </c>
      <c r="BK37" s="389">
        <v>9.8294390000000007</v>
      </c>
      <c r="BL37" s="389">
        <v>10.094889999999999</v>
      </c>
      <c r="BM37" s="389">
        <v>10.354369999999999</v>
      </c>
      <c r="BN37" s="389">
        <v>10.43736</v>
      </c>
      <c r="BO37" s="389">
        <v>10.282069999999999</v>
      </c>
      <c r="BP37" s="389">
        <v>10.89227</v>
      </c>
      <c r="BQ37" s="389">
        <v>10.96918</v>
      </c>
      <c r="BR37" s="389">
        <v>10.78401</v>
      </c>
      <c r="BS37" s="389">
        <v>10.670719999999999</v>
      </c>
      <c r="BT37" s="389">
        <v>10.44408</v>
      </c>
      <c r="BU37" s="389">
        <v>10.39071</v>
      </c>
      <c r="BV37" s="389">
        <v>10.3063</v>
      </c>
    </row>
    <row r="38" spans="1:74" ht="11.1" customHeight="1" x14ac:dyDescent="0.2">
      <c r="A38" s="59" t="s">
        <v>341</v>
      </c>
      <c r="B38" s="865" t="s">
        <v>1036</v>
      </c>
      <c r="C38" s="468">
        <v>8.7615645741999995</v>
      </c>
      <c r="D38" s="468">
        <v>8.9202850471000001</v>
      </c>
      <c r="E38" s="468">
        <v>8.9712186072000009</v>
      </c>
      <c r="F38" s="468">
        <v>9.2671734108999999</v>
      </c>
      <c r="G38" s="468">
        <v>9.6400455718</v>
      </c>
      <c r="H38" s="468">
        <v>10.089310232000001</v>
      </c>
      <c r="I38" s="468">
        <v>10.036999509999999</v>
      </c>
      <c r="J38" s="468">
        <v>9.9198674244999996</v>
      </c>
      <c r="K38" s="468">
        <v>9.9166173087999994</v>
      </c>
      <c r="L38" s="468">
        <v>9.3899801871000008</v>
      </c>
      <c r="M38" s="468">
        <v>9.1707748977999994</v>
      </c>
      <c r="N38" s="468">
        <v>8.9560109197000006</v>
      </c>
      <c r="O38" s="468">
        <v>8.9262044062000001</v>
      </c>
      <c r="P38" s="468">
        <v>9.2962949814000009</v>
      </c>
      <c r="Q38" s="468">
        <v>9.1365204372999997</v>
      </c>
      <c r="R38" s="468">
        <v>9.3481787767999993</v>
      </c>
      <c r="S38" s="468">
        <v>9.6756220711999994</v>
      </c>
      <c r="T38" s="468">
        <v>10.182142289</v>
      </c>
      <c r="U38" s="468">
        <v>10.336252292999999</v>
      </c>
      <c r="V38" s="468">
        <v>10.163908843</v>
      </c>
      <c r="W38" s="468">
        <v>10.151712453</v>
      </c>
      <c r="X38" s="468">
        <v>9.8295012089</v>
      </c>
      <c r="Y38" s="468">
        <v>9.5285856101000004</v>
      </c>
      <c r="Z38" s="468">
        <v>9.4219738081000006</v>
      </c>
      <c r="AA38" s="468">
        <v>9.4591673975999999</v>
      </c>
      <c r="AB38" s="468">
        <v>9.6524554037999994</v>
      </c>
      <c r="AC38" s="468">
        <v>9.5612622747000007</v>
      </c>
      <c r="AD38" s="468">
        <v>9.9138509458000001</v>
      </c>
      <c r="AE38" s="468">
        <v>10.118781483999999</v>
      </c>
      <c r="AF38" s="468">
        <v>10.811387726</v>
      </c>
      <c r="AG38" s="468">
        <v>11.070915004</v>
      </c>
      <c r="AH38" s="468">
        <v>10.97741409</v>
      </c>
      <c r="AI38" s="468">
        <v>11.185201531000001</v>
      </c>
      <c r="AJ38" s="468">
        <v>10.651465173</v>
      </c>
      <c r="AK38" s="468">
        <v>10.455937801999999</v>
      </c>
      <c r="AL38" s="468">
        <v>10.140872127</v>
      </c>
      <c r="AM38" s="468">
        <v>10.29</v>
      </c>
      <c r="AN38" s="468">
        <v>10.37</v>
      </c>
      <c r="AO38" s="468">
        <v>10.36</v>
      </c>
      <c r="AP38" s="468">
        <v>10.66</v>
      </c>
      <c r="AQ38" s="468">
        <v>10.93</v>
      </c>
      <c r="AR38" s="468">
        <v>11.43</v>
      </c>
      <c r="AS38" s="468">
        <v>11.64</v>
      </c>
      <c r="AT38" s="468">
        <v>11.55</v>
      </c>
      <c r="AU38" s="468">
        <v>11.55</v>
      </c>
      <c r="AV38" s="468">
        <v>10.83</v>
      </c>
      <c r="AW38" s="468">
        <v>10.76</v>
      </c>
      <c r="AX38" s="468">
        <v>10.44</v>
      </c>
      <c r="AY38" s="468">
        <v>10.46</v>
      </c>
      <c r="AZ38" s="468">
        <v>10.57</v>
      </c>
      <c r="BA38" s="468">
        <v>10.67</v>
      </c>
      <c r="BB38" s="468">
        <v>10.84</v>
      </c>
      <c r="BC38" s="468">
        <v>11.11</v>
      </c>
      <c r="BD38" s="685">
        <v>11.64</v>
      </c>
      <c r="BE38" s="685">
        <v>11.75</v>
      </c>
      <c r="BF38" s="685">
        <v>11.39</v>
      </c>
      <c r="BG38" s="685">
        <v>11.28646</v>
      </c>
      <c r="BH38" s="685">
        <v>10.52581</v>
      </c>
      <c r="BI38" s="389">
        <v>10.432790000000001</v>
      </c>
      <c r="BJ38" s="389">
        <v>10.067080000000001</v>
      </c>
      <c r="BK38" s="389">
        <v>10.036580000000001</v>
      </c>
      <c r="BL38" s="389">
        <v>10.1676</v>
      </c>
      <c r="BM38" s="389">
        <v>10.33075</v>
      </c>
      <c r="BN38" s="389">
        <v>10.56284</v>
      </c>
      <c r="BO38" s="389">
        <v>11.00066</v>
      </c>
      <c r="BP38" s="389">
        <v>11.76962</v>
      </c>
      <c r="BQ38" s="389">
        <v>11.98203</v>
      </c>
      <c r="BR38" s="389">
        <v>11.74014</v>
      </c>
      <c r="BS38" s="389">
        <v>11.783620000000001</v>
      </c>
      <c r="BT38" s="389">
        <v>11.067299999999999</v>
      </c>
      <c r="BU38" s="389">
        <v>10.8691</v>
      </c>
      <c r="BV38" s="389">
        <v>10.47331</v>
      </c>
    </row>
    <row r="39" spans="1:74" ht="11.1" customHeight="1" x14ac:dyDescent="0.2">
      <c r="A39" s="59" t="s">
        <v>342</v>
      </c>
      <c r="B39" s="866" t="s">
        <v>1039</v>
      </c>
      <c r="C39" s="468">
        <v>13.281972274999999</v>
      </c>
      <c r="D39" s="468">
        <v>13.476176421</v>
      </c>
      <c r="E39" s="468">
        <v>13.306090458</v>
      </c>
      <c r="F39" s="468">
        <v>13.157424401</v>
      </c>
      <c r="G39" s="468">
        <v>14.411673349000001</v>
      </c>
      <c r="H39" s="468">
        <v>16.350916095999999</v>
      </c>
      <c r="I39" s="468">
        <v>16.816324990999998</v>
      </c>
      <c r="J39" s="468">
        <v>17.445836307</v>
      </c>
      <c r="K39" s="468">
        <v>17.036475679999999</v>
      </c>
      <c r="L39" s="468">
        <v>15.989942981</v>
      </c>
      <c r="M39" s="468">
        <v>14.752489200999999</v>
      </c>
      <c r="N39" s="468">
        <v>14.067689441000001</v>
      </c>
      <c r="O39" s="468">
        <v>14.113069649</v>
      </c>
      <c r="P39" s="468">
        <v>14.589693131000001</v>
      </c>
      <c r="Q39" s="468">
        <v>14.557835549</v>
      </c>
      <c r="R39" s="468">
        <v>15.314779383999999</v>
      </c>
      <c r="S39" s="468">
        <v>15.14614877</v>
      </c>
      <c r="T39" s="468">
        <v>17.171424212000002</v>
      </c>
      <c r="U39" s="468">
        <v>17.758570464999998</v>
      </c>
      <c r="V39" s="468">
        <v>18.035598104000002</v>
      </c>
      <c r="W39" s="468">
        <v>18.415405014000001</v>
      </c>
      <c r="X39" s="468">
        <v>17.414490312000002</v>
      </c>
      <c r="Y39" s="468">
        <v>15.176191551000001</v>
      </c>
      <c r="Z39" s="468">
        <v>15.547235239000001</v>
      </c>
      <c r="AA39" s="468">
        <v>15.604853351999999</v>
      </c>
      <c r="AB39" s="468">
        <v>16.215276934999999</v>
      </c>
      <c r="AC39" s="468">
        <v>16.550589485</v>
      </c>
      <c r="AD39" s="468">
        <v>17.599706805</v>
      </c>
      <c r="AE39" s="468">
        <v>16.81739674</v>
      </c>
      <c r="AF39" s="468">
        <v>18.931892635000001</v>
      </c>
      <c r="AG39" s="468">
        <v>19.917856857</v>
      </c>
      <c r="AH39" s="468">
        <v>20.684563583999999</v>
      </c>
      <c r="AI39" s="468">
        <v>20.418603815000001</v>
      </c>
      <c r="AJ39" s="468">
        <v>19.332461085999999</v>
      </c>
      <c r="AK39" s="468">
        <v>17.884993199</v>
      </c>
      <c r="AL39" s="468">
        <v>17.365032397</v>
      </c>
      <c r="AM39" s="468">
        <v>17.84</v>
      </c>
      <c r="AN39" s="468">
        <v>17.399999999999999</v>
      </c>
      <c r="AO39" s="468">
        <v>17.829999999999998</v>
      </c>
      <c r="AP39" s="468">
        <v>17.16</v>
      </c>
      <c r="AQ39" s="468">
        <v>17.98</v>
      </c>
      <c r="AR39" s="468">
        <v>19.66</v>
      </c>
      <c r="AS39" s="468">
        <v>21.53</v>
      </c>
      <c r="AT39" s="468">
        <v>22.5</v>
      </c>
      <c r="AU39" s="468">
        <v>22.19</v>
      </c>
      <c r="AV39" s="468">
        <v>20.399999999999999</v>
      </c>
      <c r="AW39" s="468">
        <v>18.82</v>
      </c>
      <c r="AX39" s="468">
        <v>18.239999999999998</v>
      </c>
      <c r="AY39" s="468">
        <v>19.05</v>
      </c>
      <c r="AZ39" s="468">
        <v>19.579999999999998</v>
      </c>
      <c r="BA39" s="468">
        <v>19.760000000000002</v>
      </c>
      <c r="BB39" s="468">
        <v>19.3</v>
      </c>
      <c r="BC39" s="468">
        <v>19.93</v>
      </c>
      <c r="BD39" s="685">
        <v>21.8</v>
      </c>
      <c r="BE39" s="685">
        <v>24.84</v>
      </c>
      <c r="BF39" s="685">
        <v>23.98</v>
      </c>
      <c r="BG39" s="685">
        <v>23.217590000000001</v>
      </c>
      <c r="BH39" s="685">
        <v>21.022410000000001</v>
      </c>
      <c r="BI39" s="389">
        <v>19.16874</v>
      </c>
      <c r="BJ39" s="389">
        <v>18.443629999999999</v>
      </c>
      <c r="BK39" s="389">
        <v>19.1464</v>
      </c>
      <c r="BL39" s="389">
        <v>19.632149999999999</v>
      </c>
      <c r="BM39" s="389">
        <v>19.789020000000001</v>
      </c>
      <c r="BN39" s="389">
        <v>19.3504</v>
      </c>
      <c r="BO39" s="389">
        <v>20.021460000000001</v>
      </c>
      <c r="BP39" s="389">
        <v>21.925930000000001</v>
      </c>
      <c r="BQ39" s="389">
        <v>25.009879999999999</v>
      </c>
      <c r="BR39" s="389">
        <v>24.239809999999999</v>
      </c>
      <c r="BS39" s="389">
        <v>23.561640000000001</v>
      </c>
      <c r="BT39" s="389">
        <v>21.370249999999999</v>
      </c>
      <c r="BU39" s="389">
        <v>19.558150000000001</v>
      </c>
      <c r="BV39" s="389">
        <v>18.8948</v>
      </c>
    </row>
    <row r="40" spans="1:74" ht="11.1" customHeight="1" x14ac:dyDescent="0.2">
      <c r="A40" s="59"/>
      <c r="B40" s="586"/>
      <c r="C40" s="468"/>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8"/>
      <c r="AG40" s="468"/>
      <c r="AH40" s="468"/>
      <c r="AI40" s="468"/>
      <c r="AJ40" s="468"/>
      <c r="AK40" s="468"/>
      <c r="AL40" s="468"/>
      <c r="AM40" s="468"/>
      <c r="AN40" s="468"/>
      <c r="AO40" s="468"/>
      <c r="AP40" s="468"/>
      <c r="AQ40" s="468"/>
      <c r="AR40" s="468"/>
      <c r="AS40" s="468"/>
      <c r="AT40" s="468"/>
      <c r="AU40" s="468"/>
      <c r="AV40" s="468"/>
      <c r="AW40" s="468"/>
      <c r="AX40" s="468"/>
      <c r="AY40" s="468"/>
      <c r="AZ40" s="468"/>
      <c r="BA40" s="468"/>
      <c r="BB40" s="468"/>
      <c r="BC40" s="468"/>
      <c r="BD40" s="685"/>
      <c r="BE40" s="685"/>
      <c r="BF40" s="685"/>
      <c r="BG40" s="685"/>
      <c r="BH40" s="685"/>
      <c r="BI40" s="389"/>
      <c r="BJ40" s="389"/>
      <c r="BK40" s="389"/>
      <c r="BL40" s="389"/>
      <c r="BM40" s="389"/>
      <c r="BN40" s="389"/>
      <c r="BO40" s="389"/>
      <c r="BP40" s="389"/>
      <c r="BQ40" s="389"/>
      <c r="BR40" s="389"/>
      <c r="BS40" s="389"/>
      <c r="BT40" s="389"/>
      <c r="BU40" s="389"/>
      <c r="BV40" s="389"/>
    </row>
    <row r="41" spans="1:74" ht="11.1" customHeight="1" x14ac:dyDescent="0.2">
      <c r="A41" s="59"/>
      <c r="B41" s="61" t="s">
        <v>1009</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09"/>
      <c r="AE41" s="509"/>
      <c r="AF41" s="509"/>
      <c r="AG41" s="509"/>
      <c r="AH41" s="509"/>
      <c r="AI41" s="509"/>
      <c r="AJ41" s="509"/>
      <c r="AK41" s="509"/>
      <c r="AL41" s="509"/>
      <c r="AM41" s="509"/>
      <c r="AN41" s="509"/>
      <c r="AO41" s="509"/>
      <c r="AP41" s="509"/>
      <c r="AQ41" s="509"/>
      <c r="AR41" s="509"/>
      <c r="AS41" s="509"/>
      <c r="AT41" s="509"/>
      <c r="AU41" s="509"/>
      <c r="AV41" s="509"/>
      <c r="AW41" s="509"/>
      <c r="AX41" s="509"/>
      <c r="AY41" s="509"/>
      <c r="AZ41" s="509"/>
      <c r="BA41" s="509"/>
      <c r="BB41" s="509"/>
      <c r="BC41" s="509"/>
      <c r="BD41" s="779"/>
      <c r="BE41" s="779"/>
      <c r="BF41" s="779"/>
      <c r="BG41" s="779"/>
      <c r="BH41" s="779"/>
      <c r="BI41" s="507"/>
      <c r="BJ41" s="507"/>
      <c r="BK41" s="507"/>
      <c r="BL41" s="507"/>
      <c r="BM41" s="507"/>
      <c r="BN41" s="507"/>
      <c r="BO41" s="507"/>
      <c r="BP41" s="507"/>
      <c r="BQ41" s="507"/>
      <c r="BR41" s="507"/>
      <c r="BS41" s="507"/>
      <c r="BT41" s="507"/>
      <c r="BU41" s="507"/>
      <c r="BV41" s="507"/>
    </row>
    <row r="42" spans="1:74" s="587" customFormat="1" ht="11.1" customHeight="1" x14ac:dyDescent="0.2">
      <c r="A42" s="585" t="s">
        <v>353</v>
      </c>
      <c r="B42" s="627" t="s">
        <v>1183</v>
      </c>
      <c r="C42" s="468">
        <v>6.37</v>
      </c>
      <c r="D42" s="468">
        <v>6.44</v>
      </c>
      <c r="E42" s="468">
        <v>6.39</v>
      </c>
      <c r="F42" s="468">
        <v>6.39</v>
      </c>
      <c r="G42" s="468">
        <v>6.54</v>
      </c>
      <c r="H42" s="468">
        <v>6.94</v>
      </c>
      <c r="I42" s="468">
        <v>7.16</v>
      </c>
      <c r="J42" s="468">
        <v>7.07</v>
      </c>
      <c r="K42" s="468">
        <v>7</v>
      </c>
      <c r="L42" s="468">
        <v>6.72</v>
      </c>
      <c r="M42" s="468">
        <v>6.49</v>
      </c>
      <c r="N42" s="468">
        <v>6.41</v>
      </c>
      <c r="O42" s="468">
        <v>6.32</v>
      </c>
      <c r="P42" s="468">
        <v>7.75</v>
      </c>
      <c r="Q42" s="468">
        <v>6.98</v>
      </c>
      <c r="R42" s="468">
        <v>6.7</v>
      </c>
      <c r="S42" s="468">
        <v>6.65</v>
      </c>
      <c r="T42" s="468">
        <v>7.22</v>
      </c>
      <c r="U42" s="468">
        <v>7.42</v>
      </c>
      <c r="V42" s="468">
        <v>7.54</v>
      </c>
      <c r="W42" s="468">
        <v>7.61</v>
      </c>
      <c r="X42" s="468">
        <v>7.44</v>
      </c>
      <c r="Y42" s="468">
        <v>7.37</v>
      </c>
      <c r="Z42" s="468">
        <v>7.06</v>
      </c>
      <c r="AA42" s="468">
        <v>7.19</v>
      </c>
      <c r="AB42" s="468">
        <v>7.28</v>
      </c>
      <c r="AC42" s="468">
        <v>7.37</v>
      </c>
      <c r="AD42" s="468">
        <v>7.7</v>
      </c>
      <c r="AE42" s="468">
        <v>8.25</v>
      </c>
      <c r="AF42" s="468">
        <v>8.85</v>
      </c>
      <c r="AG42" s="468">
        <v>9.31</v>
      </c>
      <c r="AH42" s="468">
        <v>9.3800000000000008</v>
      </c>
      <c r="AI42" s="468">
        <v>9.06</v>
      </c>
      <c r="AJ42" s="468">
        <v>8.4499999999999993</v>
      </c>
      <c r="AK42" s="468">
        <v>8.14</v>
      </c>
      <c r="AL42" s="468">
        <v>8.5</v>
      </c>
      <c r="AM42" s="468">
        <v>8.18</v>
      </c>
      <c r="AN42" s="468">
        <v>8.01</v>
      </c>
      <c r="AO42" s="468">
        <v>7.8</v>
      </c>
      <c r="AP42" s="468">
        <v>7.51</v>
      </c>
      <c r="AQ42" s="468">
        <v>7.64</v>
      </c>
      <c r="AR42" s="468">
        <v>8.11</v>
      </c>
      <c r="AS42" s="468">
        <v>8.36</v>
      </c>
      <c r="AT42" s="468">
        <v>8.9</v>
      </c>
      <c r="AU42" s="468">
        <v>8.43</v>
      </c>
      <c r="AV42" s="468">
        <v>8.01</v>
      </c>
      <c r="AW42" s="468">
        <v>7.79</v>
      </c>
      <c r="AX42" s="468">
        <v>7.61</v>
      </c>
      <c r="AY42" s="468">
        <v>8.1</v>
      </c>
      <c r="AZ42" s="468">
        <v>7.79</v>
      </c>
      <c r="BA42" s="468">
        <v>7.68</v>
      </c>
      <c r="BB42" s="468">
        <v>7.77</v>
      </c>
      <c r="BC42" s="468">
        <v>7.88</v>
      </c>
      <c r="BD42" s="685">
        <v>8.4</v>
      </c>
      <c r="BE42" s="685">
        <v>8.81</v>
      </c>
      <c r="BF42" s="685">
        <v>8.7200000000000006</v>
      </c>
      <c r="BG42" s="685">
        <v>8.3907080000000001</v>
      </c>
      <c r="BH42" s="685">
        <v>8.0301390000000001</v>
      </c>
      <c r="BI42" s="389">
        <v>7.6989470000000004</v>
      </c>
      <c r="BJ42" s="389">
        <v>7.7131109999999996</v>
      </c>
      <c r="BK42" s="389">
        <v>7.9038550000000001</v>
      </c>
      <c r="BL42" s="389">
        <v>8.1104260000000004</v>
      </c>
      <c r="BM42" s="389">
        <v>7.9395930000000003</v>
      </c>
      <c r="BN42" s="389">
        <v>8.0207639999999998</v>
      </c>
      <c r="BO42" s="389">
        <v>7.9041230000000002</v>
      </c>
      <c r="BP42" s="389">
        <v>8.4227399999999992</v>
      </c>
      <c r="BQ42" s="389">
        <v>8.8438960000000009</v>
      </c>
      <c r="BR42" s="389">
        <v>8.7642889999999998</v>
      </c>
      <c r="BS42" s="389">
        <v>8.4337750000000007</v>
      </c>
      <c r="BT42" s="389">
        <v>7.9757280000000002</v>
      </c>
      <c r="BU42" s="389">
        <v>7.8011119999999998</v>
      </c>
      <c r="BV42" s="389">
        <v>7.795299</v>
      </c>
    </row>
    <row r="43" spans="1:74" ht="11.1" customHeight="1" x14ac:dyDescent="0.2">
      <c r="A43" s="59" t="s">
        <v>344</v>
      </c>
      <c r="B43" s="865" t="s">
        <v>1029</v>
      </c>
      <c r="C43" s="468">
        <v>13.217267387</v>
      </c>
      <c r="D43" s="468">
        <v>13.096735646000001</v>
      </c>
      <c r="E43" s="468">
        <v>12.847841194000001</v>
      </c>
      <c r="F43" s="468">
        <v>12.859046425000001</v>
      </c>
      <c r="G43" s="468">
        <v>13.03534368</v>
      </c>
      <c r="H43" s="468">
        <v>12.823530775</v>
      </c>
      <c r="I43" s="468">
        <v>13.087591976000001</v>
      </c>
      <c r="J43" s="468">
        <v>13.040714662999999</v>
      </c>
      <c r="K43" s="468">
        <v>12.802897241</v>
      </c>
      <c r="L43" s="468">
        <v>12.516286856000001</v>
      </c>
      <c r="M43" s="468">
        <v>12.562359388999999</v>
      </c>
      <c r="N43" s="468">
        <v>12.713910773</v>
      </c>
      <c r="O43" s="468">
        <v>12.422948471</v>
      </c>
      <c r="P43" s="468">
        <v>13.228068444</v>
      </c>
      <c r="Q43" s="468">
        <v>12.750089239999999</v>
      </c>
      <c r="R43" s="468">
        <v>11.906142044999999</v>
      </c>
      <c r="S43" s="468">
        <v>12.064642473999999</v>
      </c>
      <c r="T43" s="468">
        <v>12.646033853</v>
      </c>
      <c r="U43" s="468">
        <v>12.856625482</v>
      </c>
      <c r="V43" s="468">
        <v>12.70655597</v>
      </c>
      <c r="W43" s="468">
        <v>13.052499578999999</v>
      </c>
      <c r="X43" s="468">
        <v>13.086565413000001</v>
      </c>
      <c r="Y43" s="468">
        <v>13.411839647000001</v>
      </c>
      <c r="Z43" s="468">
        <v>13.474086418000001</v>
      </c>
      <c r="AA43" s="468">
        <v>14.908978846</v>
      </c>
      <c r="AB43" s="468">
        <v>15.171336002</v>
      </c>
      <c r="AC43" s="468">
        <v>14.481802047</v>
      </c>
      <c r="AD43" s="468">
        <v>14.389690284</v>
      </c>
      <c r="AE43" s="468">
        <v>14.632975843000001</v>
      </c>
      <c r="AF43" s="468">
        <v>15.195911039</v>
      </c>
      <c r="AG43" s="468">
        <v>15.346667663</v>
      </c>
      <c r="AH43" s="468">
        <v>15.677703128999999</v>
      </c>
      <c r="AI43" s="468">
        <v>15.387625308000001</v>
      </c>
      <c r="AJ43" s="468">
        <v>14.571207530000001</v>
      </c>
      <c r="AK43" s="468">
        <v>14.458808072</v>
      </c>
      <c r="AL43" s="468">
        <v>16.011839629000001</v>
      </c>
      <c r="AM43" s="468">
        <v>16.600000000000001</v>
      </c>
      <c r="AN43" s="468">
        <v>16.420000000000002</v>
      </c>
      <c r="AO43" s="468">
        <v>16.05</v>
      </c>
      <c r="AP43" s="468">
        <v>15.19</v>
      </c>
      <c r="AQ43" s="468">
        <v>15.25</v>
      </c>
      <c r="AR43" s="468">
        <v>15.23</v>
      </c>
      <c r="AS43" s="468">
        <v>15.83</v>
      </c>
      <c r="AT43" s="468">
        <v>15.7</v>
      </c>
      <c r="AU43" s="468">
        <v>15.72</v>
      </c>
      <c r="AV43" s="468">
        <v>15.77</v>
      </c>
      <c r="AW43" s="468">
        <v>15.75</v>
      </c>
      <c r="AX43" s="468">
        <v>16.21</v>
      </c>
      <c r="AY43" s="468">
        <v>16.93</v>
      </c>
      <c r="AZ43" s="468">
        <v>16.54</v>
      </c>
      <c r="BA43" s="468">
        <v>16.170000000000002</v>
      </c>
      <c r="BB43" s="468">
        <v>15.91</v>
      </c>
      <c r="BC43" s="468">
        <v>15.72</v>
      </c>
      <c r="BD43" s="685">
        <v>15.99</v>
      </c>
      <c r="BE43" s="685">
        <v>16.57</v>
      </c>
      <c r="BF43" s="685">
        <v>16.170000000000002</v>
      </c>
      <c r="BG43" s="685">
        <v>16.06757</v>
      </c>
      <c r="BH43" s="685">
        <v>16.010100000000001</v>
      </c>
      <c r="BI43" s="389">
        <v>15.933</v>
      </c>
      <c r="BJ43" s="389">
        <v>16.49297</v>
      </c>
      <c r="BK43" s="389">
        <v>17.240860000000001</v>
      </c>
      <c r="BL43" s="389">
        <v>16.894829999999999</v>
      </c>
      <c r="BM43" s="389">
        <v>16.55594</v>
      </c>
      <c r="BN43" s="389">
        <v>16.427710000000001</v>
      </c>
      <c r="BO43" s="389">
        <v>16.189229999999998</v>
      </c>
      <c r="BP43" s="389">
        <v>16.559899999999999</v>
      </c>
      <c r="BQ43" s="389">
        <v>17.234590000000001</v>
      </c>
      <c r="BR43" s="389">
        <v>16.861920000000001</v>
      </c>
      <c r="BS43" s="389">
        <v>16.773109999999999</v>
      </c>
      <c r="BT43" s="389">
        <v>16.71791</v>
      </c>
      <c r="BU43" s="389">
        <v>16.65813</v>
      </c>
      <c r="BV43" s="389">
        <v>17.226559999999999</v>
      </c>
    </row>
    <row r="44" spans="1:74" ht="11.1" customHeight="1" x14ac:dyDescent="0.2">
      <c r="A44" s="59" t="s">
        <v>345</v>
      </c>
      <c r="B44" s="658" t="s">
        <v>1030</v>
      </c>
      <c r="C44" s="468">
        <v>6.4270655356999997</v>
      </c>
      <c r="D44" s="468">
        <v>6.4813402352000002</v>
      </c>
      <c r="E44" s="468">
        <v>6.3032138796000003</v>
      </c>
      <c r="F44" s="468">
        <v>6.3328181225</v>
      </c>
      <c r="G44" s="468">
        <v>6.3648522463999999</v>
      </c>
      <c r="H44" s="468">
        <v>6.4174307717000003</v>
      </c>
      <c r="I44" s="468">
        <v>6.4847160788</v>
      </c>
      <c r="J44" s="468">
        <v>6.4197455364999998</v>
      </c>
      <c r="K44" s="468">
        <v>6.3974225639000002</v>
      </c>
      <c r="L44" s="468">
        <v>6.2597208706999998</v>
      </c>
      <c r="M44" s="468">
        <v>6.2859094853000004</v>
      </c>
      <c r="N44" s="468">
        <v>6.3420104778999997</v>
      </c>
      <c r="O44" s="468">
        <v>6.3396190471000002</v>
      </c>
      <c r="P44" s="468">
        <v>6.7377005798000003</v>
      </c>
      <c r="Q44" s="468">
        <v>6.4890401725000002</v>
      </c>
      <c r="R44" s="468">
        <v>6.3598956999</v>
      </c>
      <c r="S44" s="468">
        <v>6.4799137913999996</v>
      </c>
      <c r="T44" s="468">
        <v>6.8237050268999999</v>
      </c>
      <c r="U44" s="468">
        <v>6.9944182974000002</v>
      </c>
      <c r="V44" s="468">
        <v>7.0778118276999997</v>
      </c>
      <c r="W44" s="468">
        <v>7.1083969311999997</v>
      </c>
      <c r="X44" s="468">
        <v>7.2496738734999999</v>
      </c>
      <c r="Y44" s="468">
        <v>7.4660578033</v>
      </c>
      <c r="Z44" s="468">
        <v>7.1868959987999999</v>
      </c>
      <c r="AA44" s="468">
        <v>7.9314032747000001</v>
      </c>
      <c r="AB44" s="468">
        <v>7.8641777908000003</v>
      </c>
      <c r="AC44" s="468">
        <v>7.5817049504999998</v>
      </c>
      <c r="AD44" s="468">
        <v>7.8086707592</v>
      </c>
      <c r="AE44" s="468">
        <v>8.1989770983000003</v>
      </c>
      <c r="AF44" s="468">
        <v>8.7105879702000006</v>
      </c>
      <c r="AG44" s="468">
        <v>9.1837315897000007</v>
      </c>
      <c r="AH44" s="468">
        <v>9.4516428053000006</v>
      </c>
      <c r="AI44" s="468">
        <v>8.9872132330000003</v>
      </c>
      <c r="AJ44" s="468">
        <v>8.2300072918999998</v>
      </c>
      <c r="AK44" s="468">
        <v>8.0932084025000002</v>
      </c>
      <c r="AL44" s="468">
        <v>8.7473167956999998</v>
      </c>
      <c r="AM44" s="468">
        <v>8.59</v>
      </c>
      <c r="AN44" s="468">
        <v>8.15</v>
      </c>
      <c r="AO44" s="468">
        <v>7.88</v>
      </c>
      <c r="AP44" s="468">
        <v>7.81</v>
      </c>
      <c r="AQ44" s="468">
        <v>7.77</v>
      </c>
      <c r="AR44" s="468">
        <v>7.81</v>
      </c>
      <c r="AS44" s="468">
        <v>7.96</v>
      </c>
      <c r="AT44" s="468">
        <v>7.89</v>
      </c>
      <c r="AU44" s="468">
        <v>7.76</v>
      </c>
      <c r="AV44" s="468">
        <v>7.72</v>
      </c>
      <c r="AW44" s="468">
        <v>7.78</v>
      </c>
      <c r="AX44" s="468">
        <v>7.76</v>
      </c>
      <c r="AY44" s="468">
        <v>8.5</v>
      </c>
      <c r="AZ44" s="468">
        <v>8.51</v>
      </c>
      <c r="BA44" s="468">
        <v>8.09</v>
      </c>
      <c r="BB44" s="468">
        <v>7.92</v>
      </c>
      <c r="BC44" s="468">
        <v>8.16</v>
      </c>
      <c r="BD44" s="685">
        <v>8.2799999999999994</v>
      </c>
      <c r="BE44" s="685">
        <v>8.67</v>
      </c>
      <c r="BF44" s="685">
        <v>8.89</v>
      </c>
      <c r="BG44" s="685">
        <v>8.3857929999999996</v>
      </c>
      <c r="BH44" s="685">
        <v>8.2462769999999992</v>
      </c>
      <c r="BI44" s="389">
        <v>8.1103319999999997</v>
      </c>
      <c r="BJ44" s="389">
        <v>8.1516669999999998</v>
      </c>
      <c r="BK44" s="389">
        <v>8.6107689999999995</v>
      </c>
      <c r="BL44" s="389">
        <v>8.9995089999999998</v>
      </c>
      <c r="BM44" s="389">
        <v>8.4803320000000006</v>
      </c>
      <c r="BN44" s="389">
        <v>8.2023899999999994</v>
      </c>
      <c r="BO44" s="389">
        <v>8.2974300000000003</v>
      </c>
      <c r="BP44" s="389">
        <v>8.3453909999999993</v>
      </c>
      <c r="BQ44" s="389">
        <v>8.5943100000000001</v>
      </c>
      <c r="BR44" s="389">
        <v>9.032235</v>
      </c>
      <c r="BS44" s="389">
        <v>8.4896899999999995</v>
      </c>
      <c r="BT44" s="389">
        <v>8.2326770000000007</v>
      </c>
      <c r="BU44" s="389">
        <v>8.2056149999999999</v>
      </c>
      <c r="BV44" s="389">
        <v>8.1805950000000003</v>
      </c>
    </row>
    <row r="45" spans="1:74" ht="11.1" customHeight="1" x14ac:dyDescent="0.2">
      <c r="A45" s="59" t="s">
        <v>346</v>
      </c>
      <c r="B45" s="865" t="s">
        <v>1031</v>
      </c>
      <c r="C45" s="468">
        <v>6.6578068922</v>
      </c>
      <c r="D45" s="468">
        <v>6.6908738697999999</v>
      </c>
      <c r="E45" s="468">
        <v>6.5287158402000003</v>
      </c>
      <c r="F45" s="468">
        <v>6.7975839215000002</v>
      </c>
      <c r="G45" s="468">
        <v>6.8242303160000004</v>
      </c>
      <c r="H45" s="468">
        <v>6.9815446275999999</v>
      </c>
      <c r="I45" s="468">
        <v>6.9892020386000002</v>
      </c>
      <c r="J45" s="468">
        <v>6.8269002636999998</v>
      </c>
      <c r="K45" s="468">
        <v>6.8003334860000004</v>
      </c>
      <c r="L45" s="468">
        <v>6.7730877098000004</v>
      </c>
      <c r="M45" s="468">
        <v>6.6938937074</v>
      </c>
      <c r="N45" s="468">
        <v>6.7527188794999997</v>
      </c>
      <c r="O45" s="468">
        <v>6.5946683356999998</v>
      </c>
      <c r="P45" s="468">
        <v>7.3473519191000003</v>
      </c>
      <c r="Q45" s="468">
        <v>6.8314690316000002</v>
      </c>
      <c r="R45" s="468">
        <v>6.7411302057000002</v>
      </c>
      <c r="S45" s="468">
        <v>6.8480583908000003</v>
      </c>
      <c r="T45" s="468">
        <v>7.1637419305999996</v>
      </c>
      <c r="U45" s="468">
        <v>7.2952575303999998</v>
      </c>
      <c r="V45" s="468">
        <v>7.3259164397000003</v>
      </c>
      <c r="W45" s="468">
        <v>7.45402874</v>
      </c>
      <c r="X45" s="468">
        <v>7.6804445053999997</v>
      </c>
      <c r="Y45" s="468">
        <v>7.7885547268000002</v>
      </c>
      <c r="Z45" s="468">
        <v>7.5053069775000001</v>
      </c>
      <c r="AA45" s="468">
        <v>7.4423024396999997</v>
      </c>
      <c r="AB45" s="468">
        <v>7.6354207839999999</v>
      </c>
      <c r="AC45" s="468">
        <v>7.4951994691000001</v>
      </c>
      <c r="AD45" s="468">
        <v>7.8827468553999998</v>
      </c>
      <c r="AE45" s="468">
        <v>8.3858649539000005</v>
      </c>
      <c r="AF45" s="468">
        <v>8.7535488104999999</v>
      </c>
      <c r="AG45" s="468">
        <v>8.7969761858000002</v>
      </c>
      <c r="AH45" s="468">
        <v>8.9437379590999999</v>
      </c>
      <c r="AI45" s="468">
        <v>8.5451066675000007</v>
      </c>
      <c r="AJ45" s="468">
        <v>8.4634214650999997</v>
      </c>
      <c r="AK45" s="468">
        <v>8.1296094663999998</v>
      </c>
      <c r="AL45" s="468">
        <v>8.2563320495999992</v>
      </c>
      <c r="AM45" s="468">
        <v>8.27</v>
      </c>
      <c r="AN45" s="468">
        <v>8.31</v>
      </c>
      <c r="AO45" s="468">
        <v>8.08</v>
      </c>
      <c r="AP45" s="468">
        <v>7.82</v>
      </c>
      <c r="AQ45" s="468">
        <v>7.82</v>
      </c>
      <c r="AR45" s="468">
        <v>7.85</v>
      </c>
      <c r="AS45" s="468">
        <v>7.95</v>
      </c>
      <c r="AT45" s="468">
        <v>8.0399999999999991</v>
      </c>
      <c r="AU45" s="468">
        <v>7.83</v>
      </c>
      <c r="AV45" s="468">
        <v>7.86</v>
      </c>
      <c r="AW45" s="468">
        <v>7.78</v>
      </c>
      <c r="AX45" s="468">
        <v>7.72</v>
      </c>
      <c r="AY45" s="468">
        <v>8.1999999999999993</v>
      </c>
      <c r="AZ45" s="468">
        <v>7.97</v>
      </c>
      <c r="BA45" s="468">
        <v>7.68</v>
      </c>
      <c r="BB45" s="468">
        <v>7.89</v>
      </c>
      <c r="BC45" s="468">
        <v>7.89</v>
      </c>
      <c r="BD45" s="685">
        <v>8.18</v>
      </c>
      <c r="BE45" s="685">
        <v>8.4499999999999993</v>
      </c>
      <c r="BF45" s="685">
        <v>8.31</v>
      </c>
      <c r="BG45" s="685">
        <v>8.0586029999999997</v>
      </c>
      <c r="BH45" s="685">
        <v>7.9701610000000001</v>
      </c>
      <c r="BI45" s="389">
        <v>7.8954019999999998</v>
      </c>
      <c r="BJ45" s="389">
        <v>7.9804959999999996</v>
      </c>
      <c r="BK45" s="389">
        <v>8.2383980000000001</v>
      </c>
      <c r="BL45" s="389">
        <v>8.3778830000000006</v>
      </c>
      <c r="BM45" s="389">
        <v>8.0621209999999994</v>
      </c>
      <c r="BN45" s="389">
        <v>8.1796059999999997</v>
      </c>
      <c r="BO45" s="389">
        <v>8.0319179999999992</v>
      </c>
      <c r="BP45" s="389">
        <v>8.2756129999999999</v>
      </c>
      <c r="BQ45" s="389">
        <v>8.4730609999999995</v>
      </c>
      <c r="BR45" s="389">
        <v>8.4971499999999995</v>
      </c>
      <c r="BS45" s="389">
        <v>8.1880220000000001</v>
      </c>
      <c r="BT45" s="389">
        <v>8.0828539999999993</v>
      </c>
      <c r="BU45" s="389">
        <v>8.0653659999999991</v>
      </c>
      <c r="BV45" s="389">
        <v>8.1249979999999997</v>
      </c>
    </row>
    <row r="46" spans="1:74" ht="11.1" customHeight="1" x14ac:dyDescent="0.2">
      <c r="A46" s="59" t="s">
        <v>347</v>
      </c>
      <c r="B46" s="865" t="s">
        <v>1032</v>
      </c>
      <c r="C46" s="468">
        <v>6.7198545871000004</v>
      </c>
      <c r="D46" s="468">
        <v>6.8608327616000002</v>
      </c>
      <c r="E46" s="468">
        <v>7.0266901168000002</v>
      </c>
      <c r="F46" s="468">
        <v>6.9402286843000001</v>
      </c>
      <c r="G46" s="468">
        <v>7.0957065009000004</v>
      </c>
      <c r="H46" s="468">
        <v>7.5854529225</v>
      </c>
      <c r="I46" s="468">
        <v>7.9831805633000004</v>
      </c>
      <c r="J46" s="468">
        <v>7.7860921724000001</v>
      </c>
      <c r="K46" s="468">
        <v>7.4948935853999998</v>
      </c>
      <c r="L46" s="468">
        <v>6.7182768771000001</v>
      </c>
      <c r="M46" s="468">
        <v>6.5305261128999996</v>
      </c>
      <c r="N46" s="468">
        <v>6.4075210440000001</v>
      </c>
      <c r="O46" s="468">
        <v>6.5390085628000003</v>
      </c>
      <c r="P46" s="468">
        <v>7.6887506858999997</v>
      </c>
      <c r="Q46" s="468">
        <v>6.7081519269000003</v>
      </c>
      <c r="R46" s="468">
        <v>6.9985164012999999</v>
      </c>
      <c r="S46" s="468">
        <v>6.8622900054000002</v>
      </c>
      <c r="T46" s="468">
        <v>8.0045221544</v>
      </c>
      <c r="U46" s="468">
        <v>8.0217404806000001</v>
      </c>
      <c r="V46" s="468">
        <v>7.9719006506000003</v>
      </c>
      <c r="W46" s="468">
        <v>7.9769041450999998</v>
      </c>
      <c r="X46" s="468">
        <v>7.1558948824000002</v>
      </c>
      <c r="Y46" s="468">
        <v>7.0771081061999999</v>
      </c>
      <c r="Z46" s="468">
        <v>6.9497268762999997</v>
      </c>
      <c r="AA46" s="468">
        <v>7.0697299444999997</v>
      </c>
      <c r="AB46" s="468">
        <v>7.1843274207999999</v>
      </c>
      <c r="AC46" s="468">
        <v>7.0633141728000002</v>
      </c>
      <c r="AD46" s="468">
        <v>7.3094850137999998</v>
      </c>
      <c r="AE46" s="468">
        <v>7.7037813721999999</v>
      </c>
      <c r="AF46" s="468">
        <v>8.7449701041000001</v>
      </c>
      <c r="AG46" s="468">
        <v>8.7349333631999997</v>
      </c>
      <c r="AH46" s="468">
        <v>8.7221187454999995</v>
      </c>
      <c r="AI46" s="468">
        <v>8.5248511838999992</v>
      </c>
      <c r="AJ46" s="468">
        <v>7.5772113161999997</v>
      </c>
      <c r="AK46" s="468">
        <v>7.3810858010000002</v>
      </c>
      <c r="AL46" s="468">
        <v>7.4567666406999997</v>
      </c>
      <c r="AM46" s="468">
        <v>7.46</v>
      </c>
      <c r="AN46" s="468">
        <v>7.46</v>
      </c>
      <c r="AO46" s="468">
        <v>7.38</v>
      </c>
      <c r="AP46" s="468">
        <v>7.42</v>
      </c>
      <c r="AQ46" s="468">
        <v>7.45</v>
      </c>
      <c r="AR46" s="468">
        <v>8.61</v>
      </c>
      <c r="AS46" s="468">
        <v>8.51</v>
      </c>
      <c r="AT46" s="468">
        <v>8.6199999999999992</v>
      </c>
      <c r="AU46" s="468">
        <v>8.31</v>
      </c>
      <c r="AV46" s="468">
        <v>7.4</v>
      </c>
      <c r="AW46" s="468">
        <v>7.28</v>
      </c>
      <c r="AX46" s="468">
        <v>7.16</v>
      </c>
      <c r="AY46" s="468">
        <v>7.59</v>
      </c>
      <c r="AZ46" s="468">
        <v>7.37</v>
      </c>
      <c r="BA46" s="468">
        <v>7.33</v>
      </c>
      <c r="BB46" s="468">
        <v>7.36</v>
      </c>
      <c r="BC46" s="468">
        <v>7.5</v>
      </c>
      <c r="BD46" s="685">
        <v>8.48</v>
      </c>
      <c r="BE46" s="685">
        <v>8.48</v>
      </c>
      <c r="BF46" s="685">
        <v>8.32</v>
      </c>
      <c r="BG46" s="685">
        <v>8.3425840000000004</v>
      </c>
      <c r="BH46" s="685">
        <v>7.6012740000000001</v>
      </c>
      <c r="BI46" s="389">
        <v>7.3445320000000001</v>
      </c>
      <c r="BJ46" s="389">
        <v>7.3585659999999997</v>
      </c>
      <c r="BK46" s="389">
        <v>7.5478690000000004</v>
      </c>
      <c r="BL46" s="389">
        <v>7.7746930000000001</v>
      </c>
      <c r="BM46" s="389">
        <v>7.7269560000000004</v>
      </c>
      <c r="BN46" s="389">
        <v>7.5803589999999996</v>
      </c>
      <c r="BO46" s="389">
        <v>7.683052</v>
      </c>
      <c r="BP46" s="389">
        <v>8.6115949999999994</v>
      </c>
      <c r="BQ46" s="389">
        <v>8.6353000000000009</v>
      </c>
      <c r="BR46" s="389">
        <v>8.5165150000000001</v>
      </c>
      <c r="BS46" s="389">
        <v>8.4255580000000005</v>
      </c>
      <c r="BT46" s="389">
        <v>7.5950309999999996</v>
      </c>
      <c r="BU46" s="389">
        <v>7.5317869999999996</v>
      </c>
      <c r="BV46" s="389">
        <v>7.5108259999999998</v>
      </c>
    </row>
    <row r="47" spans="1:74" ht="11.1" customHeight="1" x14ac:dyDescent="0.2">
      <c r="A47" s="59" t="s">
        <v>348</v>
      </c>
      <c r="B47" s="865" t="s">
        <v>1033</v>
      </c>
      <c r="C47" s="468">
        <v>6.0515661856999996</v>
      </c>
      <c r="D47" s="468">
        <v>6.1468225091999997</v>
      </c>
      <c r="E47" s="468">
        <v>5.9809495596</v>
      </c>
      <c r="F47" s="468">
        <v>6.2340350358999999</v>
      </c>
      <c r="G47" s="468">
        <v>5.9003762639000001</v>
      </c>
      <c r="H47" s="468">
        <v>6.3737728657000003</v>
      </c>
      <c r="I47" s="468">
        <v>6.6941014761000002</v>
      </c>
      <c r="J47" s="468">
        <v>6.4365569173999999</v>
      </c>
      <c r="K47" s="468">
        <v>6.5947067642999997</v>
      </c>
      <c r="L47" s="468">
        <v>6.1771795300000001</v>
      </c>
      <c r="M47" s="468">
        <v>6.0052619374000002</v>
      </c>
      <c r="N47" s="468">
        <v>6.3695819271999996</v>
      </c>
      <c r="O47" s="468">
        <v>5.8947251439999997</v>
      </c>
      <c r="P47" s="468">
        <v>6.4352609333000004</v>
      </c>
      <c r="Q47" s="468">
        <v>6.0460772943999999</v>
      </c>
      <c r="R47" s="468">
        <v>5.9640857099</v>
      </c>
      <c r="S47" s="468">
        <v>6.1967561717999997</v>
      </c>
      <c r="T47" s="468">
        <v>6.3687729852999997</v>
      </c>
      <c r="U47" s="468">
        <v>6.8072164721000004</v>
      </c>
      <c r="V47" s="468">
        <v>6.9542200309000002</v>
      </c>
      <c r="W47" s="468">
        <v>6.9978518759000004</v>
      </c>
      <c r="X47" s="468">
        <v>6.7959541619000001</v>
      </c>
      <c r="Y47" s="468">
        <v>6.7056289057000003</v>
      </c>
      <c r="Z47" s="468">
        <v>6.7264747498000004</v>
      </c>
      <c r="AA47" s="468">
        <v>6.4826409815000003</v>
      </c>
      <c r="AB47" s="468">
        <v>6.4598519705999999</v>
      </c>
      <c r="AC47" s="468">
        <v>6.7764387645999999</v>
      </c>
      <c r="AD47" s="468">
        <v>7.0373198672999999</v>
      </c>
      <c r="AE47" s="468">
        <v>7.6839572647000001</v>
      </c>
      <c r="AF47" s="468">
        <v>8.9371481737000007</v>
      </c>
      <c r="AG47" s="468">
        <v>8.8777604150999991</v>
      </c>
      <c r="AH47" s="468">
        <v>9.0875493835000007</v>
      </c>
      <c r="AI47" s="468">
        <v>8.4838947354999998</v>
      </c>
      <c r="AJ47" s="468">
        <v>7.7145927936999996</v>
      </c>
      <c r="AK47" s="468">
        <v>7.5433864682999996</v>
      </c>
      <c r="AL47" s="468">
        <v>8.1532663414000002</v>
      </c>
      <c r="AM47" s="468">
        <v>7.91</v>
      </c>
      <c r="AN47" s="468">
        <v>7.64</v>
      </c>
      <c r="AO47" s="468">
        <v>7.28</v>
      </c>
      <c r="AP47" s="468">
        <v>7.23</v>
      </c>
      <c r="AQ47" s="468">
        <v>7.2</v>
      </c>
      <c r="AR47" s="468">
        <v>7.41</v>
      </c>
      <c r="AS47" s="468">
        <v>8.08</v>
      </c>
      <c r="AT47" s="468">
        <v>8.0399999999999991</v>
      </c>
      <c r="AU47" s="468">
        <v>7.81</v>
      </c>
      <c r="AV47" s="468">
        <v>7.45</v>
      </c>
      <c r="AW47" s="468">
        <v>7.44</v>
      </c>
      <c r="AX47" s="468">
        <v>7.47</v>
      </c>
      <c r="AY47" s="468">
        <v>7.98</v>
      </c>
      <c r="AZ47" s="468">
        <v>7.56</v>
      </c>
      <c r="BA47" s="468">
        <v>7.37</v>
      </c>
      <c r="BB47" s="468">
        <v>7.4</v>
      </c>
      <c r="BC47" s="468">
        <v>7.42</v>
      </c>
      <c r="BD47" s="685">
        <v>8.16</v>
      </c>
      <c r="BE47" s="685">
        <v>8.3000000000000007</v>
      </c>
      <c r="BF47" s="685">
        <v>8.41</v>
      </c>
      <c r="BG47" s="685">
        <v>8.3384820000000008</v>
      </c>
      <c r="BH47" s="685">
        <v>7.6946149999999998</v>
      </c>
      <c r="BI47" s="389">
        <v>7.5642579999999997</v>
      </c>
      <c r="BJ47" s="389">
        <v>7.8238200000000004</v>
      </c>
      <c r="BK47" s="389">
        <v>7.9636969999999998</v>
      </c>
      <c r="BL47" s="389">
        <v>8.0647289999999998</v>
      </c>
      <c r="BM47" s="389">
        <v>7.7822469999999999</v>
      </c>
      <c r="BN47" s="389">
        <v>7.6198740000000003</v>
      </c>
      <c r="BO47" s="389">
        <v>7.448156</v>
      </c>
      <c r="BP47" s="389">
        <v>8.3059980000000007</v>
      </c>
      <c r="BQ47" s="389">
        <v>8.4875570000000007</v>
      </c>
      <c r="BR47" s="389">
        <v>8.6561839999999997</v>
      </c>
      <c r="BS47" s="389">
        <v>8.4814810000000005</v>
      </c>
      <c r="BT47" s="389">
        <v>7.7859680000000004</v>
      </c>
      <c r="BU47" s="389">
        <v>7.7597670000000001</v>
      </c>
      <c r="BV47" s="389">
        <v>7.942672</v>
      </c>
    </row>
    <row r="48" spans="1:74" ht="11.1" customHeight="1" x14ac:dyDescent="0.2">
      <c r="A48" s="59" t="s">
        <v>349</v>
      </c>
      <c r="B48" s="865" t="s">
        <v>1034</v>
      </c>
      <c r="C48" s="468">
        <v>5.5101687882999997</v>
      </c>
      <c r="D48" s="468">
        <v>5.4980937828999998</v>
      </c>
      <c r="E48" s="468">
        <v>5.3987681709000004</v>
      </c>
      <c r="F48" s="468">
        <v>5.4344095648000001</v>
      </c>
      <c r="G48" s="468">
        <v>5.4730875518</v>
      </c>
      <c r="H48" s="468">
        <v>5.6226452120000001</v>
      </c>
      <c r="I48" s="468">
        <v>5.7348069328999998</v>
      </c>
      <c r="J48" s="468">
        <v>5.7361492156000002</v>
      </c>
      <c r="K48" s="468">
        <v>5.6414426132999997</v>
      </c>
      <c r="L48" s="468">
        <v>5.5569668345999998</v>
      </c>
      <c r="M48" s="468">
        <v>5.5865003027000002</v>
      </c>
      <c r="N48" s="468">
        <v>5.4116147912999999</v>
      </c>
      <c r="O48" s="468">
        <v>5.4256635254000001</v>
      </c>
      <c r="P48" s="468">
        <v>6.0731565225999997</v>
      </c>
      <c r="Q48" s="468">
        <v>5.5783862064000003</v>
      </c>
      <c r="R48" s="468">
        <v>5.7447058860000002</v>
      </c>
      <c r="S48" s="468">
        <v>5.6707102346999996</v>
      </c>
      <c r="T48" s="468">
        <v>5.9716769947000001</v>
      </c>
      <c r="U48" s="468">
        <v>6.2153885197000003</v>
      </c>
      <c r="V48" s="468">
        <v>6.1996615134999997</v>
      </c>
      <c r="W48" s="468">
        <v>6.1895866870000003</v>
      </c>
      <c r="X48" s="468">
        <v>6.2250311070000004</v>
      </c>
      <c r="Y48" s="468">
        <v>6.4528558184999998</v>
      </c>
      <c r="Z48" s="468">
        <v>5.8824351067</v>
      </c>
      <c r="AA48" s="468">
        <v>6.4334290622000001</v>
      </c>
      <c r="AB48" s="468">
        <v>6.0574071904000002</v>
      </c>
      <c r="AC48" s="468">
        <v>5.9705374535000004</v>
      </c>
      <c r="AD48" s="468">
        <v>6.6269019350000002</v>
      </c>
      <c r="AE48" s="468">
        <v>6.9878694500999998</v>
      </c>
      <c r="AF48" s="468">
        <v>7.7764275499000002</v>
      </c>
      <c r="AG48" s="468">
        <v>8.0308405934000007</v>
      </c>
      <c r="AH48" s="468">
        <v>8.5870602300000005</v>
      </c>
      <c r="AI48" s="468">
        <v>7.8234963236999997</v>
      </c>
      <c r="AJ48" s="468">
        <v>7.1991602264000001</v>
      </c>
      <c r="AK48" s="468">
        <v>7.4240153320999998</v>
      </c>
      <c r="AL48" s="468">
        <v>7.3124088721999998</v>
      </c>
      <c r="AM48" s="468">
        <v>6.98</v>
      </c>
      <c r="AN48" s="468">
        <v>7.11</v>
      </c>
      <c r="AO48" s="468">
        <v>6.56</v>
      </c>
      <c r="AP48" s="468">
        <v>6.29</v>
      </c>
      <c r="AQ48" s="468">
        <v>6.62</v>
      </c>
      <c r="AR48" s="468">
        <v>6.78</v>
      </c>
      <c r="AS48" s="468">
        <v>6.89</v>
      </c>
      <c r="AT48" s="468">
        <v>6.9</v>
      </c>
      <c r="AU48" s="468">
        <v>6.62</v>
      </c>
      <c r="AV48" s="468">
        <v>6.7</v>
      </c>
      <c r="AW48" s="468">
        <v>6.7</v>
      </c>
      <c r="AX48" s="468">
        <v>6.51</v>
      </c>
      <c r="AY48" s="468">
        <v>6.96</v>
      </c>
      <c r="AZ48" s="468">
        <v>6.51</v>
      </c>
      <c r="BA48" s="468">
        <v>6.82</v>
      </c>
      <c r="BB48" s="468">
        <v>6.78</v>
      </c>
      <c r="BC48" s="468">
        <v>6.49</v>
      </c>
      <c r="BD48" s="685">
        <v>6.88</v>
      </c>
      <c r="BE48" s="685">
        <v>6.9</v>
      </c>
      <c r="BF48" s="685">
        <v>6.88</v>
      </c>
      <c r="BG48" s="685">
        <v>6.6984839999999997</v>
      </c>
      <c r="BH48" s="685">
        <v>6.7586389999999996</v>
      </c>
      <c r="BI48" s="389">
        <v>6.6786519999999996</v>
      </c>
      <c r="BJ48" s="389">
        <v>6.7001520000000001</v>
      </c>
      <c r="BK48" s="389">
        <v>6.9387369999999997</v>
      </c>
      <c r="BL48" s="389">
        <v>6.8608450000000003</v>
      </c>
      <c r="BM48" s="389">
        <v>7.1141040000000002</v>
      </c>
      <c r="BN48" s="389">
        <v>6.9414879999999997</v>
      </c>
      <c r="BO48" s="389">
        <v>6.5127259999999998</v>
      </c>
      <c r="BP48" s="389">
        <v>6.9724180000000002</v>
      </c>
      <c r="BQ48" s="389">
        <v>7.0430169999999999</v>
      </c>
      <c r="BR48" s="389">
        <v>7.0646870000000002</v>
      </c>
      <c r="BS48" s="389">
        <v>6.8080550000000004</v>
      </c>
      <c r="BT48" s="389">
        <v>6.8327960000000001</v>
      </c>
      <c r="BU48" s="389">
        <v>6.8509019999999996</v>
      </c>
      <c r="BV48" s="389">
        <v>6.811515</v>
      </c>
    </row>
    <row r="49" spans="1:74" ht="11.1" customHeight="1" x14ac:dyDescent="0.2">
      <c r="A49" s="59" t="s">
        <v>350</v>
      </c>
      <c r="B49" s="865" t="s">
        <v>1035</v>
      </c>
      <c r="C49" s="468">
        <v>4.9433925716999996</v>
      </c>
      <c r="D49" s="468">
        <v>5.0818534786000003</v>
      </c>
      <c r="E49" s="468">
        <v>5.0546900494999996</v>
      </c>
      <c r="F49" s="468">
        <v>4.8845273050999998</v>
      </c>
      <c r="G49" s="468">
        <v>4.9542533906999999</v>
      </c>
      <c r="H49" s="468">
        <v>5.0658255270000003</v>
      </c>
      <c r="I49" s="468">
        <v>5.1760920513000004</v>
      </c>
      <c r="J49" s="468">
        <v>5.2973032121000001</v>
      </c>
      <c r="K49" s="468">
        <v>5.1359848263999996</v>
      </c>
      <c r="L49" s="468">
        <v>5.1576133975999996</v>
      </c>
      <c r="M49" s="468">
        <v>4.972241135</v>
      </c>
      <c r="N49" s="468">
        <v>4.9312789848999996</v>
      </c>
      <c r="O49" s="468">
        <v>4.9772134049999996</v>
      </c>
      <c r="P49" s="468">
        <v>9.4185719832999997</v>
      </c>
      <c r="Q49" s="468">
        <v>7.1690529208999996</v>
      </c>
      <c r="R49" s="468">
        <v>5.9697717267000003</v>
      </c>
      <c r="S49" s="468">
        <v>5.0351350303000002</v>
      </c>
      <c r="T49" s="468">
        <v>5.5897180615000002</v>
      </c>
      <c r="U49" s="468">
        <v>5.5672263601000003</v>
      </c>
      <c r="V49" s="468">
        <v>6.0743497634999999</v>
      </c>
      <c r="W49" s="468">
        <v>6.1856699822000003</v>
      </c>
      <c r="X49" s="468">
        <v>6.2185564420999997</v>
      </c>
      <c r="Y49" s="468">
        <v>6.1771899598999997</v>
      </c>
      <c r="Z49" s="468">
        <v>5.8008095613000004</v>
      </c>
      <c r="AA49" s="468">
        <v>5.9521204727999999</v>
      </c>
      <c r="AB49" s="468">
        <v>6.0527928467000001</v>
      </c>
      <c r="AC49" s="468">
        <v>6.2638458658999996</v>
      </c>
      <c r="AD49" s="468">
        <v>6.6060261669999996</v>
      </c>
      <c r="AE49" s="468">
        <v>7.5515022987</v>
      </c>
      <c r="AF49" s="468">
        <v>7.5164522445999999</v>
      </c>
      <c r="AG49" s="468">
        <v>8.6176112499999995</v>
      </c>
      <c r="AH49" s="468">
        <v>8.0096406492999996</v>
      </c>
      <c r="AI49" s="468">
        <v>7.7668885367999998</v>
      </c>
      <c r="AJ49" s="468">
        <v>7.3270076301999998</v>
      </c>
      <c r="AK49" s="468">
        <v>7.1419396679</v>
      </c>
      <c r="AL49" s="468">
        <v>7.2893665729999997</v>
      </c>
      <c r="AM49" s="468">
        <v>6.62</v>
      </c>
      <c r="AN49" s="468">
        <v>6.53</v>
      </c>
      <c r="AO49" s="468">
        <v>6.23</v>
      </c>
      <c r="AP49" s="468">
        <v>5.63</v>
      </c>
      <c r="AQ49" s="468">
        <v>5.83</v>
      </c>
      <c r="AR49" s="468">
        <v>6.4</v>
      </c>
      <c r="AS49" s="468">
        <v>6.45</v>
      </c>
      <c r="AT49" s="468">
        <v>8.26</v>
      </c>
      <c r="AU49" s="468">
        <v>7.17</v>
      </c>
      <c r="AV49" s="468">
        <v>6.38</v>
      </c>
      <c r="AW49" s="468">
        <v>6.05</v>
      </c>
      <c r="AX49" s="468">
        <v>5.8</v>
      </c>
      <c r="AY49" s="468">
        <v>6.33</v>
      </c>
      <c r="AZ49" s="468">
        <v>5.85</v>
      </c>
      <c r="BA49" s="468">
        <v>5.77</v>
      </c>
      <c r="BB49" s="468">
        <v>5.83</v>
      </c>
      <c r="BC49" s="468">
        <v>5.98</v>
      </c>
      <c r="BD49" s="685">
        <v>6.05</v>
      </c>
      <c r="BE49" s="685">
        <v>6.23</v>
      </c>
      <c r="BF49" s="685">
        <v>6.39</v>
      </c>
      <c r="BG49" s="685">
        <v>5.9095610000000001</v>
      </c>
      <c r="BH49" s="685">
        <v>5.886088</v>
      </c>
      <c r="BI49" s="389">
        <v>5.398828</v>
      </c>
      <c r="BJ49" s="389">
        <v>5.4855070000000001</v>
      </c>
      <c r="BK49" s="389">
        <v>5.5189409999999999</v>
      </c>
      <c r="BL49" s="389">
        <v>6.0023280000000003</v>
      </c>
      <c r="BM49" s="389">
        <v>5.6220109999999996</v>
      </c>
      <c r="BN49" s="389">
        <v>5.5047990000000002</v>
      </c>
      <c r="BO49" s="389">
        <v>5.3999769999999998</v>
      </c>
      <c r="BP49" s="389">
        <v>5.6811489999999996</v>
      </c>
      <c r="BQ49" s="389">
        <v>6.1219640000000002</v>
      </c>
      <c r="BR49" s="389">
        <v>6.0238060000000004</v>
      </c>
      <c r="BS49" s="389">
        <v>5.7213099999999999</v>
      </c>
      <c r="BT49" s="389">
        <v>5.4611549999999998</v>
      </c>
      <c r="BU49" s="389">
        <v>5.3115750000000004</v>
      </c>
      <c r="BV49" s="389">
        <v>5.452833</v>
      </c>
    </row>
    <row r="50" spans="1:74" ht="11.1" customHeight="1" x14ac:dyDescent="0.2">
      <c r="A50" s="59" t="s">
        <v>351</v>
      </c>
      <c r="B50" s="865" t="s">
        <v>1036</v>
      </c>
      <c r="C50" s="468">
        <v>5.7414928578</v>
      </c>
      <c r="D50" s="468">
        <v>5.8256922607000003</v>
      </c>
      <c r="E50" s="468">
        <v>5.8031350261999997</v>
      </c>
      <c r="F50" s="468">
        <v>5.7898191174000004</v>
      </c>
      <c r="G50" s="468">
        <v>6.1498845028</v>
      </c>
      <c r="H50" s="468">
        <v>6.6190566754000004</v>
      </c>
      <c r="I50" s="468">
        <v>6.9272708892999999</v>
      </c>
      <c r="J50" s="468">
        <v>7.0843920176999999</v>
      </c>
      <c r="K50" s="468">
        <v>6.7846341619999997</v>
      </c>
      <c r="L50" s="468">
        <v>6.155094761</v>
      </c>
      <c r="M50" s="468">
        <v>5.9581445738000003</v>
      </c>
      <c r="N50" s="468">
        <v>5.8354317780000002</v>
      </c>
      <c r="O50" s="468">
        <v>5.8790266619000002</v>
      </c>
      <c r="P50" s="468">
        <v>6.4948404327000002</v>
      </c>
      <c r="Q50" s="468">
        <v>6.2384845702999998</v>
      </c>
      <c r="R50" s="468">
        <v>6.1815313331999997</v>
      </c>
      <c r="S50" s="468">
        <v>6.4293646671999998</v>
      </c>
      <c r="T50" s="468">
        <v>7.0885033223000002</v>
      </c>
      <c r="U50" s="468">
        <v>7.4297416105999998</v>
      </c>
      <c r="V50" s="468">
        <v>7.3221921175000002</v>
      </c>
      <c r="W50" s="468">
        <v>7.2697758438999998</v>
      </c>
      <c r="X50" s="468">
        <v>6.6359548759999996</v>
      </c>
      <c r="Y50" s="468">
        <v>6.4617150443</v>
      </c>
      <c r="Z50" s="468">
        <v>6.3472505529000003</v>
      </c>
      <c r="AA50" s="468">
        <v>6.4751116883000002</v>
      </c>
      <c r="AB50" s="468">
        <v>6.5611300379999999</v>
      </c>
      <c r="AC50" s="468">
        <v>6.6008459177000001</v>
      </c>
      <c r="AD50" s="468">
        <v>6.9490500014999999</v>
      </c>
      <c r="AE50" s="468">
        <v>7.0815223437999997</v>
      </c>
      <c r="AF50" s="468">
        <v>7.6462824157</v>
      </c>
      <c r="AG50" s="468">
        <v>8.1058411166000006</v>
      </c>
      <c r="AH50" s="468">
        <v>8.5497605766000007</v>
      </c>
      <c r="AI50" s="468">
        <v>8.6886644089999994</v>
      </c>
      <c r="AJ50" s="468">
        <v>7.5300955960999998</v>
      </c>
      <c r="AK50" s="468">
        <v>7.4288249898999998</v>
      </c>
      <c r="AL50" s="468">
        <v>8.575188313</v>
      </c>
      <c r="AM50" s="468">
        <v>8.0500000000000007</v>
      </c>
      <c r="AN50" s="468">
        <v>7.45</v>
      </c>
      <c r="AO50" s="468">
        <v>7.46</v>
      </c>
      <c r="AP50" s="468">
        <v>7.5</v>
      </c>
      <c r="AQ50" s="468">
        <v>7.26</v>
      </c>
      <c r="AR50" s="468">
        <v>8.2200000000000006</v>
      </c>
      <c r="AS50" s="468">
        <v>8.5299999999999994</v>
      </c>
      <c r="AT50" s="468">
        <v>8.68</v>
      </c>
      <c r="AU50" s="468">
        <v>8.33</v>
      </c>
      <c r="AV50" s="468">
        <v>7.52</v>
      </c>
      <c r="AW50" s="468">
        <v>7.54</v>
      </c>
      <c r="AX50" s="468">
        <v>7.15</v>
      </c>
      <c r="AY50" s="468">
        <v>7.78</v>
      </c>
      <c r="AZ50" s="468">
        <v>7.48</v>
      </c>
      <c r="BA50" s="468">
        <v>7.22</v>
      </c>
      <c r="BB50" s="468">
        <v>7.27</v>
      </c>
      <c r="BC50" s="468">
        <v>7.41</v>
      </c>
      <c r="BD50" s="685">
        <v>8.34</v>
      </c>
      <c r="BE50" s="685">
        <v>8.3699999999999992</v>
      </c>
      <c r="BF50" s="685">
        <v>8.31</v>
      </c>
      <c r="BG50" s="685">
        <v>8.2548030000000008</v>
      </c>
      <c r="BH50" s="685">
        <v>7.3213100000000004</v>
      </c>
      <c r="BI50" s="389">
        <v>7.3593390000000003</v>
      </c>
      <c r="BJ50" s="389">
        <v>7.2153650000000003</v>
      </c>
      <c r="BK50" s="389">
        <v>7.6629969999999998</v>
      </c>
      <c r="BL50" s="389">
        <v>7.627847</v>
      </c>
      <c r="BM50" s="389">
        <v>7.6227609999999997</v>
      </c>
      <c r="BN50" s="389">
        <v>8.3597359999999998</v>
      </c>
      <c r="BO50" s="389">
        <v>8.0251699999999992</v>
      </c>
      <c r="BP50" s="389">
        <v>8.5818449999999995</v>
      </c>
      <c r="BQ50" s="389">
        <v>8.3391459999999995</v>
      </c>
      <c r="BR50" s="389">
        <v>8.4607919999999996</v>
      </c>
      <c r="BS50" s="389">
        <v>8.3902319999999992</v>
      </c>
      <c r="BT50" s="389">
        <v>7.4554549999999997</v>
      </c>
      <c r="BU50" s="389">
        <v>7.5484239999999998</v>
      </c>
      <c r="BV50" s="389">
        <v>7.3485740000000002</v>
      </c>
    </row>
    <row r="51" spans="1:74" s="587" customFormat="1" ht="11.1" customHeight="1" x14ac:dyDescent="0.2">
      <c r="A51" s="109" t="s">
        <v>352</v>
      </c>
      <c r="B51" s="867" t="s">
        <v>1039</v>
      </c>
      <c r="C51" s="470">
        <v>8.4731726019</v>
      </c>
      <c r="D51" s="470">
        <v>8.5888088719999995</v>
      </c>
      <c r="E51" s="470">
        <v>8.8763051477000001</v>
      </c>
      <c r="F51" s="470">
        <v>8.5583037653999998</v>
      </c>
      <c r="G51" s="470">
        <v>9.7189108121000007</v>
      </c>
      <c r="H51" s="470">
        <v>11.414875153000001</v>
      </c>
      <c r="I51" s="470">
        <v>11.96020785</v>
      </c>
      <c r="J51" s="470">
        <v>11.677496781</v>
      </c>
      <c r="K51" s="470">
        <v>11.998098976</v>
      </c>
      <c r="L51" s="470">
        <v>11.503539882</v>
      </c>
      <c r="M51" s="470">
        <v>10.503197554</v>
      </c>
      <c r="N51" s="470">
        <v>9.3845863570999999</v>
      </c>
      <c r="O51" s="470">
        <v>9.2251632996000001</v>
      </c>
      <c r="P51" s="470">
        <v>9.5480661790999992</v>
      </c>
      <c r="Q51" s="470">
        <v>9.5708327228000005</v>
      </c>
      <c r="R51" s="470">
        <v>9.5368771658</v>
      </c>
      <c r="S51" s="470">
        <v>10.104942889</v>
      </c>
      <c r="T51" s="470">
        <v>11.43432844</v>
      </c>
      <c r="U51" s="470">
        <v>12.334630693999999</v>
      </c>
      <c r="V51" s="470">
        <v>12.115348915</v>
      </c>
      <c r="W51" s="470">
        <v>12.333805347</v>
      </c>
      <c r="X51" s="470">
        <v>11.663353792000001</v>
      </c>
      <c r="Y51" s="470">
        <v>10.677790781000001</v>
      </c>
      <c r="Z51" s="470">
        <v>9.8740512949999992</v>
      </c>
      <c r="AA51" s="470">
        <v>9.7656399244000003</v>
      </c>
      <c r="AB51" s="470">
        <v>10.159812126</v>
      </c>
      <c r="AC51" s="470">
        <v>10.858365727000001</v>
      </c>
      <c r="AD51" s="470">
        <v>11.160845533</v>
      </c>
      <c r="AE51" s="470">
        <v>11.672558184</v>
      </c>
      <c r="AF51" s="470">
        <v>12.593171904</v>
      </c>
      <c r="AG51" s="470">
        <v>13.7817401</v>
      </c>
      <c r="AH51" s="470">
        <v>13.942163294</v>
      </c>
      <c r="AI51" s="470">
        <v>14.069939803</v>
      </c>
      <c r="AJ51" s="470">
        <v>13.299305448</v>
      </c>
      <c r="AK51" s="470">
        <v>11.722324325000001</v>
      </c>
      <c r="AL51" s="470">
        <v>12.371943885</v>
      </c>
      <c r="AM51" s="470">
        <v>12.07</v>
      </c>
      <c r="AN51" s="470">
        <v>11.68</v>
      </c>
      <c r="AO51" s="470">
        <v>12.2</v>
      </c>
      <c r="AP51" s="470">
        <v>11.74</v>
      </c>
      <c r="AQ51" s="470">
        <v>12.64</v>
      </c>
      <c r="AR51" s="470">
        <v>13.58</v>
      </c>
      <c r="AS51" s="470">
        <v>14.71</v>
      </c>
      <c r="AT51" s="470">
        <v>15.58</v>
      </c>
      <c r="AU51" s="470">
        <v>14.86</v>
      </c>
      <c r="AV51" s="470">
        <v>14.54</v>
      </c>
      <c r="AW51" s="470">
        <v>13.08</v>
      </c>
      <c r="AX51" s="470">
        <v>12.61</v>
      </c>
      <c r="AY51" s="470">
        <v>12.54</v>
      </c>
      <c r="AZ51" s="470">
        <v>12.61</v>
      </c>
      <c r="BA51" s="470">
        <v>12.7</v>
      </c>
      <c r="BB51" s="470">
        <v>13.22</v>
      </c>
      <c r="BC51" s="470">
        <v>14.49</v>
      </c>
      <c r="BD51" s="699">
        <v>15.67</v>
      </c>
      <c r="BE51" s="699">
        <v>17.87</v>
      </c>
      <c r="BF51" s="699">
        <v>17.02</v>
      </c>
      <c r="BG51" s="699">
        <v>16.211089999999999</v>
      </c>
      <c r="BH51" s="699">
        <v>15.51671</v>
      </c>
      <c r="BI51" s="416">
        <v>13.81752</v>
      </c>
      <c r="BJ51" s="416">
        <v>13.427110000000001</v>
      </c>
      <c r="BK51" s="416">
        <v>13.197559999999999</v>
      </c>
      <c r="BL51" s="416">
        <v>13.390359999999999</v>
      </c>
      <c r="BM51" s="416">
        <v>13.7316</v>
      </c>
      <c r="BN51" s="416">
        <v>15.03532</v>
      </c>
      <c r="BO51" s="416">
        <v>15.844390000000001</v>
      </c>
      <c r="BP51" s="416">
        <v>16.56671</v>
      </c>
      <c r="BQ51" s="416">
        <v>18.567270000000001</v>
      </c>
      <c r="BR51" s="416">
        <v>17.849419999999999</v>
      </c>
      <c r="BS51" s="416">
        <v>16.99935</v>
      </c>
      <c r="BT51" s="416">
        <v>16.270679999999999</v>
      </c>
      <c r="BU51" s="416">
        <v>14.536490000000001</v>
      </c>
      <c r="BV51" s="416">
        <v>14.077529999999999</v>
      </c>
    </row>
    <row r="52" spans="1:74" s="373" customFormat="1" ht="12" customHeight="1" x14ac:dyDescent="0.2">
      <c r="A52" s="372"/>
      <c r="B52" s="1073" t="s">
        <v>1474</v>
      </c>
      <c r="C52" s="1073"/>
      <c r="D52" s="1073"/>
      <c r="E52" s="1073"/>
      <c r="F52" s="1073"/>
      <c r="G52" s="1073"/>
      <c r="H52" s="1073"/>
      <c r="I52" s="1073"/>
      <c r="J52" s="1073"/>
      <c r="K52" s="1073"/>
      <c r="L52" s="1073"/>
      <c r="M52" s="1073"/>
      <c r="N52" s="1073"/>
      <c r="O52" s="1073"/>
      <c r="P52" s="1073"/>
      <c r="Q52" s="1073"/>
      <c r="R52" s="907"/>
      <c r="BD52" s="376"/>
      <c r="BE52" s="376"/>
      <c r="BF52" s="376"/>
      <c r="BG52" s="376"/>
      <c r="BH52" s="376"/>
    </row>
    <row r="53" spans="1:74" s="200" customFormat="1" x14ac:dyDescent="0.2">
      <c r="A53" s="199"/>
      <c r="B53" s="902" t="s">
        <v>830</v>
      </c>
      <c r="C53" s="902"/>
      <c r="D53" s="902"/>
      <c r="E53" s="902"/>
      <c r="F53" s="902"/>
      <c r="G53" s="902"/>
      <c r="H53" s="903"/>
      <c r="I53" s="902"/>
      <c r="J53" s="902"/>
      <c r="K53" s="902"/>
      <c r="L53" s="902"/>
      <c r="M53" s="902"/>
      <c r="N53" s="902"/>
      <c r="O53" s="902"/>
      <c r="P53" s="902"/>
      <c r="Q53" s="902"/>
      <c r="R53" s="904"/>
      <c r="AY53" s="219"/>
      <c r="AZ53" s="219"/>
      <c r="BA53" s="219"/>
      <c r="BB53" s="219"/>
      <c r="BC53" s="219"/>
      <c r="BD53" s="780"/>
      <c r="BE53" s="780"/>
      <c r="BF53" s="780"/>
      <c r="BG53" s="965"/>
      <c r="BH53" s="965"/>
      <c r="BI53" s="219"/>
      <c r="BJ53" s="219"/>
    </row>
    <row r="54" spans="1:74" s="200" customFormat="1" ht="12.75" x14ac:dyDescent="0.2">
      <c r="A54" s="199"/>
      <c r="B54" s="1004" t="str">
        <f>Dates!$G$2</f>
        <v>EIA completed modeling and analysis for this report on Thursday, November 7, 2024.</v>
      </c>
      <c r="C54" s="991"/>
      <c r="D54" s="991"/>
      <c r="E54" s="991"/>
      <c r="F54" s="991"/>
      <c r="G54" s="991"/>
      <c r="H54" s="991"/>
      <c r="I54" s="991"/>
      <c r="J54" s="991"/>
      <c r="K54" s="991"/>
      <c r="L54" s="991"/>
      <c r="M54" s="991"/>
      <c r="N54" s="991"/>
      <c r="O54" s="991"/>
      <c r="P54" s="991"/>
      <c r="Q54" s="991"/>
      <c r="R54" s="905"/>
      <c r="AY54" s="219"/>
      <c r="AZ54" s="219"/>
      <c r="BA54" s="219"/>
      <c r="BB54" s="219"/>
      <c r="BC54" s="219"/>
      <c r="BD54" s="780"/>
      <c r="BE54" s="780"/>
      <c r="BF54" s="780"/>
      <c r="BG54" s="965"/>
      <c r="BH54" s="965"/>
      <c r="BI54" s="219"/>
      <c r="BJ54" s="219"/>
    </row>
    <row r="55" spans="1:74" s="200" customFormat="1" ht="12.75" x14ac:dyDescent="0.2">
      <c r="A55" s="199"/>
      <c r="B55" s="1013" t="s">
        <v>1451</v>
      </c>
      <c r="C55" s="1000"/>
      <c r="D55" s="1000"/>
      <c r="E55" s="1000"/>
      <c r="F55" s="1000"/>
      <c r="G55" s="1000"/>
      <c r="H55" s="1000"/>
      <c r="I55" s="1000"/>
      <c r="J55" s="1000"/>
      <c r="K55" s="1000"/>
      <c r="L55" s="1000"/>
      <c r="M55" s="1000"/>
      <c r="N55" s="1000"/>
      <c r="O55" s="1000"/>
      <c r="P55" s="1000"/>
      <c r="Q55" s="1000"/>
      <c r="R55" s="907"/>
      <c r="AY55" s="219"/>
      <c r="AZ55" s="219"/>
      <c r="BA55" s="219"/>
      <c r="BB55" s="219"/>
      <c r="BC55" s="219"/>
      <c r="BD55" s="780"/>
      <c r="BE55" s="780"/>
      <c r="BF55" s="780"/>
      <c r="BG55" s="965"/>
      <c r="BH55" s="965"/>
      <c r="BI55" s="219"/>
      <c r="BJ55" s="219"/>
    </row>
    <row r="56" spans="1:74" s="200" customFormat="1" ht="23.1" customHeight="1" x14ac:dyDescent="0.2">
      <c r="A56" s="199"/>
      <c r="B56" s="1083" t="s">
        <v>1473</v>
      </c>
      <c r="C56" s="1081"/>
      <c r="D56" s="1081"/>
      <c r="E56" s="1081"/>
      <c r="F56" s="1081"/>
      <c r="G56" s="1081"/>
      <c r="H56" s="1081"/>
      <c r="I56" s="1081"/>
      <c r="J56" s="1081"/>
      <c r="K56" s="1081"/>
      <c r="L56" s="1081"/>
      <c r="M56" s="1081"/>
      <c r="N56" s="1081"/>
      <c r="O56" s="1081"/>
      <c r="P56" s="1081"/>
      <c r="Q56" s="1081"/>
      <c r="R56" s="907"/>
      <c r="AY56" s="219"/>
      <c r="AZ56" s="219"/>
      <c r="BA56" s="219"/>
      <c r="BB56" s="219"/>
      <c r="BC56" s="219"/>
      <c r="BD56" s="780"/>
      <c r="BE56" s="780"/>
      <c r="BF56" s="780"/>
      <c r="BG56" s="965"/>
      <c r="BH56" s="965"/>
      <c r="BI56" s="219"/>
      <c r="BJ56" s="219"/>
    </row>
    <row r="57" spans="1:74" s="200" customFormat="1" ht="10.5" customHeight="1" x14ac:dyDescent="0.2">
      <c r="A57" s="199"/>
      <c r="B57" s="999" t="s">
        <v>67</v>
      </c>
      <c r="C57" s="1000"/>
      <c r="D57" s="1000"/>
      <c r="E57" s="1000"/>
      <c r="F57" s="1000"/>
      <c r="G57" s="1000"/>
      <c r="H57" s="1000"/>
      <c r="I57" s="1000"/>
      <c r="J57" s="1000"/>
      <c r="K57" s="1000"/>
      <c r="L57" s="1000"/>
      <c r="M57" s="1000"/>
      <c r="N57" s="1000"/>
      <c r="O57" s="1000"/>
      <c r="P57" s="1000"/>
      <c r="Q57" s="1000"/>
      <c r="R57" s="907"/>
      <c r="AY57" s="219"/>
      <c r="AZ57" s="219"/>
      <c r="BA57" s="219"/>
      <c r="BB57" s="219"/>
      <c r="BC57" s="219"/>
      <c r="BD57" s="780"/>
      <c r="BE57" s="780"/>
      <c r="BF57" s="780"/>
      <c r="BG57" s="965"/>
      <c r="BH57" s="965"/>
      <c r="BI57" s="219"/>
      <c r="BJ57" s="219"/>
    </row>
    <row r="58" spans="1:74" s="200" customFormat="1" ht="10.5" customHeight="1" x14ac:dyDescent="0.2">
      <c r="A58" s="199"/>
      <c r="B58" s="1083" t="s">
        <v>823</v>
      </c>
      <c r="C58" s="1083"/>
      <c r="D58" s="1083"/>
      <c r="E58" s="1083"/>
      <c r="F58" s="1083"/>
      <c r="G58" s="1083"/>
      <c r="H58" s="1083"/>
      <c r="I58" s="1083"/>
      <c r="J58" s="1083"/>
      <c r="K58" s="1083"/>
      <c r="L58" s="1083"/>
      <c r="M58" s="1083"/>
      <c r="N58" s="1083"/>
      <c r="O58" s="1083"/>
      <c r="P58" s="1083"/>
      <c r="Q58" s="1083"/>
      <c r="R58" s="907"/>
      <c r="AY58" s="219"/>
      <c r="AZ58" s="219"/>
      <c r="BA58" s="219"/>
      <c r="BB58" s="219"/>
      <c r="BC58" s="219"/>
      <c r="BD58" s="780"/>
      <c r="BE58" s="780"/>
      <c r="BF58" s="780"/>
      <c r="BG58" s="965"/>
      <c r="BH58" s="965"/>
      <c r="BI58" s="219"/>
      <c r="BJ58" s="219"/>
    </row>
    <row r="59" spans="1:74" s="200" customFormat="1" ht="12.6" customHeight="1" x14ac:dyDescent="0.2">
      <c r="A59" s="199"/>
      <c r="B59" s="1005" t="s">
        <v>844</v>
      </c>
      <c r="C59" s="1005"/>
      <c r="D59" s="1005"/>
      <c r="E59" s="1005"/>
      <c r="F59" s="1005"/>
      <c r="G59" s="1005"/>
      <c r="H59" s="1005"/>
      <c r="I59" s="1005"/>
      <c r="J59" s="1005"/>
      <c r="K59" s="1005"/>
      <c r="L59" s="1005"/>
      <c r="M59" s="1005"/>
      <c r="N59" s="1005"/>
      <c r="O59" s="1005"/>
      <c r="P59" s="1005"/>
      <c r="Q59" s="1005"/>
      <c r="R59" s="1005"/>
      <c r="AY59" s="219"/>
      <c r="AZ59" s="219"/>
      <c r="BA59" s="219"/>
      <c r="BB59" s="219"/>
      <c r="BC59" s="219"/>
      <c r="BD59" s="780"/>
      <c r="BE59" s="780"/>
      <c r="BF59" s="780"/>
      <c r="BG59" s="965"/>
      <c r="BH59" s="965"/>
      <c r="BI59" s="219"/>
      <c r="BJ59" s="219"/>
    </row>
    <row r="60" spans="1:74" s="200" customFormat="1" ht="12.75" x14ac:dyDescent="0.2">
      <c r="A60" s="199"/>
      <c r="B60" s="1083" t="s">
        <v>1470</v>
      </c>
      <c r="C60" s="1009"/>
      <c r="D60" s="1009"/>
      <c r="E60" s="1009"/>
      <c r="F60" s="1009"/>
      <c r="G60" s="1009"/>
      <c r="H60" s="1009"/>
      <c r="I60" s="1009"/>
      <c r="J60" s="1009"/>
      <c r="K60" s="1009"/>
      <c r="L60" s="1009"/>
      <c r="M60" s="1009"/>
      <c r="N60" s="1009"/>
      <c r="O60" s="1009"/>
      <c r="P60" s="1009"/>
      <c r="Q60" s="1010"/>
      <c r="R60" s="907"/>
      <c r="AY60" s="219"/>
      <c r="AZ60" s="219"/>
      <c r="BA60" s="219"/>
      <c r="BB60" s="219"/>
      <c r="BC60" s="219"/>
      <c r="BD60" s="780"/>
      <c r="BE60" s="780"/>
      <c r="BF60" s="780"/>
      <c r="BG60" s="965"/>
      <c r="BH60" s="965"/>
      <c r="BI60" s="219"/>
      <c r="BJ60" s="219"/>
    </row>
    <row r="61" spans="1:74" s="200" customFormat="1" ht="14.25" x14ac:dyDescent="0.2">
      <c r="A61" s="199"/>
      <c r="B61" s="1008" t="s">
        <v>821</v>
      </c>
      <c r="C61" s="1010"/>
      <c r="D61" s="1010"/>
      <c r="E61" s="1010"/>
      <c r="F61" s="1010"/>
      <c r="G61" s="1010"/>
      <c r="H61" s="1010"/>
      <c r="I61" s="1010"/>
      <c r="J61" s="1010"/>
      <c r="K61" s="1010"/>
      <c r="L61" s="1010"/>
      <c r="M61" s="1010"/>
      <c r="N61" s="1010"/>
      <c r="O61" s="1010"/>
      <c r="P61" s="1010"/>
      <c r="Q61" s="1084"/>
      <c r="R61" s="907"/>
      <c r="AY61" s="219"/>
      <c r="AZ61" s="219"/>
      <c r="BA61" s="219"/>
      <c r="BB61" s="219"/>
      <c r="BC61" s="219"/>
      <c r="BD61" s="780"/>
      <c r="BE61" s="780"/>
      <c r="BF61" s="780"/>
      <c r="BG61" s="965"/>
      <c r="BH61" s="965"/>
      <c r="BI61" s="219"/>
      <c r="BJ61" s="219"/>
    </row>
    <row r="62" spans="1:74" s="196" customFormat="1" ht="12" customHeight="1" x14ac:dyDescent="0.2">
      <c r="A62" s="199"/>
      <c r="B62" s="1085" t="s">
        <v>1471</v>
      </c>
      <c r="C62" s="1010"/>
      <c r="D62" s="1010"/>
      <c r="E62" s="1010"/>
      <c r="F62" s="1010"/>
      <c r="G62" s="1010"/>
      <c r="H62" s="1010"/>
      <c r="I62" s="1010"/>
      <c r="J62" s="1010"/>
      <c r="K62" s="1010"/>
      <c r="L62" s="1010"/>
      <c r="M62" s="1010"/>
      <c r="N62" s="1010"/>
      <c r="O62" s="1010"/>
      <c r="P62" s="1010"/>
      <c r="Q62" s="1010"/>
      <c r="R62" s="907"/>
      <c r="AY62" s="218"/>
      <c r="AZ62" s="218"/>
      <c r="BA62" s="218"/>
      <c r="BB62" s="218"/>
      <c r="BC62" s="218"/>
      <c r="BD62" s="769"/>
      <c r="BE62" s="769"/>
      <c r="BF62" s="769"/>
      <c r="BG62" s="962"/>
      <c r="BH62" s="962"/>
      <c r="BI62" s="218"/>
      <c r="BJ62" s="218"/>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7"/>
      <c r="AZ63" s="137"/>
      <c r="BA63" s="137"/>
      <c r="BB63" s="137"/>
      <c r="BC63" s="137"/>
      <c r="BD63" s="781"/>
      <c r="BE63" s="781"/>
      <c r="BF63" s="781"/>
      <c r="BG63" s="966"/>
      <c r="BH63" s="966"/>
      <c r="BI63" s="137"/>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7"/>
      <c r="AZ64" s="137"/>
      <c r="BA64" s="137"/>
      <c r="BB64" s="137"/>
      <c r="BC64" s="137"/>
      <c r="BD64" s="781"/>
      <c r="BE64" s="781"/>
      <c r="BF64" s="781"/>
      <c r="BG64" s="966"/>
      <c r="BH64" s="966"/>
      <c r="BI64" s="137"/>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7"/>
      <c r="AZ65" s="137"/>
      <c r="BA65" s="137"/>
      <c r="BB65" s="137"/>
      <c r="BC65" s="137"/>
      <c r="BD65" s="781"/>
      <c r="BE65" s="781"/>
      <c r="BF65" s="781"/>
      <c r="BG65" s="966"/>
      <c r="BH65" s="966"/>
      <c r="BI65" s="137"/>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7"/>
      <c r="AZ66" s="137"/>
      <c r="BA66" s="137"/>
      <c r="BB66" s="137"/>
      <c r="BC66" s="137"/>
      <c r="BD66" s="781"/>
      <c r="BE66" s="781"/>
      <c r="BF66" s="781"/>
      <c r="BG66" s="966"/>
      <c r="BH66" s="966"/>
      <c r="BI66" s="137"/>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7"/>
      <c r="AZ67" s="137"/>
      <c r="BA67" s="137"/>
      <c r="BB67" s="137"/>
      <c r="BC67" s="137"/>
      <c r="BD67" s="781"/>
      <c r="BE67" s="781"/>
      <c r="BF67" s="781"/>
      <c r="BG67" s="966"/>
      <c r="BH67" s="966"/>
      <c r="BI67" s="137"/>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7"/>
      <c r="AZ68" s="137"/>
      <c r="BA68" s="137"/>
      <c r="BB68" s="137"/>
      <c r="BC68" s="137"/>
      <c r="BD68" s="781"/>
      <c r="BE68" s="781"/>
      <c r="BF68" s="781"/>
      <c r="BG68" s="966"/>
      <c r="BH68" s="966"/>
      <c r="BI68" s="137"/>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7"/>
      <c r="AZ69" s="137"/>
      <c r="BA69" s="137"/>
      <c r="BB69" s="137"/>
      <c r="BC69" s="137"/>
      <c r="BD69" s="781"/>
      <c r="BE69" s="781"/>
      <c r="BF69" s="781"/>
      <c r="BG69" s="966"/>
      <c r="BH69" s="966"/>
      <c r="BI69" s="137"/>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7"/>
      <c r="AZ70" s="137"/>
      <c r="BA70" s="137"/>
      <c r="BB70" s="137"/>
      <c r="BC70" s="137"/>
      <c r="BD70" s="781"/>
      <c r="BE70" s="781"/>
      <c r="BF70" s="781"/>
      <c r="BG70" s="966"/>
      <c r="BH70" s="966"/>
      <c r="BI70" s="137"/>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7"/>
      <c r="AZ71" s="137"/>
      <c r="BA71" s="137"/>
      <c r="BB71" s="137"/>
      <c r="BC71" s="137"/>
      <c r="BD71" s="781"/>
      <c r="BE71" s="781"/>
      <c r="BF71" s="781"/>
      <c r="BG71" s="966"/>
      <c r="BH71" s="966"/>
      <c r="BI71" s="137"/>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7"/>
      <c r="AZ73" s="137"/>
      <c r="BA73" s="137"/>
      <c r="BB73" s="137"/>
      <c r="BC73" s="137"/>
      <c r="BD73" s="781"/>
      <c r="BE73" s="781"/>
      <c r="BF73" s="781"/>
      <c r="BG73" s="966"/>
      <c r="BH73" s="966"/>
      <c r="BI73" s="137"/>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7"/>
      <c r="AZ74" s="137"/>
      <c r="BA74" s="137"/>
      <c r="BB74" s="137"/>
      <c r="BC74" s="137"/>
      <c r="BD74" s="781"/>
      <c r="BE74" s="781"/>
      <c r="BF74" s="781"/>
      <c r="BG74" s="966"/>
      <c r="BH74" s="966"/>
      <c r="BI74" s="137"/>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7"/>
      <c r="AZ75" s="137"/>
      <c r="BA75" s="137"/>
      <c r="BB75" s="137"/>
      <c r="BC75" s="137"/>
      <c r="BD75" s="781"/>
      <c r="BE75" s="781"/>
      <c r="BF75" s="781"/>
      <c r="BG75" s="966"/>
      <c r="BH75" s="966"/>
      <c r="BI75" s="137"/>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7"/>
      <c r="AZ76" s="137"/>
      <c r="BA76" s="137"/>
      <c r="BB76" s="137"/>
      <c r="BC76" s="137"/>
      <c r="BD76" s="781"/>
      <c r="BE76" s="781"/>
      <c r="BF76" s="781"/>
      <c r="BG76" s="966"/>
      <c r="BH76" s="966"/>
      <c r="BI76" s="137"/>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7"/>
      <c r="AZ77" s="137"/>
      <c r="BA77" s="137"/>
      <c r="BB77" s="137"/>
      <c r="BC77" s="137"/>
      <c r="BD77" s="781"/>
      <c r="BE77" s="781"/>
      <c r="BF77" s="781"/>
      <c r="BG77" s="966"/>
      <c r="BH77" s="966"/>
      <c r="BI77" s="137"/>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7"/>
      <c r="AZ78" s="137"/>
      <c r="BA78" s="137"/>
      <c r="BB78" s="137"/>
      <c r="BC78" s="137"/>
      <c r="BD78" s="781"/>
      <c r="BE78" s="781"/>
      <c r="BF78" s="781"/>
      <c r="BG78" s="966"/>
      <c r="BH78" s="966"/>
      <c r="BI78" s="137"/>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7"/>
      <c r="AZ79" s="137"/>
      <c r="BA79" s="137"/>
      <c r="BB79" s="137"/>
      <c r="BC79" s="137"/>
      <c r="BD79" s="781"/>
      <c r="BE79" s="781"/>
      <c r="BF79" s="781"/>
      <c r="BG79" s="966"/>
      <c r="BH79" s="966"/>
      <c r="BI79" s="137"/>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7"/>
      <c r="AZ80" s="137"/>
      <c r="BA80" s="137"/>
      <c r="BB80" s="137"/>
      <c r="BC80" s="137"/>
      <c r="BD80" s="781"/>
      <c r="BE80" s="781"/>
      <c r="BF80" s="781"/>
      <c r="BG80" s="966"/>
      <c r="BH80" s="966"/>
      <c r="BI80" s="137"/>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7"/>
      <c r="AZ81" s="137"/>
      <c r="BA81" s="137"/>
      <c r="BB81" s="137"/>
      <c r="BC81" s="137"/>
      <c r="BD81" s="781"/>
      <c r="BE81" s="781"/>
      <c r="BF81" s="781"/>
      <c r="BG81" s="966"/>
      <c r="BH81" s="966"/>
      <c r="BI81" s="137"/>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39"/>
      <c r="AZ84" s="139"/>
      <c r="BA84" s="139"/>
      <c r="BB84" s="139"/>
      <c r="BC84" s="139"/>
      <c r="BD84" s="782"/>
      <c r="BE84" s="782"/>
      <c r="BF84" s="782"/>
      <c r="BG84" s="967"/>
      <c r="BH84" s="967"/>
      <c r="BI84" s="139"/>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0"/>
      <c r="AZ94" s="140"/>
      <c r="BA94" s="140"/>
      <c r="BB94" s="140"/>
      <c r="BC94" s="140"/>
      <c r="BD94" s="783"/>
      <c r="BE94" s="783"/>
      <c r="BF94" s="783"/>
      <c r="BG94" s="968"/>
      <c r="BH94" s="968"/>
      <c r="BI94" s="140"/>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0"/>
      <c r="AZ95" s="140"/>
      <c r="BA95" s="140"/>
      <c r="BB95" s="140"/>
      <c r="BC95" s="140"/>
      <c r="BD95" s="783"/>
      <c r="BE95" s="783"/>
      <c r="BF95" s="783"/>
      <c r="BG95" s="968"/>
      <c r="BH95" s="968"/>
      <c r="BI95" s="140"/>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0"/>
      <c r="AZ96" s="140"/>
      <c r="BA96" s="140"/>
      <c r="BB96" s="140"/>
      <c r="BC96" s="140"/>
      <c r="BD96" s="783"/>
      <c r="BE96" s="783"/>
      <c r="BF96" s="783"/>
      <c r="BG96" s="968"/>
      <c r="BH96" s="968"/>
      <c r="BI96" s="140"/>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0"/>
      <c r="AZ97" s="140"/>
      <c r="BA97" s="140"/>
      <c r="BB97" s="140"/>
      <c r="BC97" s="140"/>
      <c r="BD97" s="783"/>
      <c r="BE97" s="783"/>
      <c r="BF97" s="783"/>
      <c r="BG97" s="968"/>
      <c r="BH97" s="968"/>
      <c r="BI97" s="140"/>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0"/>
      <c r="AZ98" s="140"/>
      <c r="BA98" s="140"/>
      <c r="BB98" s="140"/>
      <c r="BC98" s="140"/>
      <c r="BD98" s="783"/>
      <c r="BE98" s="783"/>
      <c r="BF98" s="783"/>
      <c r="BG98" s="968"/>
      <c r="BH98" s="968"/>
      <c r="BI98" s="140"/>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0"/>
      <c r="AZ99" s="140"/>
      <c r="BA99" s="140"/>
      <c r="BB99" s="140"/>
      <c r="BC99" s="140"/>
      <c r="BD99" s="783"/>
      <c r="BE99" s="783"/>
      <c r="BF99" s="783"/>
      <c r="BG99" s="968"/>
      <c r="BH99" s="968"/>
      <c r="BI99" s="140"/>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0"/>
      <c r="AZ100" s="140"/>
      <c r="BA100" s="140"/>
      <c r="BB100" s="140"/>
      <c r="BC100" s="140"/>
      <c r="BD100" s="783"/>
      <c r="BE100" s="783"/>
      <c r="BF100" s="783"/>
      <c r="BG100" s="968"/>
      <c r="BH100" s="968"/>
      <c r="BI100" s="140"/>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0"/>
      <c r="AZ101" s="140"/>
      <c r="BA101" s="140"/>
      <c r="BB101" s="140"/>
      <c r="BC101" s="140"/>
      <c r="BD101" s="783"/>
      <c r="BE101" s="783"/>
      <c r="BF101" s="783"/>
      <c r="BG101" s="968"/>
      <c r="BH101" s="968"/>
      <c r="BI101" s="140"/>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0"/>
      <c r="AZ102" s="140"/>
      <c r="BA102" s="140"/>
      <c r="BB102" s="140"/>
      <c r="BC102" s="140"/>
      <c r="BD102" s="783"/>
      <c r="BE102" s="783"/>
      <c r="BF102" s="783"/>
      <c r="BG102" s="968"/>
      <c r="BH102" s="968"/>
      <c r="BI102" s="140"/>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1"/>
      <c r="AZ104" s="141"/>
      <c r="BA104" s="141"/>
      <c r="BB104" s="141"/>
      <c r="BC104" s="141"/>
      <c r="BD104" s="784"/>
      <c r="BE104" s="784"/>
      <c r="BF104" s="784"/>
      <c r="BG104" s="969"/>
      <c r="BH104" s="969"/>
      <c r="BI104" s="141"/>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abSelected="1" workbookViewId="0"/>
  </sheetViews>
  <sheetFormatPr defaultColWidth="8.5703125" defaultRowHeight="12.75" x14ac:dyDescent="0.2"/>
  <cols>
    <col min="1" max="1" width="13.42578125" style="119" customWidth="1"/>
    <col min="2" max="2" width="90" style="119" customWidth="1"/>
    <col min="3" max="16384" width="8.5703125" style="119"/>
  </cols>
  <sheetData>
    <row r="1" spans="1:18" x14ac:dyDescent="0.2">
      <c r="A1" s="119" t="s">
        <v>237</v>
      </c>
    </row>
    <row r="6" spans="1:18" ht="15.75" x14ac:dyDescent="0.25">
      <c r="B6" s="120" t="str">
        <f>"Short-Term Energy Outlook, "&amp;Dates!D1</f>
        <v>Short-Term Energy Outlook, November 2024</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782</v>
      </c>
      <c r="C9" s="121"/>
      <c r="D9" s="121"/>
      <c r="E9" s="121"/>
      <c r="F9" s="121"/>
      <c r="G9" s="121"/>
      <c r="H9" s="121"/>
      <c r="I9" s="121"/>
      <c r="J9" s="121"/>
      <c r="K9" s="121"/>
      <c r="L9" s="121"/>
      <c r="M9" s="121"/>
      <c r="N9" s="121"/>
      <c r="O9" s="121"/>
      <c r="P9" s="121"/>
      <c r="Q9" s="121"/>
      <c r="R9" s="121"/>
    </row>
    <row r="10" spans="1:18" ht="15" customHeight="1" x14ac:dyDescent="0.2">
      <c r="A10" s="121"/>
      <c r="B10" s="122" t="s">
        <v>910</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919</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918</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917</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916</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909</v>
      </c>
      <c r="C15" s="85"/>
      <c r="D15" s="85"/>
      <c r="E15" s="85"/>
      <c r="F15" s="85"/>
      <c r="G15" s="85"/>
      <c r="H15" s="85"/>
      <c r="I15" s="85"/>
      <c r="J15" s="85"/>
      <c r="K15" s="85"/>
      <c r="L15" s="85"/>
      <c r="M15" s="85"/>
      <c r="N15" s="85"/>
      <c r="O15" s="85"/>
      <c r="P15" s="85"/>
      <c r="Q15" s="85"/>
      <c r="R15" s="85"/>
    </row>
    <row r="16" spans="1:18" ht="15" customHeight="1" x14ac:dyDescent="0.2">
      <c r="A16" s="121"/>
      <c r="B16" s="122" t="s">
        <v>545</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920</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1597</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921</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922</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923</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924</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925</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926</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927</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765</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766</v>
      </c>
      <c r="C31" s="129"/>
      <c r="D31" s="129"/>
      <c r="E31" s="129"/>
      <c r="F31" s="129"/>
      <c r="G31" s="129"/>
      <c r="H31" s="129"/>
      <c r="I31" s="129"/>
      <c r="J31" s="129"/>
      <c r="K31" s="129"/>
      <c r="L31" s="129"/>
      <c r="M31" s="129"/>
      <c r="N31" s="129"/>
      <c r="O31" s="129"/>
      <c r="P31" s="129"/>
      <c r="Q31" s="129"/>
      <c r="R31" s="129"/>
    </row>
    <row r="32" spans="1:18" ht="15" customHeight="1" x14ac:dyDescent="0.2">
      <c r="B32" s="122" t="s">
        <v>1263</v>
      </c>
    </row>
    <row r="33" spans="2:2" ht="15" customHeight="1" x14ac:dyDescent="0.2">
      <c r="B33" s="122" t="s">
        <v>1340</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E5" activePane="bottomRight" state="frozen"/>
      <selection activeCell="BF63" sqref="BF63"/>
      <selection pane="topRight" activeCell="BF63" sqref="BF63"/>
      <selection pane="bottomLeft" activeCell="BF63" sqref="BF63"/>
      <selection pane="bottomRight" activeCell="B19" sqref="B19"/>
    </sheetView>
  </sheetViews>
  <sheetFormatPr defaultColWidth="11" defaultRowHeight="11.25" x14ac:dyDescent="0.2"/>
  <cols>
    <col min="1" max="1" width="10.5703125" style="246" customWidth="1"/>
    <col min="2" max="2" width="27" style="246" customWidth="1"/>
    <col min="3" max="55" width="6.5703125" style="246" customWidth="1"/>
    <col min="56" max="58" width="6.5703125" style="797" customWidth="1"/>
    <col min="59" max="60" width="6.5703125" style="811" customWidth="1"/>
    <col min="61" max="74" width="6.5703125" style="246" customWidth="1"/>
    <col min="75" max="238" width="11" style="246"/>
    <col min="239" max="239" width="1.5703125" style="246" customWidth="1"/>
    <col min="240" max="16384" width="11" style="246"/>
  </cols>
  <sheetData>
    <row r="1" spans="1:74" ht="12.75" customHeight="1" x14ac:dyDescent="0.2">
      <c r="A1" s="988" t="s">
        <v>479</v>
      </c>
      <c r="B1" s="245" t="s">
        <v>758</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85"/>
      <c r="BE1" s="785"/>
      <c r="BF1" s="785"/>
      <c r="BG1" s="785"/>
      <c r="BH1" s="785"/>
      <c r="BI1" s="245"/>
      <c r="BJ1" s="245"/>
      <c r="BK1" s="245"/>
      <c r="BL1" s="245"/>
      <c r="BM1" s="245"/>
      <c r="BN1" s="245"/>
      <c r="BO1" s="245"/>
      <c r="BP1" s="245"/>
      <c r="BQ1" s="245"/>
      <c r="BR1" s="245"/>
      <c r="BS1" s="245"/>
      <c r="BT1" s="245"/>
      <c r="BU1" s="245"/>
      <c r="BV1" s="245"/>
    </row>
    <row r="2" spans="1:74" ht="12.75" customHeight="1" x14ac:dyDescent="0.2">
      <c r="A2" s="989"/>
      <c r="B2" s="241" t="str">
        <f>"U.S. Energy Information Administration  |  Short-Term Energy Outlook  - "&amp;Dates!D1</f>
        <v>U.S. Energy Information Administration  |  Short-Term Energy Outlook  - November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86"/>
      <c r="BE2" s="786"/>
      <c r="BF2" s="786"/>
      <c r="BG2" s="800"/>
      <c r="BH2" s="800"/>
      <c r="BI2" s="247"/>
      <c r="BJ2" s="247"/>
      <c r="BK2" s="247"/>
      <c r="BL2" s="247"/>
      <c r="BM2" s="247"/>
      <c r="BN2" s="247"/>
      <c r="BO2" s="247"/>
      <c r="BP2" s="247"/>
      <c r="BQ2" s="247"/>
      <c r="BR2" s="247"/>
      <c r="BS2" s="247"/>
      <c r="BT2" s="247"/>
      <c r="BU2" s="247"/>
      <c r="BV2" s="247"/>
    </row>
    <row r="3" spans="1:74" ht="12.75" customHeight="1" x14ac:dyDescent="0.2">
      <c r="A3" s="353" t="s">
        <v>781</v>
      </c>
      <c r="B3" s="249"/>
      <c r="C3" s="1094">
        <f>Dates!D3</f>
        <v>2020</v>
      </c>
      <c r="D3" s="995"/>
      <c r="E3" s="995"/>
      <c r="F3" s="995"/>
      <c r="G3" s="995"/>
      <c r="H3" s="995"/>
      <c r="I3" s="995"/>
      <c r="J3" s="995"/>
      <c r="K3" s="995"/>
      <c r="L3" s="995"/>
      <c r="M3" s="995"/>
      <c r="N3" s="1095"/>
      <c r="O3" s="992">
        <f>C3+1</f>
        <v>2021</v>
      </c>
      <c r="P3" s="995"/>
      <c r="Q3" s="995"/>
      <c r="R3" s="995"/>
      <c r="S3" s="995"/>
      <c r="T3" s="995"/>
      <c r="U3" s="995"/>
      <c r="V3" s="995"/>
      <c r="W3" s="995"/>
      <c r="X3" s="995"/>
      <c r="Y3" s="995"/>
      <c r="Z3" s="1095"/>
      <c r="AA3" s="992">
        <f>O3+1</f>
        <v>2022</v>
      </c>
      <c r="AB3" s="995"/>
      <c r="AC3" s="995"/>
      <c r="AD3" s="995"/>
      <c r="AE3" s="995"/>
      <c r="AF3" s="995"/>
      <c r="AG3" s="995"/>
      <c r="AH3" s="995"/>
      <c r="AI3" s="995"/>
      <c r="AJ3" s="995"/>
      <c r="AK3" s="995"/>
      <c r="AL3" s="1095"/>
      <c r="AM3" s="992">
        <f>AA3+1</f>
        <v>2023</v>
      </c>
      <c r="AN3" s="995"/>
      <c r="AO3" s="995"/>
      <c r="AP3" s="995"/>
      <c r="AQ3" s="995"/>
      <c r="AR3" s="995"/>
      <c r="AS3" s="995"/>
      <c r="AT3" s="995"/>
      <c r="AU3" s="995"/>
      <c r="AV3" s="995"/>
      <c r="AW3" s="995"/>
      <c r="AX3" s="1095"/>
      <c r="AY3" s="992">
        <f>AM3+1</f>
        <v>2024</v>
      </c>
      <c r="AZ3" s="995"/>
      <c r="BA3" s="995"/>
      <c r="BB3" s="995"/>
      <c r="BC3" s="995"/>
      <c r="BD3" s="995"/>
      <c r="BE3" s="995"/>
      <c r="BF3" s="995"/>
      <c r="BG3" s="995"/>
      <c r="BH3" s="995"/>
      <c r="BI3" s="995"/>
      <c r="BJ3" s="1095"/>
      <c r="BK3" s="992">
        <f>AY3+1</f>
        <v>2025</v>
      </c>
      <c r="BL3" s="995"/>
      <c r="BM3" s="995"/>
      <c r="BN3" s="995"/>
      <c r="BO3" s="995"/>
      <c r="BP3" s="995"/>
      <c r="BQ3" s="995"/>
      <c r="BR3" s="995"/>
      <c r="BS3" s="995"/>
      <c r="BT3" s="995"/>
      <c r="BU3" s="995"/>
      <c r="BV3" s="1095"/>
    </row>
    <row r="4" spans="1:74" ht="12.75" customHeight="1" x14ac:dyDescent="0.2">
      <c r="A4" s="359" t="str">
        <f>TEXT(Dates!$D$2,"dddd, mmmm d, yyyy")</f>
        <v>Thursday, November 7,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48"/>
      <c r="B5" s="67" t="s">
        <v>196</v>
      </c>
      <c r="C5" s="251"/>
      <c r="D5" s="510"/>
      <c r="E5" s="510"/>
      <c r="F5" s="510"/>
      <c r="G5" s="510"/>
      <c r="H5" s="510"/>
      <c r="I5" s="510"/>
      <c r="J5" s="510"/>
      <c r="K5" s="510"/>
      <c r="L5" s="510"/>
      <c r="M5" s="510"/>
      <c r="N5" s="252"/>
      <c r="O5" s="251"/>
      <c r="P5" s="510"/>
      <c r="Q5" s="510"/>
      <c r="R5" s="510"/>
      <c r="S5" s="510"/>
      <c r="T5" s="510"/>
      <c r="U5" s="510"/>
      <c r="V5" s="510"/>
      <c r="W5" s="510"/>
      <c r="X5" s="510"/>
      <c r="Y5" s="510"/>
      <c r="Z5" s="252"/>
      <c r="AA5" s="251"/>
      <c r="AB5" s="510"/>
      <c r="AC5" s="510"/>
      <c r="AD5" s="510"/>
      <c r="AE5" s="510"/>
      <c r="AF5" s="510"/>
      <c r="AG5" s="510"/>
      <c r="AH5" s="510"/>
      <c r="AI5" s="510"/>
      <c r="AJ5" s="510"/>
      <c r="AK5" s="510"/>
      <c r="AL5" s="252"/>
      <c r="AM5" s="251"/>
      <c r="AN5" s="510"/>
      <c r="AO5" s="510"/>
      <c r="AP5" s="510"/>
      <c r="AQ5" s="510"/>
      <c r="AR5" s="510"/>
      <c r="AS5" s="510"/>
      <c r="AT5" s="510"/>
      <c r="AU5" s="510"/>
      <c r="AV5" s="510"/>
      <c r="AW5" s="510"/>
      <c r="AX5" s="252"/>
      <c r="AY5" s="251"/>
      <c r="AZ5" s="510"/>
      <c r="BA5" s="510"/>
      <c r="BB5" s="510"/>
      <c r="BC5" s="510"/>
      <c r="BD5" s="787"/>
      <c r="BE5" s="787"/>
      <c r="BF5" s="787"/>
      <c r="BG5" s="787"/>
      <c r="BH5" s="787"/>
      <c r="BI5" s="514"/>
      <c r="BJ5" s="515"/>
      <c r="BK5" s="516"/>
      <c r="BL5" s="514"/>
      <c r="BM5" s="514"/>
      <c r="BN5" s="514"/>
      <c r="BO5" s="514"/>
      <c r="BP5" s="514"/>
      <c r="BQ5" s="514"/>
      <c r="BR5" s="514"/>
      <c r="BS5" s="514"/>
      <c r="BT5" s="514"/>
      <c r="BU5" s="514"/>
      <c r="BV5" s="515"/>
    </row>
    <row r="6" spans="1:74" s="316" customFormat="1" ht="11.1" customHeight="1" x14ac:dyDescent="0.2">
      <c r="A6" s="518" t="s">
        <v>659</v>
      </c>
      <c r="B6" s="520" t="s">
        <v>1052</v>
      </c>
      <c r="C6" s="337">
        <v>327.75252331000002</v>
      </c>
      <c r="D6" s="337">
        <v>306.495543</v>
      </c>
      <c r="E6" s="337">
        <v>296.56545483000002</v>
      </c>
      <c r="F6" s="337">
        <v>267.80310523000003</v>
      </c>
      <c r="G6" s="337">
        <v>292.58520701999998</v>
      </c>
      <c r="H6" s="337">
        <v>339.27551772999999</v>
      </c>
      <c r="I6" s="337">
        <v>396.34354252000003</v>
      </c>
      <c r="J6" s="337">
        <v>384.96279365999999</v>
      </c>
      <c r="K6" s="337">
        <v>321.00200294000001</v>
      </c>
      <c r="L6" s="337">
        <v>301.37223633000002</v>
      </c>
      <c r="M6" s="337">
        <v>289.08637589</v>
      </c>
      <c r="N6" s="337">
        <v>330.85947003000001</v>
      </c>
      <c r="O6" s="337">
        <v>335.54450566999998</v>
      </c>
      <c r="P6" s="337">
        <v>312.82397400000002</v>
      </c>
      <c r="Q6" s="337">
        <v>299.43972543000001</v>
      </c>
      <c r="R6" s="337">
        <v>281.76440786000001</v>
      </c>
      <c r="S6" s="337">
        <v>308.07916817</v>
      </c>
      <c r="T6" s="337">
        <v>360.95851453</v>
      </c>
      <c r="U6" s="337">
        <v>391.74394611999998</v>
      </c>
      <c r="V6" s="337">
        <v>399.08334783999999</v>
      </c>
      <c r="W6" s="337">
        <v>335.27434204999997</v>
      </c>
      <c r="X6" s="337">
        <v>307.60663363999998</v>
      </c>
      <c r="Y6" s="337">
        <v>301.49915786999998</v>
      </c>
      <c r="Z6" s="337">
        <v>323.80524208000003</v>
      </c>
      <c r="AA6" s="337">
        <v>359.89880987999999</v>
      </c>
      <c r="AB6" s="337">
        <v>312.19729424000002</v>
      </c>
      <c r="AC6" s="337">
        <v>311.57273153</v>
      </c>
      <c r="AD6" s="337">
        <v>291.85653943</v>
      </c>
      <c r="AE6" s="337">
        <v>329.36103334000001</v>
      </c>
      <c r="AF6" s="337">
        <v>366.04944711000002</v>
      </c>
      <c r="AG6" s="337">
        <v>408.87904471000002</v>
      </c>
      <c r="AH6" s="337">
        <v>398.08290535999998</v>
      </c>
      <c r="AI6" s="337">
        <v>339.00722302000003</v>
      </c>
      <c r="AJ6" s="337">
        <v>301.45761539</v>
      </c>
      <c r="AK6" s="337">
        <v>308.85440445</v>
      </c>
      <c r="AL6" s="337">
        <v>347.12433308999999</v>
      </c>
      <c r="AM6" s="337">
        <v>334.92715762</v>
      </c>
      <c r="AN6" s="337">
        <v>298.80830651999997</v>
      </c>
      <c r="AO6" s="337">
        <v>318.73861834000002</v>
      </c>
      <c r="AP6" s="337">
        <v>290.42904607000003</v>
      </c>
      <c r="AQ6" s="337">
        <v>314.92756186000003</v>
      </c>
      <c r="AR6" s="337">
        <v>346.09762019999999</v>
      </c>
      <c r="AS6" s="337">
        <v>411.49095948000001</v>
      </c>
      <c r="AT6" s="337">
        <v>408.85641371000003</v>
      </c>
      <c r="AU6" s="337">
        <v>347.24823735000001</v>
      </c>
      <c r="AV6" s="337">
        <v>313.92322584999999</v>
      </c>
      <c r="AW6" s="337">
        <v>307.73379331000001</v>
      </c>
      <c r="AX6" s="337">
        <v>335.84146819</v>
      </c>
      <c r="AY6" s="337">
        <v>366.24933296</v>
      </c>
      <c r="AZ6" s="337">
        <v>308.30227709000002</v>
      </c>
      <c r="BA6" s="337">
        <v>311.66712939000001</v>
      </c>
      <c r="BB6" s="337">
        <v>297.01275225000001</v>
      </c>
      <c r="BC6" s="337">
        <v>332.97120493</v>
      </c>
      <c r="BD6" s="772">
        <v>377.51918638000001</v>
      </c>
      <c r="BE6" s="772">
        <v>417.00476915000002</v>
      </c>
      <c r="BF6" s="772">
        <v>409.56793797</v>
      </c>
      <c r="BG6" s="772">
        <v>344.61318054999998</v>
      </c>
      <c r="BH6" s="772">
        <v>322.17426504000002</v>
      </c>
      <c r="BI6" s="504">
        <v>306.3433</v>
      </c>
      <c r="BJ6" s="504">
        <v>350.23630000000003</v>
      </c>
      <c r="BK6" s="504">
        <v>365.94639999999998</v>
      </c>
      <c r="BL6" s="504">
        <v>306.53039999999999</v>
      </c>
      <c r="BM6" s="504">
        <v>318.66989999999998</v>
      </c>
      <c r="BN6" s="504">
        <v>301.5369</v>
      </c>
      <c r="BO6" s="504">
        <v>330.28460000000001</v>
      </c>
      <c r="BP6" s="504">
        <v>373.32429999999999</v>
      </c>
      <c r="BQ6" s="504">
        <v>424.94439999999997</v>
      </c>
      <c r="BR6" s="504">
        <v>423.04840000000002</v>
      </c>
      <c r="BS6" s="504">
        <v>350.75009999999997</v>
      </c>
      <c r="BT6" s="504">
        <v>327.18950000000001</v>
      </c>
      <c r="BU6" s="504">
        <v>313.20280000000002</v>
      </c>
      <c r="BV6" s="504">
        <v>353.48129999999998</v>
      </c>
    </row>
    <row r="7" spans="1:74" ht="11.1" customHeight="1" x14ac:dyDescent="0.2">
      <c r="A7" s="253" t="s">
        <v>648</v>
      </c>
      <c r="B7" s="521" t="s">
        <v>1046</v>
      </c>
      <c r="C7" s="511">
        <v>126.42408202999999</v>
      </c>
      <c r="D7" s="511">
        <v>119.19457303999999</v>
      </c>
      <c r="E7" s="511">
        <v>117.34136542</v>
      </c>
      <c r="F7" s="511">
        <v>102.64443218</v>
      </c>
      <c r="G7" s="511">
        <v>109.16109187000001</v>
      </c>
      <c r="H7" s="511">
        <v>134.46183019</v>
      </c>
      <c r="I7" s="511">
        <v>172.27921455000001</v>
      </c>
      <c r="J7" s="511">
        <v>164.32825295999999</v>
      </c>
      <c r="K7" s="511">
        <v>133.01929056</v>
      </c>
      <c r="L7" s="511">
        <v>123.2596329</v>
      </c>
      <c r="M7" s="511">
        <v>101.61117632</v>
      </c>
      <c r="N7" s="511">
        <v>118.57413821999999</v>
      </c>
      <c r="O7" s="511">
        <v>117.19118611</v>
      </c>
      <c r="P7" s="511">
        <v>103.85468902</v>
      </c>
      <c r="Q7" s="511">
        <v>99.285066747000002</v>
      </c>
      <c r="R7" s="511">
        <v>99.825810603999997</v>
      </c>
      <c r="S7" s="511">
        <v>106.66888569</v>
      </c>
      <c r="T7" s="511">
        <v>140.55194931</v>
      </c>
      <c r="U7" s="511">
        <v>160.59254222999999</v>
      </c>
      <c r="V7" s="511">
        <v>163.21320660000001</v>
      </c>
      <c r="W7" s="511">
        <v>129.87243803000001</v>
      </c>
      <c r="X7" s="511">
        <v>123.31587689</v>
      </c>
      <c r="Y7" s="511">
        <v>113.71243844999999</v>
      </c>
      <c r="Z7" s="511">
        <v>118.51929825000001</v>
      </c>
      <c r="AA7" s="511">
        <v>125.60921385</v>
      </c>
      <c r="AB7" s="511">
        <v>106.94234478</v>
      </c>
      <c r="AC7" s="511">
        <v>103.94080399000001</v>
      </c>
      <c r="AD7" s="511">
        <v>97.597024454000007</v>
      </c>
      <c r="AE7" s="511">
        <v>118.69030687</v>
      </c>
      <c r="AF7" s="511">
        <v>146.88079712999999</v>
      </c>
      <c r="AG7" s="511">
        <v>179.5687442</v>
      </c>
      <c r="AH7" s="511">
        <v>179.27903583</v>
      </c>
      <c r="AI7" s="511">
        <v>148.41017607000001</v>
      </c>
      <c r="AJ7" s="511">
        <v>125.01715412999999</v>
      </c>
      <c r="AK7" s="511">
        <v>118.77826106000001</v>
      </c>
      <c r="AL7" s="511">
        <v>131.97310861</v>
      </c>
      <c r="AM7" s="511">
        <v>129.67260451000001</v>
      </c>
      <c r="AN7" s="511">
        <v>116.73195278</v>
      </c>
      <c r="AO7" s="511">
        <v>124.82910422</v>
      </c>
      <c r="AP7" s="511">
        <v>112.30065653</v>
      </c>
      <c r="AQ7" s="511">
        <v>128.91660596</v>
      </c>
      <c r="AR7" s="511">
        <v>152.76617862000001</v>
      </c>
      <c r="AS7" s="511">
        <v>189.66451595999999</v>
      </c>
      <c r="AT7" s="511">
        <v>189.33627036999999</v>
      </c>
      <c r="AU7" s="511">
        <v>156.94361273000001</v>
      </c>
      <c r="AV7" s="511">
        <v>131.86750513000001</v>
      </c>
      <c r="AW7" s="511">
        <v>126.46643736</v>
      </c>
      <c r="AX7" s="511">
        <v>140.36006143</v>
      </c>
      <c r="AY7" s="511">
        <v>150.37055606000001</v>
      </c>
      <c r="AZ7" s="511">
        <v>122.32194871</v>
      </c>
      <c r="BA7" s="511">
        <v>122.06436168</v>
      </c>
      <c r="BB7" s="511">
        <v>112.95064677000001</v>
      </c>
      <c r="BC7" s="511">
        <v>135.08214448000001</v>
      </c>
      <c r="BD7" s="716">
        <v>160.99088886999999</v>
      </c>
      <c r="BE7" s="716">
        <v>198.57254305000001</v>
      </c>
      <c r="BF7" s="716">
        <v>193.47288417999999</v>
      </c>
      <c r="BG7" s="716">
        <v>159.10980000000001</v>
      </c>
      <c r="BH7" s="716">
        <v>139.74700000000001</v>
      </c>
      <c r="BI7" s="498">
        <v>125.6978</v>
      </c>
      <c r="BJ7" s="498">
        <v>138.227</v>
      </c>
      <c r="BK7" s="498">
        <v>145.46879999999999</v>
      </c>
      <c r="BL7" s="498">
        <v>114.4306</v>
      </c>
      <c r="BM7" s="498">
        <v>120.6472</v>
      </c>
      <c r="BN7" s="498">
        <v>112.4341</v>
      </c>
      <c r="BO7" s="498">
        <v>125.8721</v>
      </c>
      <c r="BP7" s="498">
        <v>147.86330000000001</v>
      </c>
      <c r="BQ7" s="498">
        <v>188.46379999999999</v>
      </c>
      <c r="BR7" s="498">
        <v>189.67509999999999</v>
      </c>
      <c r="BS7" s="498">
        <v>146.94919999999999</v>
      </c>
      <c r="BT7" s="498">
        <v>136.51400000000001</v>
      </c>
      <c r="BU7" s="498">
        <v>115.9534</v>
      </c>
      <c r="BV7" s="498">
        <v>128.0538</v>
      </c>
    </row>
    <row r="8" spans="1:74" ht="11.1" customHeight="1" x14ac:dyDescent="0.2">
      <c r="A8" s="253" t="s">
        <v>649</v>
      </c>
      <c r="B8" s="521" t="s">
        <v>474</v>
      </c>
      <c r="C8" s="511">
        <v>64.563948737000004</v>
      </c>
      <c r="D8" s="511">
        <v>55.665121610999996</v>
      </c>
      <c r="E8" s="511">
        <v>50.230395651999999</v>
      </c>
      <c r="F8" s="511">
        <v>40.233843508</v>
      </c>
      <c r="G8" s="511">
        <v>46.090292931</v>
      </c>
      <c r="H8" s="511">
        <v>64.863443848000003</v>
      </c>
      <c r="I8" s="511">
        <v>89.245923423999997</v>
      </c>
      <c r="J8" s="511">
        <v>90.695629866999994</v>
      </c>
      <c r="K8" s="511">
        <v>67.924857051000004</v>
      </c>
      <c r="L8" s="511">
        <v>59.338810713000001</v>
      </c>
      <c r="M8" s="511">
        <v>60.748456773999997</v>
      </c>
      <c r="N8" s="511">
        <v>78.100861441000006</v>
      </c>
      <c r="O8" s="511">
        <v>80.764682875999995</v>
      </c>
      <c r="P8" s="511">
        <v>87.026807962999996</v>
      </c>
      <c r="Q8" s="511">
        <v>61.446816099999999</v>
      </c>
      <c r="R8" s="511">
        <v>53.538657024000003</v>
      </c>
      <c r="S8" s="511">
        <v>63.416494448000002</v>
      </c>
      <c r="T8" s="511">
        <v>86.786683714999995</v>
      </c>
      <c r="U8" s="511">
        <v>101.05787642</v>
      </c>
      <c r="V8" s="511">
        <v>101.38283946999999</v>
      </c>
      <c r="W8" s="511">
        <v>78.387802363999995</v>
      </c>
      <c r="X8" s="511">
        <v>62.124099671000003</v>
      </c>
      <c r="Y8" s="511">
        <v>56.941648342000001</v>
      </c>
      <c r="Z8" s="511">
        <v>59.565573475999997</v>
      </c>
      <c r="AA8" s="511">
        <v>87.114373004000001</v>
      </c>
      <c r="AB8" s="511">
        <v>70.537893866999994</v>
      </c>
      <c r="AC8" s="511">
        <v>60.541362083999999</v>
      </c>
      <c r="AD8" s="511">
        <v>54.914721806000003</v>
      </c>
      <c r="AE8" s="511">
        <v>62.060548316000002</v>
      </c>
      <c r="AF8" s="511">
        <v>72.986044285999995</v>
      </c>
      <c r="AG8" s="511">
        <v>85.936298085000004</v>
      </c>
      <c r="AH8" s="511">
        <v>84.733372063999994</v>
      </c>
      <c r="AI8" s="511">
        <v>64.563982151999994</v>
      </c>
      <c r="AJ8" s="511">
        <v>53.804784716999997</v>
      </c>
      <c r="AK8" s="511">
        <v>55.977670740999997</v>
      </c>
      <c r="AL8" s="511">
        <v>72.925466881999995</v>
      </c>
      <c r="AM8" s="511">
        <v>60.915283737999999</v>
      </c>
      <c r="AN8" s="511">
        <v>45.994623335999997</v>
      </c>
      <c r="AO8" s="511">
        <v>49.732761232999998</v>
      </c>
      <c r="AP8" s="511">
        <v>39.877326361999998</v>
      </c>
      <c r="AQ8" s="511">
        <v>43.427061698000003</v>
      </c>
      <c r="AR8" s="511">
        <v>57.400232672999998</v>
      </c>
      <c r="AS8" s="511">
        <v>78.504150812999995</v>
      </c>
      <c r="AT8" s="511">
        <v>77.734041091999998</v>
      </c>
      <c r="AU8" s="511">
        <v>59.586006408000003</v>
      </c>
      <c r="AV8" s="511">
        <v>50.575069808999999</v>
      </c>
      <c r="AW8" s="511">
        <v>50.850967163</v>
      </c>
      <c r="AX8" s="511">
        <v>55.971041712999998</v>
      </c>
      <c r="AY8" s="511">
        <v>75.274854992000002</v>
      </c>
      <c r="AZ8" s="511">
        <v>43.689304876000001</v>
      </c>
      <c r="BA8" s="511">
        <v>37.98080839</v>
      </c>
      <c r="BB8" s="511">
        <v>37.007952459000002</v>
      </c>
      <c r="BC8" s="511">
        <v>45.56018667</v>
      </c>
      <c r="BD8" s="716">
        <v>61.016871178000002</v>
      </c>
      <c r="BE8" s="716">
        <v>71.273950608000007</v>
      </c>
      <c r="BF8" s="716">
        <v>68.435309325999995</v>
      </c>
      <c r="BG8" s="716">
        <v>52.467619999999997</v>
      </c>
      <c r="BH8" s="716">
        <v>45.902889999999999</v>
      </c>
      <c r="BI8" s="498">
        <v>40.21866</v>
      </c>
      <c r="BJ8" s="498">
        <v>62.585299999999997</v>
      </c>
      <c r="BK8" s="498">
        <v>69.961929999999995</v>
      </c>
      <c r="BL8" s="498">
        <v>46.885449999999999</v>
      </c>
      <c r="BM8" s="498">
        <v>35.705289999999998</v>
      </c>
      <c r="BN8" s="498">
        <v>28.496839999999999</v>
      </c>
      <c r="BO8" s="498">
        <v>36.989710000000002</v>
      </c>
      <c r="BP8" s="498">
        <v>54.18271</v>
      </c>
      <c r="BQ8" s="498">
        <v>74.724900000000005</v>
      </c>
      <c r="BR8" s="498">
        <v>75.856210000000004</v>
      </c>
      <c r="BS8" s="498">
        <v>57.918349999999997</v>
      </c>
      <c r="BT8" s="498">
        <v>47.535240000000002</v>
      </c>
      <c r="BU8" s="498">
        <v>47.864609999999999</v>
      </c>
      <c r="BV8" s="498">
        <v>70.007980000000003</v>
      </c>
    </row>
    <row r="9" spans="1:74" ht="11.1" customHeight="1" x14ac:dyDescent="0.2">
      <c r="A9" s="254" t="s">
        <v>650</v>
      </c>
      <c r="B9" s="488" t="s">
        <v>1047</v>
      </c>
      <c r="C9" s="511">
        <v>74.169646</v>
      </c>
      <c r="D9" s="511">
        <v>65.910573999999997</v>
      </c>
      <c r="E9" s="511">
        <v>63.997210000000003</v>
      </c>
      <c r="F9" s="511">
        <v>59.170015999999997</v>
      </c>
      <c r="G9" s="511">
        <v>64.337969999999999</v>
      </c>
      <c r="H9" s="511">
        <v>67.205083000000002</v>
      </c>
      <c r="I9" s="511">
        <v>69.385440000000003</v>
      </c>
      <c r="J9" s="511">
        <v>68.982186999999996</v>
      </c>
      <c r="K9" s="511">
        <v>65.727316999999999</v>
      </c>
      <c r="L9" s="511">
        <v>59.362465</v>
      </c>
      <c r="M9" s="511">
        <v>61.759976999999999</v>
      </c>
      <c r="N9" s="511">
        <v>69.870977999999994</v>
      </c>
      <c r="O9" s="511">
        <v>71.732462999999996</v>
      </c>
      <c r="P9" s="511">
        <v>62.954160000000002</v>
      </c>
      <c r="Q9" s="511">
        <v>63.708238000000001</v>
      </c>
      <c r="R9" s="511">
        <v>57.092024000000002</v>
      </c>
      <c r="S9" s="511">
        <v>63.394114999999999</v>
      </c>
      <c r="T9" s="511">
        <v>66.070373000000004</v>
      </c>
      <c r="U9" s="511">
        <v>68.831592999999998</v>
      </c>
      <c r="V9" s="511">
        <v>69.471331000000006</v>
      </c>
      <c r="W9" s="511">
        <v>64.520031000000003</v>
      </c>
      <c r="X9" s="511">
        <v>58.401111999999998</v>
      </c>
      <c r="Y9" s="511">
        <v>62.749318000000002</v>
      </c>
      <c r="Z9" s="511">
        <v>70.719836999999998</v>
      </c>
      <c r="AA9" s="511">
        <v>70.576875000000001</v>
      </c>
      <c r="AB9" s="511">
        <v>61.852176999999998</v>
      </c>
      <c r="AC9" s="511">
        <v>63.153700999999998</v>
      </c>
      <c r="AD9" s="511">
        <v>55.289540000000002</v>
      </c>
      <c r="AE9" s="511">
        <v>63.38162449</v>
      </c>
      <c r="AF9" s="511">
        <v>65.715419999999995</v>
      </c>
      <c r="AG9" s="511">
        <v>68.856919000000005</v>
      </c>
      <c r="AH9" s="511">
        <v>68.896917000000002</v>
      </c>
      <c r="AI9" s="511">
        <v>63.733186000000003</v>
      </c>
      <c r="AJ9" s="511">
        <v>58.945383</v>
      </c>
      <c r="AK9" s="511">
        <v>62.041286999999997</v>
      </c>
      <c r="AL9" s="511">
        <v>69.094147000000007</v>
      </c>
      <c r="AM9" s="511">
        <v>70.870080000000002</v>
      </c>
      <c r="AN9" s="511">
        <v>60.806857000000001</v>
      </c>
      <c r="AO9" s="511">
        <v>62.820442999999997</v>
      </c>
      <c r="AP9" s="511">
        <v>56.662458000000001</v>
      </c>
      <c r="AQ9" s="511">
        <v>61.155192999999997</v>
      </c>
      <c r="AR9" s="511">
        <v>64.819194999999993</v>
      </c>
      <c r="AS9" s="511">
        <v>69.887587999999994</v>
      </c>
      <c r="AT9" s="511">
        <v>69.744022999999999</v>
      </c>
      <c r="AU9" s="511">
        <v>65.559709999999995</v>
      </c>
      <c r="AV9" s="511">
        <v>61.435631999999998</v>
      </c>
      <c r="AW9" s="511">
        <v>62.257643999999999</v>
      </c>
      <c r="AX9" s="511">
        <v>68.854346000000007</v>
      </c>
      <c r="AY9" s="511">
        <v>69.079734999999999</v>
      </c>
      <c r="AZ9" s="511">
        <v>64.583811999999995</v>
      </c>
      <c r="BA9" s="511">
        <v>63.345768999999997</v>
      </c>
      <c r="BB9" s="511">
        <v>57.621498000000003</v>
      </c>
      <c r="BC9" s="511">
        <v>64.972965000000002</v>
      </c>
      <c r="BD9" s="716">
        <v>68.192147000000006</v>
      </c>
      <c r="BE9" s="716">
        <v>69.885242000000005</v>
      </c>
      <c r="BF9" s="716">
        <v>69.760288000000003</v>
      </c>
      <c r="BG9" s="716">
        <v>62.375109999999999</v>
      </c>
      <c r="BH9" s="716">
        <v>58.993519999999997</v>
      </c>
      <c r="BI9" s="498">
        <v>62.043320000000001</v>
      </c>
      <c r="BJ9" s="498">
        <v>70.591489999999993</v>
      </c>
      <c r="BK9" s="498">
        <v>71.341719999999995</v>
      </c>
      <c r="BL9" s="498">
        <v>61.787880000000001</v>
      </c>
      <c r="BM9" s="498">
        <v>65.054280000000006</v>
      </c>
      <c r="BN9" s="498">
        <v>59.283119999999997</v>
      </c>
      <c r="BO9" s="498">
        <v>65.08699</v>
      </c>
      <c r="BP9" s="498">
        <v>68.366069999999993</v>
      </c>
      <c r="BQ9" s="498">
        <v>71.295100000000005</v>
      </c>
      <c r="BR9" s="498">
        <v>71.292730000000006</v>
      </c>
      <c r="BS9" s="498">
        <v>66.035089999999997</v>
      </c>
      <c r="BT9" s="498">
        <v>59.782170000000001</v>
      </c>
      <c r="BU9" s="498">
        <v>65.773650000000004</v>
      </c>
      <c r="BV9" s="498">
        <v>71.891729999999995</v>
      </c>
    </row>
    <row r="10" spans="1:74" ht="11.1" customHeight="1" x14ac:dyDescent="0.2">
      <c r="A10" s="254" t="s">
        <v>651</v>
      </c>
      <c r="B10" s="488" t="s">
        <v>1048</v>
      </c>
      <c r="C10" s="511">
        <v>60.458993206000002</v>
      </c>
      <c r="D10" s="511">
        <v>63.771547431999998</v>
      </c>
      <c r="E10" s="511">
        <v>63.025730893999999</v>
      </c>
      <c r="F10" s="511">
        <v>64.074704686999993</v>
      </c>
      <c r="G10" s="511">
        <v>71.287911554000004</v>
      </c>
      <c r="H10" s="511">
        <v>70.944862358999998</v>
      </c>
      <c r="I10" s="511">
        <v>63.583396364999999</v>
      </c>
      <c r="J10" s="511">
        <v>59.122898124000002</v>
      </c>
      <c r="K10" s="511">
        <v>52.804779717000002</v>
      </c>
      <c r="L10" s="511">
        <v>57.833716844000001</v>
      </c>
      <c r="M10" s="511">
        <v>63.065824614999997</v>
      </c>
      <c r="N10" s="511">
        <v>62.026754752000002</v>
      </c>
      <c r="O10" s="511">
        <v>63.722456014000002</v>
      </c>
      <c r="P10" s="511">
        <v>56.488687908000003</v>
      </c>
      <c r="Q10" s="511">
        <v>73.022201503000005</v>
      </c>
      <c r="R10" s="511">
        <v>69.475406894000002</v>
      </c>
      <c r="S10" s="511">
        <v>72.817684908000004</v>
      </c>
      <c r="T10" s="511">
        <v>65.660013130999999</v>
      </c>
      <c r="U10" s="511">
        <v>59.516320554000004</v>
      </c>
      <c r="V10" s="511">
        <v>62.858192176999999</v>
      </c>
      <c r="W10" s="511">
        <v>60.508145872</v>
      </c>
      <c r="X10" s="511">
        <v>61.774507458999999</v>
      </c>
      <c r="Y10" s="511">
        <v>66.118225515000006</v>
      </c>
      <c r="Z10" s="511">
        <v>73.074111122000005</v>
      </c>
      <c r="AA10" s="511">
        <v>72.798587875999999</v>
      </c>
      <c r="AB10" s="511">
        <v>71.007748602000007</v>
      </c>
      <c r="AC10" s="511">
        <v>82.198511132999997</v>
      </c>
      <c r="AD10" s="511">
        <v>82.447529009999997</v>
      </c>
      <c r="AE10" s="511">
        <v>83.595809133000003</v>
      </c>
      <c r="AF10" s="511">
        <v>78.897043050999997</v>
      </c>
      <c r="AG10" s="511">
        <v>73.138130607999997</v>
      </c>
      <c r="AH10" s="511">
        <v>63.659733369000001</v>
      </c>
      <c r="AI10" s="511">
        <v>60.732232865999997</v>
      </c>
      <c r="AJ10" s="511">
        <v>62.028537172999997</v>
      </c>
      <c r="AK10" s="511">
        <v>70.594220762999996</v>
      </c>
      <c r="AL10" s="511">
        <v>69.197665810000004</v>
      </c>
      <c r="AM10" s="511">
        <v>72.127445351999995</v>
      </c>
      <c r="AN10" s="511">
        <v>73.650837331000005</v>
      </c>
      <c r="AO10" s="511">
        <v>80.124434348999998</v>
      </c>
      <c r="AP10" s="511">
        <v>80.267854788999998</v>
      </c>
      <c r="AQ10" s="511">
        <v>80.069549819000002</v>
      </c>
      <c r="AR10" s="511">
        <v>69.850256981000001</v>
      </c>
      <c r="AS10" s="511">
        <v>71.908271615000004</v>
      </c>
      <c r="AT10" s="511">
        <v>70.478429601000002</v>
      </c>
      <c r="AU10" s="511">
        <v>63.714651236000002</v>
      </c>
      <c r="AV10" s="511">
        <v>68.640894024000005</v>
      </c>
      <c r="AW10" s="511">
        <v>66.906679569999994</v>
      </c>
      <c r="AX10" s="511">
        <v>69.363693459999993</v>
      </c>
      <c r="AY10" s="511">
        <v>69.605498169000001</v>
      </c>
      <c r="AZ10" s="511">
        <v>76.754627877000004</v>
      </c>
      <c r="BA10" s="511">
        <v>87.297116869000007</v>
      </c>
      <c r="BB10" s="511">
        <v>88.264176722000002</v>
      </c>
      <c r="BC10" s="511">
        <v>86.055159626000005</v>
      </c>
      <c r="BD10" s="716">
        <v>86.179135690999999</v>
      </c>
      <c r="BE10" s="716">
        <v>76.084307590999998</v>
      </c>
      <c r="BF10" s="716">
        <v>76.889616336000003</v>
      </c>
      <c r="BG10" s="716">
        <v>69.245530000000002</v>
      </c>
      <c r="BH10" s="716">
        <v>76.019710000000003</v>
      </c>
      <c r="BI10" s="498">
        <v>76.830250000000007</v>
      </c>
      <c r="BJ10" s="498">
        <v>76.676429999999996</v>
      </c>
      <c r="BK10" s="498">
        <v>77.041039999999995</v>
      </c>
      <c r="BL10" s="498">
        <v>82.051249999999996</v>
      </c>
      <c r="BM10" s="498">
        <v>96.297439999999995</v>
      </c>
      <c r="BN10" s="498">
        <v>100.5933</v>
      </c>
      <c r="BO10" s="498">
        <v>101.4485</v>
      </c>
      <c r="BP10" s="498">
        <v>102.10980000000001</v>
      </c>
      <c r="BQ10" s="498">
        <v>89.790149999999997</v>
      </c>
      <c r="BR10" s="498">
        <v>85.597899999999996</v>
      </c>
      <c r="BS10" s="498">
        <v>78.830219999999997</v>
      </c>
      <c r="BT10" s="498">
        <v>82.132649999999998</v>
      </c>
      <c r="BU10" s="498">
        <v>82.328689999999995</v>
      </c>
      <c r="BV10" s="498">
        <v>81.40813</v>
      </c>
    </row>
    <row r="11" spans="1:74" ht="11.1" customHeight="1" x14ac:dyDescent="0.2">
      <c r="A11" s="254" t="s">
        <v>652</v>
      </c>
      <c r="B11" s="854" t="s">
        <v>1040</v>
      </c>
      <c r="C11" s="511">
        <v>24.378466810999999</v>
      </c>
      <c r="D11" s="511">
        <v>25.741441330000001</v>
      </c>
      <c r="E11" s="511">
        <v>23.683213074000001</v>
      </c>
      <c r="F11" s="511">
        <v>23.066096221999999</v>
      </c>
      <c r="G11" s="511">
        <v>29.851186449</v>
      </c>
      <c r="H11" s="511">
        <v>27.904505568000001</v>
      </c>
      <c r="I11" s="511">
        <v>26.657362586000001</v>
      </c>
      <c r="J11" s="511">
        <v>23.203464775</v>
      </c>
      <c r="K11" s="511">
        <v>18.610584712000001</v>
      </c>
      <c r="L11" s="511">
        <v>18.74334953</v>
      </c>
      <c r="M11" s="511">
        <v>20.810550576000001</v>
      </c>
      <c r="N11" s="511">
        <v>21.409093505000001</v>
      </c>
      <c r="O11" s="511">
        <v>24.448920998999998</v>
      </c>
      <c r="P11" s="511">
        <v>20.052882066999999</v>
      </c>
      <c r="Q11" s="511">
        <v>21.094884235999999</v>
      </c>
      <c r="R11" s="511">
        <v>19.278212421999999</v>
      </c>
      <c r="S11" s="511">
        <v>23.201466285999999</v>
      </c>
      <c r="T11" s="511">
        <v>23.37008127</v>
      </c>
      <c r="U11" s="511">
        <v>21.998534331999998</v>
      </c>
      <c r="V11" s="511">
        <v>20.237112074999999</v>
      </c>
      <c r="W11" s="511">
        <v>16.928291253000001</v>
      </c>
      <c r="X11" s="511">
        <v>17.039286529000002</v>
      </c>
      <c r="Y11" s="511">
        <v>19.272142154000001</v>
      </c>
      <c r="Z11" s="511">
        <v>23.469163508000001</v>
      </c>
      <c r="AA11" s="511">
        <v>24.096580671000002</v>
      </c>
      <c r="AB11" s="511">
        <v>21.216448572000001</v>
      </c>
      <c r="AC11" s="511">
        <v>24.301512428999999</v>
      </c>
      <c r="AD11" s="511">
        <v>19.943022675000002</v>
      </c>
      <c r="AE11" s="511">
        <v>23.248312163000001</v>
      </c>
      <c r="AF11" s="511">
        <v>25.897306251</v>
      </c>
      <c r="AG11" s="511">
        <v>24.488692155999999</v>
      </c>
      <c r="AH11" s="511">
        <v>21.050003264000001</v>
      </c>
      <c r="AI11" s="511">
        <v>16.947657954</v>
      </c>
      <c r="AJ11" s="511">
        <v>14.300589931999999</v>
      </c>
      <c r="AK11" s="511">
        <v>17.818458905</v>
      </c>
      <c r="AL11" s="511">
        <v>20.317918292000002</v>
      </c>
      <c r="AM11" s="511">
        <v>22.640159283999999</v>
      </c>
      <c r="AN11" s="511">
        <v>19.849112279</v>
      </c>
      <c r="AO11" s="511">
        <v>21.197548972</v>
      </c>
      <c r="AP11" s="511">
        <v>19.702617571000001</v>
      </c>
      <c r="AQ11" s="511">
        <v>27.540727840999999</v>
      </c>
      <c r="AR11" s="511">
        <v>21.484448785000001</v>
      </c>
      <c r="AS11" s="511">
        <v>21.885324228000002</v>
      </c>
      <c r="AT11" s="511">
        <v>21.212530059999999</v>
      </c>
      <c r="AU11" s="511">
        <v>16.851110052999999</v>
      </c>
      <c r="AV11" s="511">
        <v>15.609494299</v>
      </c>
      <c r="AW11" s="511">
        <v>16.959649061</v>
      </c>
      <c r="AX11" s="511">
        <v>18.932701709</v>
      </c>
      <c r="AY11" s="511">
        <v>21.811138391</v>
      </c>
      <c r="AZ11" s="511">
        <v>19.997486331000001</v>
      </c>
      <c r="BA11" s="511">
        <v>23.205025129999999</v>
      </c>
      <c r="BB11" s="511">
        <v>19.282209566999999</v>
      </c>
      <c r="BC11" s="511">
        <v>22.505987098999999</v>
      </c>
      <c r="BD11" s="716">
        <v>21.065744362</v>
      </c>
      <c r="BE11" s="716">
        <v>21.093154047999999</v>
      </c>
      <c r="BF11" s="716">
        <v>21.257287742999999</v>
      </c>
      <c r="BG11" s="716">
        <v>17.041060000000002</v>
      </c>
      <c r="BH11" s="716">
        <v>16.443989999999999</v>
      </c>
      <c r="BI11" s="498">
        <v>18.589559999999999</v>
      </c>
      <c r="BJ11" s="498">
        <v>20.94575</v>
      </c>
      <c r="BK11" s="498">
        <v>23.263069999999999</v>
      </c>
      <c r="BL11" s="498">
        <v>21.233039999999999</v>
      </c>
      <c r="BM11" s="498">
        <v>23.813590000000001</v>
      </c>
      <c r="BN11" s="498">
        <v>23.721630000000001</v>
      </c>
      <c r="BO11" s="498">
        <v>27.855070000000001</v>
      </c>
      <c r="BP11" s="498">
        <v>27.078620000000001</v>
      </c>
      <c r="BQ11" s="498">
        <v>25.141449999999999</v>
      </c>
      <c r="BR11" s="498">
        <v>21.659659999999999</v>
      </c>
      <c r="BS11" s="498">
        <v>17.996230000000001</v>
      </c>
      <c r="BT11" s="498">
        <v>17.513870000000001</v>
      </c>
      <c r="BU11" s="498">
        <v>19.367000000000001</v>
      </c>
      <c r="BV11" s="498">
        <v>21.747620000000001</v>
      </c>
    </row>
    <row r="12" spans="1:74" ht="11.1" customHeight="1" x14ac:dyDescent="0.2">
      <c r="A12" s="253" t="s">
        <v>653</v>
      </c>
      <c r="B12" s="868" t="s">
        <v>1041</v>
      </c>
      <c r="C12" s="511">
        <v>28.097183625</v>
      </c>
      <c r="D12" s="511">
        <v>29.085602094999999</v>
      </c>
      <c r="E12" s="511">
        <v>29.294104785999998</v>
      </c>
      <c r="F12" s="511">
        <v>29.726316482000001</v>
      </c>
      <c r="G12" s="511">
        <v>28.354006102</v>
      </c>
      <c r="H12" s="511">
        <v>30.137789464000001</v>
      </c>
      <c r="I12" s="511">
        <v>22.787481359000001</v>
      </c>
      <c r="J12" s="511">
        <v>22.962044226</v>
      </c>
      <c r="K12" s="511">
        <v>23.101733179</v>
      </c>
      <c r="L12" s="511">
        <v>28.716803453000001</v>
      </c>
      <c r="M12" s="511">
        <v>33.010522897999998</v>
      </c>
      <c r="N12" s="511">
        <v>31.879334530000001</v>
      </c>
      <c r="O12" s="511">
        <v>30.038048778</v>
      </c>
      <c r="P12" s="511">
        <v>26.693027287</v>
      </c>
      <c r="Q12" s="511">
        <v>39.173066294999998</v>
      </c>
      <c r="R12" s="511">
        <v>36.131132196999999</v>
      </c>
      <c r="S12" s="511">
        <v>33.764240327000003</v>
      </c>
      <c r="T12" s="511">
        <v>26.651511631999998</v>
      </c>
      <c r="U12" s="511">
        <v>21.701575486999999</v>
      </c>
      <c r="V12" s="511">
        <v>27.054356126999998</v>
      </c>
      <c r="W12" s="511">
        <v>28.975373717</v>
      </c>
      <c r="X12" s="511">
        <v>32.191491849999998</v>
      </c>
      <c r="Y12" s="511">
        <v>35.723277762000002</v>
      </c>
      <c r="Z12" s="511">
        <v>39.820225114000003</v>
      </c>
      <c r="AA12" s="511">
        <v>37.386189954999999</v>
      </c>
      <c r="AB12" s="511">
        <v>37.613495102999998</v>
      </c>
      <c r="AC12" s="511">
        <v>42.997261432999998</v>
      </c>
      <c r="AD12" s="511">
        <v>46.133905196000001</v>
      </c>
      <c r="AE12" s="511">
        <v>42.096178948999999</v>
      </c>
      <c r="AF12" s="511">
        <v>33.746467379999999</v>
      </c>
      <c r="AG12" s="511">
        <v>29.458452277999999</v>
      </c>
      <c r="AH12" s="511">
        <v>24.705859743000001</v>
      </c>
      <c r="AI12" s="511">
        <v>27.315216787000001</v>
      </c>
      <c r="AJ12" s="511">
        <v>32.720742725000001</v>
      </c>
      <c r="AK12" s="511">
        <v>41.167557997999999</v>
      </c>
      <c r="AL12" s="511">
        <v>38.652913134000002</v>
      </c>
      <c r="AM12" s="511">
        <v>38.334517097999999</v>
      </c>
      <c r="AN12" s="511">
        <v>41.395808189999997</v>
      </c>
      <c r="AO12" s="511">
        <v>43.554662764</v>
      </c>
      <c r="AP12" s="511">
        <v>42.718220803999998</v>
      </c>
      <c r="AQ12" s="511">
        <v>32.205919596999998</v>
      </c>
      <c r="AR12" s="511">
        <v>27.532475996999999</v>
      </c>
      <c r="AS12" s="511">
        <v>27.995711512</v>
      </c>
      <c r="AT12" s="511">
        <v>28.381334238000001</v>
      </c>
      <c r="AU12" s="511">
        <v>28.341661206000001</v>
      </c>
      <c r="AV12" s="511">
        <v>36.000640089999997</v>
      </c>
      <c r="AW12" s="511">
        <v>36.422420985000002</v>
      </c>
      <c r="AX12" s="511">
        <v>38.016184756000001</v>
      </c>
      <c r="AY12" s="511">
        <v>34.807683191999999</v>
      </c>
      <c r="AZ12" s="511">
        <v>41.424331449999997</v>
      </c>
      <c r="BA12" s="511">
        <v>45.474846749999998</v>
      </c>
      <c r="BB12" s="511">
        <v>47.206886091000001</v>
      </c>
      <c r="BC12" s="511">
        <v>38.565039271000003</v>
      </c>
      <c r="BD12" s="716">
        <v>38.037673196999997</v>
      </c>
      <c r="BE12" s="716">
        <v>27.892341030000001</v>
      </c>
      <c r="BF12" s="716">
        <v>28.678710733999999</v>
      </c>
      <c r="BG12" s="716">
        <v>27.554659999999998</v>
      </c>
      <c r="BH12" s="716">
        <v>36.709130000000002</v>
      </c>
      <c r="BI12" s="498">
        <v>39.714930000000003</v>
      </c>
      <c r="BJ12" s="498">
        <v>39.83672</v>
      </c>
      <c r="BK12" s="498">
        <v>36.71031</v>
      </c>
      <c r="BL12" s="498">
        <v>41.022629999999999</v>
      </c>
      <c r="BM12" s="498">
        <v>47.928530000000002</v>
      </c>
      <c r="BN12" s="498">
        <v>48.525820000000003</v>
      </c>
      <c r="BO12" s="498">
        <v>40.983699999999999</v>
      </c>
      <c r="BP12" s="498">
        <v>39.345680000000002</v>
      </c>
      <c r="BQ12" s="498">
        <v>29.19624</v>
      </c>
      <c r="BR12" s="498">
        <v>29.421320000000001</v>
      </c>
      <c r="BS12" s="498">
        <v>29.86994</v>
      </c>
      <c r="BT12" s="498">
        <v>37.688070000000003</v>
      </c>
      <c r="BU12" s="498">
        <v>41.727460000000001</v>
      </c>
      <c r="BV12" s="498">
        <v>41.574109999999997</v>
      </c>
    </row>
    <row r="13" spans="1:74" ht="11.1" customHeight="1" x14ac:dyDescent="0.2">
      <c r="A13" s="253" t="s">
        <v>654</v>
      </c>
      <c r="B13" s="869" t="s">
        <v>1042</v>
      </c>
      <c r="C13" s="511">
        <v>4.4229060579999997</v>
      </c>
      <c r="D13" s="511">
        <v>5.5184411139999998</v>
      </c>
      <c r="E13" s="511">
        <v>6.2971697119999996</v>
      </c>
      <c r="F13" s="511">
        <v>7.8583712969999997</v>
      </c>
      <c r="G13" s="511">
        <v>9.5755289730000008</v>
      </c>
      <c r="H13" s="511">
        <v>9.5756096119999992</v>
      </c>
      <c r="I13" s="511">
        <v>10.527688213999999</v>
      </c>
      <c r="J13" s="511">
        <v>9.2458384430000002</v>
      </c>
      <c r="K13" s="511">
        <v>7.6728804139999998</v>
      </c>
      <c r="L13" s="511">
        <v>7.0342844749999998</v>
      </c>
      <c r="M13" s="511">
        <v>5.7245923249999997</v>
      </c>
      <c r="N13" s="511">
        <v>5.0581372690000004</v>
      </c>
      <c r="O13" s="511">
        <v>5.5230944280000003</v>
      </c>
      <c r="P13" s="511">
        <v>6.2932611869999997</v>
      </c>
      <c r="Q13" s="511">
        <v>9.2328896940000007</v>
      </c>
      <c r="R13" s="511">
        <v>10.817883456000001</v>
      </c>
      <c r="S13" s="511">
        <v>12.377126006999999</v>
      </c>
      <c r="T13" s="511">
        <v>12.119200482</v>
      </c>
      <c r="U13" s="511">
        <v>12.113689357</v>
      </c>
      <c r="V13" s="511">
        <v>11.890463284000001</v>
      </c>
      <c r="W13" s="511">
        <v>11.144456363</v>
      </c>
      <c r="X13" s="511">
        <v>9.2108021339999997</v>
      </c>
      <c r="Y13" s="511">
        <v>7.7461598540000001</v>
      </c>
      <c r="Z13" s="511">
        <v>6.0542743190000001</v>
      </c>
      <c r="AA13" s="511">
        <v>7.7724938630000002</v>
      </c>
      <c r="AB13" s="511">
        <v>8.9690851630000008</v>
      </c>
      <c r="AC13" s="511">
        <v>11.617597854</v>
      </c>
      <c r="AD13" s="511">
        <v>13.311771694000001</v>
      </c>
      <c r="AE13" s="511">
        <v>15.021637646</v>
      </c>
      <c r="AF13" s="511">
        <v>15.945553383</v>
      </c>
      <c r="AG13" s="511">
        <v>15.661896128</v>
      </c>
      <c r="AH13" s="511">
        <v>14.402602168</v>
      </c>
      <c r="AI13" s="511">
        <v>13.198956291</v>
      </c>
      <c r="AJ13" s="511">
        <v>11.865484094999999</v>
      </c>
      <c r="AK13" s="511">
        <v>8.3449571270000007</v>
      </c>
      <c r="AL13" s="511">
        <v>6.7348486989999996</v>
      </c>
      <c r="AM13" s="511">
        <v>7.7625279459999996</v>
      </c>
      <c r="AN13" s="511">
        <v>9.3785756449999997</v>
      </c>
      <c r="AO13" s="511">
        <v>12.13759965</v>
      </c>
      <c r="AP13" s="511">
        <v>14.960510913</v>
      </c>
      <c r="AQ13" s="511">
        <v>17.174973045000002</v>
      </c>
      <c r="AR13" s="511">
        <v>17.732572723000001</v>
      </c>
      <c r="AS13" s="511">
        <v>18.788002939999998</v>
      </c>
      <c r="AT13" s="511">
        <v>17.648154042000002</v>
      </c>
      <c r="AU13" s="511">
        <v>15.499711977</v>
      </c>
      <c r="AV13" s="511">
        <v>14.048865875000001</v>
      </c>
      <c r="AW13" s="511">
        <v>10.388046687999999</v>
      </c>
      <c r="AX13" s="511">
        <v>9.0701599300000009</v>
      </c>
      <c r="AY13" s="511">
        <v>9.6725414040000004</v>
      </c>
      <c r="AZ13" s="511">
        <v>12.398875455000001</v>
      </c>
      <c r="BA13" s="511">
        <v>15.700437869</v>
      </c>
      <c r="BB13" s="511">
        <v>18.941755339</v>
      </c>
      <c r="BC13" s="511">
        <v>21.987279276999999</v>
      </c>
      <c r="BD13" s="716">
        <v>24.058634813000001</v>
      </c>
      <c r="BE13" s="716">
        <v>23.984795566999999</v>
      </c>
      <c r="BF13" s="716">
        <v>23.830878294000001</v>
      </c>
      <c r="BG13" s="716">
        <v>21.62096</v>
      </c>
      <c r="BH13" s="716">
        <v>19.789349999999999</v>
      </c>
      <c r="BI13" s="498">
        <v>15.375769999999999</v>
      </c>
      <c r="BJ13" s="498">
        <v>12.507009999999999</v>
      </c>
      <c r="BK13" s="498">
        <v>13.76017</v>
      </c>
      <c r="BL13" s="498">
        <v>16.89659</v>
      </c>
      <c r="BM13" s="498">
        <v>21.606439999999999</v>
      </c>
      <c r="BN13" s="498">
        <v>25.553059999999999</v>
      </c>
      <c r="BO13" s="498">
        <v>29.799219999999998</v>
      </c>
      <c r="BP13" s="498">
        <v>32.718919999999997</v>
      </c>
      <c r="BQ13" s="498">
        <v>32.190159999999999</v>
      </c>
      <c r="BR13" s="498">
        <v>31.25534</v>
      </c>
      <c r="BS13" s="498">
        <v>27.888719999999999</v>
      </c>
      <c r="BT13" s="498">
        <v>23.879359999999998</v>
      </c>
      <c r="BU13" s="498">
        <v>18.045159999999999</v>
      </c>
      <c r="BV13" s="498">
        <v>14.701460000000001</v>
      </c>
    </row>
    <row r="14" spans="1:74" ht="11.1" customHeight="1" x14ac:dyDescent="0.2">
      <c r="A14" s="253" t="s">
        <v>655</v>
      </c>
      <c r="B14" s="869" t="s">
        <v>1043</v>
      </c>
      <c r="C14" s="511">
        <v>1.112141399</v>
      </c>
      <c r="D14" s="511">
        <v>1.1891546820000001</v>
      </c>
      <c r="E14" s="511">
        <v>1.422064408</v>
      </c>
      <c r="F14" s="511">
        <v>1.3395272949999999</v>
      </c>
      <c r="G14" s="511">
        <v>1.323590523</v>
      </c>
      <c r="H14" s="511">
        <v>1.240488483</v>
      </c>
      <c r="I14" s="511">
        <v>1.300862908</v>
      </c>
      <c r="J14" s="511">
        <v>1.2927620980000001</v>
      </c>
      <c r="K14" s="511">
        <v>1.2543006940000001</v>
      </c>
      <c r="L14" s="511">
        <v>1.2491490489999999</v>
      </c>
      <c r="M14" s="511">
        <v>1.3579641410000001</v>
      </c>
      <c r="N14" s="511">
        <v>1.35875032</v>
      </c>
      <c r="O14" s="511">
        <v>1.3028248760000001</v>
      </c>
      <c r="P14" s="511">
        <v>1.2478354519999999</v>
      </c>
      <c r="Q14" s="511">
        <v>1.2246604780000001</v>
      </c>
      <c r="R14" s="511">
        <v>1.2504407259999999</v>
      </c>
      <c r="S14" s="511">
        <v>1.2835130669999999</v>
      </c>
      <c r="T14" s="511">
        <v>1.2369885810000001</v>
      </c>
      <c r="U14" s="511">
        <v>1.3113515790000001</v>
      </c>
      <c r="V14" s="511">
        <v>1.295491994</v>
      </c>
      <c r="W14" s="511">
        <v>1.300421123</v>
      </c>
      <c r="X14" s="511">
        <v>1.2705502200000001</v>
      </c>
      <c r="Y14" s="511">
        <v>1.321620971</v>
      </c>
      <c r="Z14" s="511">
        <v>1.4277249329999999</v>
      </c>
      <c r="AA14" s="511">
        <v>1.4701411900000001</v>
      </c>
      <c r="AB14" s="511">
        <v>1.2428844109999999</v>
      </c>
      <c r="AC14" s="511">
        <v>1.286337311</v>
      </c>
      <c r="AD14" s="511">
        <v>1.282078574</v>
      </c>
      <c r="AE14" s="511">
        <v>1.327051422</v>
      </c>
      <c r="AF14" s="511">
        <v>1.276390219</v>
      </c>
      <c r="AG14" s="511">
        <v>1.3414767990000001</v>
      </c>
      <c r="AH14" s="511">
        <v>1.3540097639999999</v>
      </c>
      <c r="AI14" s="511">
        <v>1.329383886</v>
      </c>
      <c r="AJ14" s="511">
        <v>1.298471846</v>
      </c>
      <c r="AK14" s="511">
        <v>1.396719147</v>
      </c>
      <c r="AL14" s="511">
        <v>1.4819844310000001</v>
      </c>
      <c r="AM14" s="511">
        <v>1.420005</v>
      </c>
      <c r="AN14" s="511">
        <v>1.3015429999999999</v>
      </c>
      <c r="AO14" s="511">
        <v>1.4418599999999999</v>
      </c>
      <c r="AP14" s="511">
        <v>1.355521</v>
      </c>
      <c r="AQ14" s="511">
        <v>1.345291</v>
      </c>
      <c r="AR14" s="511">
        <v>1.2933840000000001</v>
      </c>
      <c r="AS14" s="511">
        <v>1.296089</v>
      </c>
      <c r="AT14" s="511">
        <v>1.2669440000000001</v>
      </c>
      <c r="AU14" s="511">
        <v>1.314594</v>
      </c>
      <c r="AV14" s="511">
        <v>1.41991</v>
      </c>
      <c r="AW14" s="511">
        <v>1.439638</v>
      </c>
      <c r="AX14" s="511">
        <v>1.4726189999999999</v>
      </c>
      <c r="AY14" s="511">
        <v>1.4207036239999999</v>
      </c>
      <c r="AZ14" s="511">
        <v>1.3178886400000001</v>
      </c>
      <c r="BA14" s="511">
        <v>1.287912827</v>
      </c>
      <c r="BB14" s="511">
        <v>1.33511807</v>
      </c>
      <c r="BC14" s="511">
        <v>1.2452776290000001</v>
      </c>
      <c r="BD14" s="716">
        <v>1.2700483469999999</v>
      </c>
      <c r="BE14" s="716">
        <v>1.326357622</v>
      </c>
      <c r="BF14" s="716">
        <v>1.312689394</v>
      </c>
      <c r="BG14" s="716">
        <v>1.2647349999999999</v>
      </c>
      <c r="BH14" s="716">
        <v>1.4309179999999999</v>
      </c>
      <c r="BI14" s="498">
        <v>1.445308</v>
      </c>
      <c r="BJ14" s="498">
        <v>1.505614</v>
      </c>
      <c r="BK14" s="498">
        <v>1.427162</v>
      </c>
      <c r="BL14" s="498">
        <v>1.228019</v>
      </c>
      <c r="BM14" s="498">
        <v>1.227703</v>
      </c>
      <c r="BN14" s="498">
        <v>1.264381</v>
      </c>
      <c r="BO14" s="498">
        <v>1.06653</v>
      </c>
      <c r="BP14" s="498">
        <v>1.1807920000000001</v>
      </c>
      <c r="BQ14" s="498">
        <v>1.3499680000000001</v>
      </c>
      <c r="BR14" s="498">
        <v>1.3427750000000001</v>
      </c>
      <c r="BS14" s="498">
        <v>1.323698</v>
      </c>
      <c r="BT14" s="498">
        <v>1.4237169999999999</v>
      </c>
      <c r="BU14" s="498">
        <v>1.488456</v>
      </c>
      <c r="BV14" s="498">
        <v>1.5183329999999999</v>
      </c>
    </row>
    <row r="15" spans="1:74" ht="11.1" customHeight="1" x14ac:dyDescent="0.2">
      <c r="A15" s="253" t="s">
        <v>752</v>
      </c>
      <c r="B15" s="869" t="s">
        <v>1044</v>
      </c>
      <c r="C15" s="511">
        <v>1.3947319970000001</v>
      </c>
      <c r="D15" s="511">
        <v>1.272840355</v>
      </c>
      <c r="E15" s="511">
        <v>1.390757392</v>
      </c>
      <c r="F15" s="511">
        <v>1.3181630879999999</v>
      </c>
      <c r="G15" s="511">
        <v>1.345274047</v>
      </c>
      <c r="H15" s="511">
        <v>1.2309439760000001</v>
      </c>
      <c r="I15" s="511">
        <v>1.3011795850000001</v>
      </c>
      <c r="J15" s="511">
        <v>1.321506869</v>
      </c>
      <c r="K15" s="511">
        <v>1.2592860859999999</v>
      </c>
      <c r="L15" s="511">
        <v>1.252008019</v>
      </c>
      <c r="M15" s="511">
        <v>1.221580925</v>
      </c>
      <c r="N15" s="511">
        <v>1.317002872</v>
      </c>
      <c r="O15" s="511">
        <v>1.331440387</v>
      </c>
      <c r="P15" s="511">
        <v>1.173418713</v>
      </c>
      <c r="Q15" s="511">
        <v>1.3144245269999999</v>
      </c>
      <c r="R15" s="511">
        <v>1.2172137780000001</v>
      </c>
      <c r="S15" s="511">
        <v>1.2704416549999999</v>
      </c>
      <c r="T15" s="511">
        <v>1.240577697</v>
      </c>
      <c r="U15" s="511">
        <v>1.2494436980000001</v>
      </c>
      <c r="V15" s="511">
        <v>1.223485003</v>
      </c>
      <c r="W15" s="511">
        <v>1.19526032</v>
      </c>
      <c r="X15" s="511">
        <v>1.199792067</v>
      </c>
      <c r="Y15" s="511">
        <v>1.1407196820000001</v>
      </c>
      <c r="Z15" s="511">
        <v>1.277976722</v>
      </c>
      <c r="AA15" s="511">
        <v>1.0316212220000001</v>
      </c>
      <c r="AB15" s="511">
        <v>0.94666525199999996</v>
      </c>
      <c r="AC15" s="511">
        <v>1.032126152</v>
      </c>
      <c r="AD15" s="511">
        <v>0.951963004</v>
      </c>
      <c r="AE15" s="511">
        <v>0.97342434899999997</v>
      </c>
      <c r="AF15" s="511">
        <v>0.99442702999999999</v>
      </c>
      <c r="AG15" s="511">
        <v>1.017925457</v>
      </c>
      <c r="AH15" s="511">
        <v>0.99013379000000001</v>
      </c>
      <c r="AI15" s="511">
        <v>0.94872394900000001</v>
      </c>
      <c r="AJ15" s="511">
        <v>0.97280922599999997</v>
      </c>
      <c r="AK15" s="511">
        <v>0.92684235100000001</v>
      </c>
      <c r="AL15" s="511">
        <v>0.95269486299999995</v>
      </c>
      <c r="AM15" s="511">
        <v>0.976013833</v>
      </c>
      <c r="AN15" s="511">
        <v>0.88070280499999998</v>
      </c>
      <c r="AO15" s="511">
        <v>0.93333043699999996</v>
      </c>
      <c r="AP15" s="511">
        <v>0.85553249600000003</v>
      </c>
      <c r="AQ15" s="511">
        <v>0.96323605300000004</v>
      </c>
      <c r="AR15" s="511">
        <v>0.93196954799999998</v>
      </c>
      <c r="AS15" s="511">
        <v>0.95371491900000005</v>
      </c>
      <c r="AT15" s="511">
        <v>0.96078684299999995</v>
      </c>
      <c r="AU15" s="511">
        <v>0.88852935799999999</v>
      </c>
      <c r="AV15" s="511">
        <v>0.92814022799999996</v>
      </c>
      <c r="AW15" s="511">
        <v>0.91779056699999995</v>
      </c>
      <c r="AX15" s="511">
        <v>1.004505567</v>
      </c>
      <c r="AY15" s="511">
        <v>0.92651133299999999</v>
      </c>
      <c r="AZ15" s="511">
        <v>0.842649553</v>
      </c>
      <c r="BA15" s="511">
        <v>0.86488857600000002</v>
      </c>
      <c r="BB15" s="511">
        <v>0.80506839600000002</v>
      </c>
      <c r="BC15" s="511">
        <v>0.90298523600000002</v>
      </c>
      <c r="BD15" s="716">
        <v>0.88432648000000003</v>
      </c>
      <c r="BE15" s="716">
        <v>0.93563925100000001</v>
      </c>
      <c r="BF15" s="716">
        <v>0.94168709900000003</v>
      </c>
      <c r="BG15" s="716">
        <v>0.8695486</v>
      </c>
      <c r="BH15" s="716">
        <v>0.8856714</v>
      </c>
      <c r="BI15" s="498">
        <v>0.85769309999999999</v>
      </c>
      <c r="BJ15" s="498">
        <v>0.92849429999999999</v>
      </c>
      <c r="BK15" s="498">
        <v>0.90786449999999996</v>
      </c>
      <c r="BL15" s="498">
        <v>0.82665390000000005</v>
      </c>
      <c r="BM15" s="498">
        <v>0.88652010000000003</v>
      </c>
      <c r="BN15" s="498">
        <v>0.82090510000000005</v>
      </c>
      <c r="BO15" s="498">
        <v>0.89649489999999998</v>
      </c>
      <c r="BP15" s="498">
        <v>0.88715029999999995</v>
      </c>
      <c r="BQ15" s="498">
        <v>0.92428270000000001</v>
      </c>
      <c r="BR15" s="498">
        <v>0.9219792</v>
      </c>
      <c r="BS15" s="498">
        <v>0.864819</v>
      </c>
      <c r="BT15" s="498">
        <v>0.88517710000000005</v>
      </c>
      <c r="BU15" s="498">
        <v>0.86088200000000004</v>
      </c>
      <c r="BV15" s="498">
        <v>0.92026229999999998</v>
      </c>
    </row>
    <row r="16" spans="1:74" ht="11.1" customHeight="1" x14ac:dyDescent="0.2">
      <c r="A16" s="253" t="s">
        <v>753</v>
      </c>
      <c r="B16" s="869" t="s">
        <v>1045</v>
      </c>
      <c r="C16" s="511">
        <v>1.053563316</v>
      </c>
      <c r="D16" s="511">
        <v>0.964067856</v>
      </c>
      <c r="E16" s="511">
        <v>0.93842152199999995</v>
      </c>
      <c r="F16" s="511">
        <v>0.76623030299999995</v>
      </c>
      <c r="G16" s="511">
        <v>0.83832545999999997</v>
      </c>
      <c r="H16" s="511">
        <v>0.85552525599999996</v>
      </c>
      <c r="I16" s="511">
        <v>1.0088217129999999</v>
      </c>
      <c r="J16" s="511">
        <v>1.0972817130000001</v>
      </c>
      <c r="K16" s="511">
        <v>0.90599463199999997</v>
      </c>
      <c r="L16" s="511">
        <v>0.83812231800000003</v>
      </c>
      <c r="M16" s="511">
        <v>0.94061375000000003</v>
      </c>
      <c r="N16" s="511">
        <v>1.004436256</v>
      </c>
      <c r="O16" s="511">
        <v>1.078126546</v>
      </c>
      <c r="P16" s="511">
        <v>1.028263202</v>
      </c>
      <c r="Q16" s="511">
        <v>0.98227627299999998</v>
      </c>
      <c r="R16" s="511">
        <v>0.78052431499999997</v>
      </c>
      <c r="S16" s="511">
        <v>0.92089756599999995</v>
      </c>
      <c r="T16" s="511">
        <v>1.0416534690000001</v>
      </c>
      <c r="U16" s="511">
        <v>1.1417261009999999</v>
      </c>
      <c r="V16" s="511">
        <v>1.157283694</v>
      </c>
      <c r="W16" s="511">
        <v>0.96434309600000001</v>
      </c>
      <c r="X16" s="511">
        <v>0.86258465900000003</v>
      </c>
      <c r="Y16" s="511">
        <v>0.91430509199999999</v>
      </c>
      <c r="Z16" s="511">
        <v>1.0247465259999999</v>
      </c>
      <c r="AA16" s="511">
        <v>1.0415609749999999</v>
      </c>
      <c r="AB16" s="511">
        <v>1.0191701010000001</v>
      </c>
      <c r="AC16" s="511">
        <v>0.96367595399999995</v>
      </c>
      <c r="AD16" s="511">
        <v>0.82478786699999995</v>
      </c>
      <c r="AE16" s="511">
        <v>0.92920460400000005</v>
      </c>
      <c r="AF16" s="511">
        <v>1.036898788</v>
      </c>
      <c r="AG16" s="511">
        <v>1.16968779</v>
      </c>
      <c r="AH16" s="511">
        <v>1.1571246399999999</v>
      </c>
      <c r="AI16" s="511">
        <v>0.99229399900000004</v>
      </c>
      <c r="AJ16" s="511">
        <v>0.87043934899999997</v>
      </c>
      <c r="AK16" s="511">
        <v>0.93968523500000001</v>
      </c>
      <c r="AL16" s="511">
        <v>1.057306391</v>
      </c>
      <c r="AM16" s="511">
        <v>0.99422219099999998</v>
      </c>
      <c r="AN16" s="511">
        <v>0.84509541200000005</v>
      </c>
      <c r="AO16" s="511">
        <v>0.85943252599999997</v>
      </c>
      <c r="AP16" s="511">
        <v>0.67545200500000002</v>
      </c>
      <c r="AQ16" s="511">
        <v>0.83940228299999997</v>
      </c>
      <c r="AR16" s="511">
        <v>0.87540592800000006</v>
      </c>
      <c r="AS16" s="511">
        <v>0.98942901599999999</v>
      </c>
      <c r="AT16" s="511">
        <v>1.008680418</v>
      </c>
      <c r="AU16" s="511">
        <v>0.81904464200000004</v>
      </c>
      <c r="AV16" s="511">
        <v>0.63384353199999999</v>
      </c>
      <c r="AW16" s="511">
        <v>0.77913426900000005</v>
      </c>
      <c r="AX16" s="511">
        <v>0.86752249800000003</v>
      </c>
      <c r="AY16" s="511">
        <v>0.96692022499999997</v>
      </c>
      <c r="AZ16" s="511">
        <v>0.77339644799999996</v>
      </c>
      <c r="BA16" s="511">
        <v>0.76400571699999997</v>
      </c>
      <c r="BB16" s="511">
        <v>0.69313925899999995</v>
      </c>
      <c r="BC16" s="511">
        <v>0.84859111399999998</v>
      </c>
      <c r="BD16" s="716">
        <v>0.86270849199999999</v>
      </c>
      <c r="BE16" s="716">
        <v>0.85202007300000004</v>
      </c>
      <c r="BF16" s="716">
        <v>0.86836307199999996</v>
      </c>
      <c r="BG16" s="716">
        <v>0.89456310000000006</v>
      </c>
      <c r="BH16" s="716">
        <v>0.76065289999999997</v>
      </c>
      <c r="BI16" s="498">
        <v>0.84699120000000006</v>
      </c>
      <c r="BJ16" s="498">
        <v>0.95283770000000001</v>
      </c>
      <c r="BK16" s="498">
        <v>0.97247329999999998</v>
      </c>
      <c r="BL16" s="498">
        <v>0.84432850000000004</v>
      </c>
      <c r="BM16" s="498">
        <v>0.83465990000000001</v>
      </c>
      <c r="BN16" s="498">
        <v>0.70753010000000005</v>
      </c>
      <c r="BO16" s="498">
        <v>0.84743740000000001</v>
      </c>
      <c r="BP16" s="498">
        <v>0.89862779999999998</v>
      </c>
      <c r="BQ16" s="498">
        <v>0.98804230000000004</v>
      </c>
      <c r="BR16" s="498">
        <v>0.99681779999999998</v>
      </c>
      <c r="BS16" s="498">
        <v>0.88681960000000004</v>
      </c>
      <c r="BT16" s="498">
        <v>0.74246749999999995</v>
      </c>
      <c r="BU16" s="498">
        <v>0.83972690000000005</v>
      </c>
      <c r="BV16" s="498">
        <v>0.94634870000000004</v>
      </c>
    </row>
    <row r="17" spans="1:74" ht="11.1" customHeight="1" x14ac:dyDescent="0.2">
      <c r="A17" s="253" t="s">
        <v>656</v>
      </c>
      <c r="B17" s="521" t="s">
        <v>1049</v>
      </c>
      <c r="C17" s="511">
        <v>-0.37679099999999999</v>
      </c>
      <c r="D17" s="511">
        <v>-0.24667700000000001</v>
      </c>
      <c r="E17" s="511">
        <v>-0.35306399999999999</v>
      </c>
      <c r="F17" s="511">
        <v>-0.32502999999999999</v>
      </c>
      <c r="G17" s="511">
        <v>-0.36673299999999998</v>
      </c>
      <c r="H17" s="511">
        <v>-0.49893100000000001</v>
      </c>
      <c r="I17" s="511">
        <v>-0.68562599999999996</v>
      </c>
      <c r="J17" s="511">
        <v>-0.78363799999999995</v>
      </c>
      <c r="K17" s="511">
        <v>-0.524729</v>
      </c>
      <c r="L17" s="511">
        <v>-0.42324299999999998</v>
      </c>
      <c r="M17" s="511">
        <v>-0.36922199999999999</v>
      </c>
      <c r="N17" s="511">
        <v>-0.36752099999999999</v>
      </c>
      <c r="O17" s="511">
        <v>-0.424346</v>
      </c>
      <c r="P17" s="511">
        <v>-0.42507</v>
      </c>
      <c r="Q17" s="511">
        <v>-0.23558100000000001</v>
      </c>
      <c r="R17" s="511">
        <v>-0.19721900000000001</v>
      </c>
      <c r="S17" s="511">
        <v>-0.416186</v>
      </c>
      <c r="T17" s="511">
        <v>-0.37557000000000001</v>
      </c>
      <c r="U17" s="511">
        <v>-0.68474999999999997</v>
      </c>
      <c r="V17" s="511">
        <v>-0.66975099999999999</v>
      </c>
      <c r="W17" s="511">
        <v>-0.43384299999999998</v>
      </c>
      <c r="X17" s="511">
        <v>-0.42677199999999998</v>
      </c>
      <c r="Y17" s="511">
        <v>-0.37747999999999998</v>
      </c>
      <c r="Z17" s="511">
        <v>-0.44511600000000001</v>
      </c>
      <c r="AA17" s="511">
        <v>-0.49331000000000003</v>
      </c>
      <c r="AB17" s="511">
        <v>-0.41225800000000001</v>
      </c>
      <c r="AC17" s="511">
        <v>-0.31750800000000001</v>
      </c>
      <c r="AD17" s="511">
        <v>-0.26522600000000002</v>
      </c>
      <c r="AE17" s="511">
        <v>-0.46674599999999999</v>
      </c>
      <c r="AF17" s="511">
        <v>-0.58906499999999995</v>
      </c>
      <c r="AG17" s="511">
        <v>-0.76842200000000005</v>
      </c>
      <c r="AH17" s="511">
        <v>-0.63960899999999998</v>
      </c>
      <c r="AI17" s="511">
        <v>-0.59795600000000004</v>
      </c>
      <c r="AJ17" s="511">
        <v>-0.43435200000000002</v>
      </c>
      <c r="AK17" s="511">
        <v>-0.49512</v>
      </c>
      <c r="AL17" s="511">
        <v>-0.54828600000000005</v>
      </c>
      <c r="AM17" s="511">
        <v>-0.62047099999999999</v>
      </c>
      <c r="AN17" s="511">
        <v>-0.45580900000000002</v>
      </c>
      <c r="AO17" s="511">
        <v>-0.51901799999999998</v>
      </c>
      <c r="AP17" s="511">
        <v>-0.28984900000000002</v>
      </c>
      <c r="AQ17" s="511">
        <v>-0.45910000000000001</v>
      </c>
      <c r="AR17" s="511">
        <v>-0.55130900000000005</v>
      </c>
      <c r="AS17" s="511">
        <v>-0.65633200000000003</v>
      </c>
      <c r="AT17" s="511">
        <v>-0.65299399999999996</v>
      </c>
      <c r="AU17" s="511">
        <v>-0.55264999999999997</v>
      </c>
      <c r="AV17" s="511">
        <v>-0.371666</v>
      </c>
      <c r="AW17" s="511">
        <v>-0.34693800000000002</v>
      </c>
      <c r="AX17" s="511">
        <v>-0.51389200000000002</v>
      </c>
      <c r="AY17" s="511">
        <v>-0.41221799999999997</v>
      </c>
      <c r="AZ17" s="511">
        <v>-0.40375100000000003</v>
      </c>
      <c r="BA17" s="511">
        <v>-0.34876200000000002</v>
      </c>
      <c r="BB17" s="511">
        <v>-0.338148</v>
      </c>
      <c r="BC17" s="511">
        <v>-0.29223100000000002</v>
      </c>
      <c r="BD17" s="716">
        <v>-0.58613700000000002</v>
      </c>
      <c r="BE17" s="716">
        <v>-0.64911799999999997</v>
      </c>
      <c r="BF17" s="716">
        <v>-0.81216600000000005</v>
      </c>
      <c r="BG17" s="716">
        <v>-0.53674310000000003</v>
      </c>
      <c r="BH17" s="716">
        <v>-0.30904510000000002</v>
      </c>
      <c r="BI17" s="498">
        <v>-0.16403480000000001</v>
      </c>
      <c r="BJ17" s="498">
        <v>-0.43979210000000002</v>
      </c>
      <c r="BK17" s="498">
        <v>-0.48017919999999997</v>
      </c>
      <c r="BL17" s="498">
        <v>-0.3060177</v>
      </c>
      <c r="BM17" s="498">
        <v>-0.39365739999999999</v>
      </c>
      <c r="BN17" s="498">
        <v>-0.58141589999999999</v>
      </c>
      <c r="BO17" s="498">
        <v>-0.59563690000000002</v>
      </c>
      <c r="BP17" s="498">
        <v>-0.75369140000000001</v>
      </c>
      <c r="BQ17" s="498">
        <v>-1.066478</v>
      </c>
      <c r="BR17" s="498">
        <v>-1.0655969999999999</v>
      </c>
      <c r="BS17" s="498">
        <v>-0.73216490000000001</v>
      </c>
      <c r="BT17" s="498">
        <v>-0.38595190000000001</v>
      </c>
      <c r="BU17" s="498">
        <v>-0.1919951</v>
      </c>
      <c r="BV17" s="498">
        <v>-0.50599689999999997</v>
      </c>
    </row>
    <row r="18" spans="1:74" ht="11.1" customHeight="1" x14ac:dyDescent="0.2">
      <c r="A18" s="253" t="s">
        <v>657</v>
      </c>
      <c r="B18" s="521" t="s">
        <v>1050</v>
      </c>
      <c r="C18" s="511">
        <v>1.4537891810000001</v>
      </c>
      <c r="D18" s="511">
        <v>1.198389081</v>
      </c>
      <c r="E18" s="511">
        <v>1.317688006</v>
      </c>
      <c r="F18" s="511">
        <v>1.1613695470000001</v>
      </c>
      <c r="G18" s="511">
        <v>1.225930172</v>
      </c>
      <c r="H18" s="511">
        <v>1.5386176</v>
      </c>
      <c r="I18" s="511">
        <v>1.6669135900000001</v>
      </c>
      <c r="J18" s="511">
        <v>1.594435364</v>
      </c>
      <c r="K18" s="511">
        <v>1.115905981</v>
      </c>
      <c r="L18" s="511">
        <v>1.1386484349999999</v>
      </c>
      <c r="M18" s="511">
        <v>1.3232204809999999</v>
      </c>
      <c r="N18" s="511">
        <v>1.5985234239999999</v>
      </c>
      <c r="O18" s="511">
        <v>1.553323537</v>
      </c>
      <c r="P18" s="511">
        <v>2.146256776</v>
      </c>
      <c r="Q18" s="511">
        <v>1.3569592500000001</v>
      </c>
      <c r="R18" s="511">
        <v>1.1556034879999999</v>
      </c>
      <c r="S18" s="511">
        <v>1.292085178</v>
      </c>
      <c r="T18" s="511">
        <v>1.323944341</v>
      </c>
      <c r="U18" s="511">
        <v>1.499043795</v>
      </c>
      <c r="V18" s="511">
        <v>1.8777759949999999</v>
      </c>
      <c r="W18" s="511">
        <v>1.5304277690000001</v>
      </c>
      <c r="X18" s="511">
        <v>1.481139607</v>
      </c>
      <c r="Y18" s="511">
        <v>1.6002282640000001</v>
      </c>
      <c r="Z18" s="511">
        <v>1.4915701079999999</v>
      </c>
      <c r="AA18" s="511">
        <v>3.5635779890000001</v>
      </c>
      <c r="AB18" s="511">
        <v>1.6514383850000001</v>
      </c>
      <c r="AC18" s="511">
        <v>1.381308607</v>
      </c>
      <c r="AD18" s="511">
        <v>1.200211038</v>
      </c>
      <c r="AE18" s="511">
        <v>1.348607205</v>
      </c>
      <c r="AF18" s="511">
        <v>1.497633298</v>
      </c>
      <c r="AG18" s="511">
        <v>1.4477544280000001</v>
      </c>
      <c r="AH18" s="511">
        <v>1.500230631</v>
      </c>
      <c r="AI18" s="511">
        <v>1.510022878</v>
      </c>
      <c r="AJ18" s="511">
        <v>1.480511355</v>
      </c>
      <c r="AK18" s="511">
        <v>1.392236829</v>
      </c>
      <c r="AL18" s="511">
        <v>3.8530234459999999</v>
      </c>
      <c r="AM18" s="511">
        <v>1.303177759</v>
      </c>
      <c r="AN18" s="511">
        <v>1.5346401300000001</v>
      </c>
      <c r="AO18" s="511">
        <v>1.152477502</v>
      </c>
      <c r="AP18" s="511">
        <v>1.108508112</v>
      </c>
      <c r="AQ18" s="511">
        <v>1.1525393660000001</v>
      </c>
      <c r="AR18" s="511">
        <v>1.207780901</v>
      </c>
      <c r="AS18" s="511">
        <v>1.5460876539999999</v>
      </c>
      <c r="AT18" s="511">
        <v>1.544215288</v>
      </c>
      <c r="AU18" s="511">
        <v>1.426652662</v>
      </c>
      <c r="AV18" s="511">
        <v>1.22243345</v>
      </c>
      <c r="AW18" s="511">
        <v>1.0204422740000001</v>
      </c>
      <c r="AX18" s="511">
        <v>1.169415203</v>
      </c>
      <c r="AY18" s="511">
        <v>1.776152373</v>
      </c>
      <c r="AZ18" s="511">
        <v>0.91249460000000004</v>
      </c>
      <c r="BA18" s="511">
        <v>0.917932945</v>
      </c>
      <c r="BB18" s="511">
        <v>1.098584743</v>
      </c>
      <c r="BC18" s="511">
        <v>1.1272327040000001</v>
      </c>
      <c r="BD18" s="716">
        <v>1.2468975309999999</v>
      </c>
      <c r="BE18" s="716">
        <v>1.37997382</v>
      </c>
      <c r="BF18" s="716">
        <v>1.3994846620000001</v>
      </c>
      <c r="BG18" s="716">
        <v>1.4838769999999999</v>
      </c>
      <c r="BH18" s="716">
        <v>1.3454759999999999</v>
      </c>
      <c r="BI18" s="498">
        <v>1.300119</v>
      </c>
      <c r="BJ18" s="498">
        <v>2.1192280000000001</v>
      </c>
      <c r="BK18" s="498">
        <v>2.1668120000000002</v>
      </c>
      <c r="BL18" s="498">
        <v>1.329291</v>
      </c>
      <c r="BM18" s="498">
        <v>1.02278</v>
      </c>
      <c r="BN18" s="498">
        <v>1.021409</v>
      </c>
      <c r="BO18" s="498">
        <v>1.0897680000000001</v>
      </c>
      <c r="BP18" s="498">
        <v>1.1984570000000001</v>
      </c>
      <c r="BQ18" s="498">
        <v>1.3305830000000001</v>
      </c>
      <c r="BR18" s="498">
        <v>1.3429709999999999</v>
      </c>
      <c r="BS18" s="498">
        <v>1.382925</v>
      </c>
      <c r="BT18" s="498">
        <v>1.2548980000000001</v>
      </c>
      <c r="BU18" s="498">
        <v>1.163683</v>
      </c>
      <c r="BV18" s="498">
        <v>2.2406440000000001</v>
      </c>
    </row>
    <row r="19" spans="1:74" ht="11.1" customHeight="1" x14ac:dyDescent="0.2">
      <c r="A19" s="253" t="s">
        <v>658</v>
      </c>
      <c r="B19" s="521" t="s">
        <v>1600</v>
      </c>
      <c r="C19" s="511">
        <v>0.35677856600000002</v>
      </c>
      <c r="D19" s="511">
        <v>0.36767422300000002</v>
      </c>
      <c r="E19" s="511">
        <v>0.29244732800000001</v>
      </c>
      <c r="F19" s="511">
        <v>0.17151190799999999</v>
      </c>
      <c r="G19" s="511">
        <v>0.17937564</v>
      </c>
      <c r="H19" s="511">
        <v>0.15687128</v>
      </c>
      <c r="I19" s="511">
        <v>0.182107727</v>
      </c>
      <c r="J19" s="511">
        <v>0.31636439599999999</v>
      </c>
      <c r="K19" s="511">
        <v>0.29541064900000003</v>
      </c>
      <c r="L19" s="511">
        <v>0.21293578299999999</v>
      </c>
      <c r="M19" s="511">
        <v>0.296102056</v>
      </c>
      <c r="N19" s="511">
        <v>0.34676670500000001</v>
      </c>
      <c r="O19" s="511">
        <v>0.33655247300000002</v>
      </c>
      <c r="P19" s="511">
        <v>0.19521640800000001</v>
      </c>
      <c r="Q19" s="511">
        <v>0.19682189</v>
      </c>
      <c r="R19" s="511">
        <v>0.269660328</v>
      </c>
      <c r="S19" s="511">
        <v>0.28859484099999999</v>
      </c>
      <c r="T19" s="511">
        <v>0.32129776999999998</v>
      </c>
      <c r="U19" s="511">
        <v>0.31170380800000003</v>
      </c>
      <c r="V19" s="511">
        <v>0.330902635</v>
      </c>
      <c r="W19" s="511">
        <v>0.29866473500000001</v>
      </c>
      <c r="X19" s="511">
        <v>0.34264007400000002</v>
      </c>
      <c r="Y19" s="511">
        <v>0.179926115</v>
      </c>
      <c r="Z19" s="511">
        <v>0.232125684</v>
      </c>
      <c r="AA19" s="511">
        <v>0.29161194200000001</v>
      </c>
      <c r="AB19" s="511">
        <v>0.25126378300000002</v>
      </c>
      <c r="AC19" s="511">
        <v>0.270395096</v>
      </c>
      <c r="AD19" s="511">
        <v>0.29133490400000001</v>
      </c>
      <c r="AE19" s="511">
        <v>0.36521351600000002</v>
      </c>
      <c r="AF19" s="511">
        <v>0.28065564999999998</v>
      </c>
      <c r="AG19" s="511">
        <v>0.34215333999999997</v>
      </c>
      <c r="AH19" s="511">
        <v>0.27687559499999997</v>
      </c>
      <c r="AI19" s="511">
        <v>0.30634179299999997</v>
      </c>
      <c r="AJ19" s="511">
        <v>0.27608252799999999</v>
      </c>
      <c r="AK19" s="511">
        <v>0.235622153</v>
      </c>
      <c r="AL19" s="511">
        <v>0.26363407700000002</v>
      </c>
      <c r="AM19" s="511">
        <v>0.28537277300000002</v>
      </c>
      <c r="AN19" s="511">
        <v>0.23757803699999999</v>
      </c>
      <c r="AO19" s="511">
        <v>0.28021892199999998</v>
      </c>
      <c r="AP19" s="511">
        <v>0.201633803</v>
      </c>
      <c r="AQ19" s="511">
        <v>0.30845157699999998</v>
      </c>
      <c r="AR19" s="511">
        <v>0.272863095</v>
      </c>
      <c r="AS19" s="511">
        <v>0.30507399299999999</v>
      </c>
      <c r="AT19" s="511">
        <v>0.33270513099999999</v>
      </c>
      <c r="AU19" s="511">
        <v>0.28903578299999999</v>
      </c>
      <c r="AV19" s="511">
        <v>0.248792031</v>
      </c>
      <c r="AW19" s="511">
        <v>0.261548273</v>
      </c>
      <c r="AX19" s="511">
        <v>0.316496746</v>
      </c>
      <c r="AY19" s="511">
        <v>0.291685729</v>
      </c>
      <c r="AZ19" s="511">
        <v>0.21138691800000001</v>
      </c>
      <c r="BA19" s="511">
        <v>0.19484159500000001</v>
      </c>
      <c r="BB19" s="511">
        <v>0.23062296900000001</v>
      </c>
      <c r="BC19" s="511">
        <v>0.19212259500000001</v>
      </c>
      <c r="BD19" s="716">
        <v>0.28576319700000002</v>
      </c>
      <c r="BE19" s="716">
        <v>0.25059398599999999</v>
      </c>
      <c r="BF19" s="716">
        <v>0.21672453999999999</v>
      </c>
      <c r="BG19" s="716">
        <v>0.2980141</v>
      </c>
      <c r="BH19" s="716">
        <v>0.28917150000000003</v>
      </c>
      <c r="BI19" s="498">
        <v>0.2256988</v>
      </c>
      <c r="BJ19" s="498">
        <v>0.2707522</v>
      </c>
      <c r="BK19" s="498">
        <v>0.2895568</v>
      </c>
      <c r="BL19" s="498">
        <v>0.232011</v>
      </c>
      <c r="BM19" s="498">
        <v>0.24848519999999999</v>
      </c>
      <c r="BN19" s="498">
        <v>0.2411972</v>
      </c>
      <c r="BO19" s="498">
        <v>0.28859590000000002</v>
      </c>
      <c r="BP19" s="498">
        <v>0.27976060000000003</v>
      </c>
      <c r="BQ19" s="498">
        <v>0.29927379999999998</v>
      </c>
      <c r="BR19" s="498">
        <v>0.27543509999999999</v>
      </c>
      <c r="BS19" s="498">
        <v>0.29779719999999998</v>
      </c>
      <c r="BT19" s="498">
        <v>0.2713487</v>
      </c>
      <c r="BU19" s="498">
        <v>0.24095639999999999</v>
      </c>
      <c r="BV19" s="498">
        <v>0.28362769999999998</v>
      </c>
    </row>
    <row r="20" spans="1:74" ht="11.1" customHeight="1" x14ac:dyDescent="0.2">
      <c r="A20" s="253" t="s">
        <v>759</v>
      </c>
      <c r="B20" s="488" t="s">
        <v>1051</v>
      </c>
      <c r="C20" s="511">
        <v>0.65972980599999997</v>
      </c>
      <c r="D20" s="511">
        <v>0.59439536599999998</v>
      </c>
      <c r="E20" s="511">
        <v>0.67064996300000002</v>
      </c>
      <c r="F20" s="511">
        <v>0.63660203599999998</v>
      </c>
      <c r="G20" s="511">
        <v>0.63047914599999999</v>
      </c>
      <c r="H20" s="511">
        <v>0.57768242199999997</v>
      </c>
      <c r="I20" s="511">
        <v>0.65390537000000004</v>
      </c>
      <c r="J20" s="511">
        <v>0.66595797199999995</v>
      </c>
      <c r="K20" s="511">
        <v>0.60531663700000005</v>
      </c>
      <c r="L20" s="511">
        <v>0.60802774000000004</v>
      </c>
      <c r="M20" s="511">
        <v>0.61056316499999996</v>
      </c>
      <c r="N20" s="511">
        <v>0.67592273400000003</v>
      </c>
      <c r="O20" s="511">
        <v>0.63124753700000003</v>
      </c>
      <c r="P20" s="511">
        <v>0.54971863899999995</v>
      </c>
      <c r="Q20" s="511">
        <v>0.61902516299999999</v>
      </c>
      <c r="R20" s="511">
        <v>0.56480678299999998</v>
      </c>
      <c r="S20" s="511">
        <v>0.57439926799999996</v>
      </c>
      <c r="T20" s="511">
        <v>0.57997869899999999</v>
      </c>
      <c r="U20" s="511">
        <v>0.58070102400000001</v>
      </c>
      <c r="V20" s="511">
        <v>0.57891081700000002</v>
      </c>
      <c r="W20" s="511">
        <v>0.55664646600000001</v>
      </c>
      <c r="X20" s="511">
        <v>0.57856753299999997</v>
      </c>
      <c r="Y20" s="511">
        <v>0.53395009699999996</v>
      </c>
      <c r="Z20" s="511">
        <v>0.60863544800000002</v>
      </c>
      <c r="AA20" s="511">
        <v>0.39450876299999998</v>
      </c>
      <c r="AB20" s="511">
        <v>0.32714090400000001</v>
      </c>
      <c r="AC20" s="511">
        <v>0.361099952</v>
      </c>
      <c r="AD20" s="511">
        <v>0.33895582299999999</v>
      </c>
      <c r="AE20" s="511">
        <v>0.34173211799999997</v>
      </c>
      <c r="AF20" s="511">
        <v>0.34901512499999998</v>
      </c>
      <c r="AG20" s="511">
        <v>0.35201356700000003</v>
      </c>
      <c r="AH20" s="511">
        <v>0.33408432999999998</v>
      </c>
      <c r="AI20" s="511">
        <v>0.307954907</v>
      </c>
      <c r="AJ20" s="511">
        <v>0.30091672200000003</v>
      </c>
      <c r="AK20" s="511">
        <v>0.29126634200000001</v>
      </c>
      <c r="AL20" s="511">
        <v>0.32255017899999999</v>
      </c>
      <c r="AM20" s="511">
        <v>0.330232105</v>
      </c>
      <c r="AN20" s="511">
        <v>0.26846550000000002</v>
      </c>
      <c r="AO20" s="511">
        <v>0.27508759500000002</v>
      </c>
      <c r="AP20" s="511">
        <v>0.25867712399999998</v>
      </c>
      <c r="AQ20" s="511">
        <v>0.31482385099999999</v>
      </c>
      <c r="AR20" s="511">
        <v>0.30466930399999997</v>
      </c>
      <c r="AS20" s="511">
        <v>0.29174488700000001</v>
      </c>
      <c r="AT20" s="511">
        <v>0.29907524299999999</v>
      </c>
      <c r="AU20" s="511">
        <v>0.24315708699999999</v>
      </c>
      <c r="AV20" s="511">
        <v>0.26224630599999998</v>
      </c>
      <c r="AW20" s="511">
        <v>0.27529623399999997</v>
      </c>
      <c r="AX20" s="511">
        <v>0.27945817499999998</v>
      </c>
      <c r="AY20" s="511">
        <v>0.26306864000000002</v>
      </c>
      <c r="AZ20" s="511">
        <v>0.23245310399999999</v>
      </c>
      <c r="BA20" s="511">
        <v>0.215060908</v>
      </c>
      <c r="BB20" s="511">
        <v>0.17741859200000001</v>
      </c>
      <c r="BC20" s="511">
        <v>0.273624855</v>
      </c>
      <c r="BD20" s="716">
        <v>0.19361991200000001</v>
      </c>
      <c r="BE20" s="716">
        <v>0.20727609499999999</v>
      </c>
      <c r="BF20" s="716">
        <v>0.20579692999999999</v>
      </c>
      <c r="BG20" s="716">
        <v>0.1699292</v>
      </c>
      <c r="BH20" s="716">
        <v>0.18549930000000001</v>
      </c>
      <c r="BI20" s="498">
        <v>0.19147610000000001</v>
      </c>
      <c r="BJ20" s="498">
        <v>0.2058546</v>
      </c>
      <c r="BK20" s="498">
        <v>0.1566891</v>
      </c>
      <c r="BL20" s="498">
        <v>0.12002350000000001</v>
      </c>
      <c r="BM20" s="498">
        <v>8.8039800000000001E-2</v>
      </c>
      <c r="BN20" s="498">
        <v>4.83361E-2</v>
      </c>
      <c r="BO20" s="498">
        <v>0.1046813</v>
      </c>
      <c r="BP20" s="498">
        <v>7.8003000000000003E-2</v>
      </c>
      <c r="BQ20" s="498">
        <v>0.107032</v>
      </c>
      <c r="BR20" s="498">
        <v>7.3646600000000007E-2</v>
      </c>
      <c r="BS20" s="498">
        <v>6.8711700000000001E-2</v>
      </c>
      <c r="BT20" s="498">
        <v>8.5112900000000005E-2</v>
      </c>
      <c r="BU20" s="498">
        <v>6.9858199999999995E-2</v>
      </c>
      <c r="BV20" s="498">
        <v>0.1013245</v>
      </c>
    </row>
    <row r="21" spans="1:74" ht="11.1" customHeight="1" x14ac:dyDescent="0.2">
      <c r="A21" s="248"/>
      <c r="B21" s="68" t="s">
        <v>754</v>
      </c>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788"/>
      <c r="BE21" s="788"/>
      <c r="BF21" s="788"/>
      <c r="BG21" s="788"/>
      <c r="BH21" s="788"/>
      <c r="BI21" s="517"/>
      <c r="BJ21" s="517"/>
      <c r="BK21" s="517"/>
      <c r="BL21" s="517"/>
      <c r="BM21" s="517"/>
      <c r="BN21" s="517"/>
      <c r="BO21" s="517"/>
      <c r="BP21" s="517"/>
      <c r="BQ21" s="517"/>
      <c r="BR21" s="517"/>
      <c r="BS21" s="517"/>
      <c r="BT21" s="517"/>
      <c r="BU21" s="517"/>
      <c r="BV21" s="517"/>
    </row>
    <row r="22" spans="1:74" s="316" customFormat="1" ht="11.1" customHeight="1" x14ac:dyDescent="0.2">
      <c r="A22" s="518" t="s">
        <v>666</v>
      </c>
      <c r="B22" s="491" t="s">
        <v>1052</v>
      </c>
      <c r="C22" s="337">
        <v>8.3152842420000006</v>
      </c>
      <c r="D22" s="337">
        <v>7.6148827189999997</v>
      </c>
      <c r="E22" s="337">
        <v>7.2774485110000002</v>
      </c>
      <c r="F22" s="337">
        <v>6.1648286409999997</v>
      </c>
      <c r="G22" s="337">
        <v>6.4051019379999996</v>
      </c>
      <c r="H22" s="337">
        <v>7.9419743550000002</v>
      </c>
      <c r="I22" s="337">
        <v>10.422889163000001</v>
      </c>
      <c r="J22" s="337">
        <v>9.1136373160000002</v>
      </c>
      <c r="K22" s="337">
        <v>7.7437862270000002</v>
      </c>
      <c r="L22" s="337">
        <v>6.8206126749999996</v>
      </c>
      <c r="M22" s="337">
        <v>7.0765210290000002</v>
      </c>
      <c r="N22" s="337">
        <v>8.1277589389999996</v>
      </c>
      <c r="O22" s="337">
        <v>8.5970486640000008</v>
      </c>
      <c r="P22" s="337">
        <v>7.9607799180000001</v>
      </c>
      <c r="Q22" s="337">
        <v>7.933340641</v>
      </c>
      <c r="R22" s="337">
        <v>7.078122252</v>
      </c>
      <c r="S22" s="337">
        <v>7.4533345190000002</v>
      </c>
      <c r="T22" s="337">
        <v>9.0563640490000008</v>
      </c>
      <c r="U22" s="337">
        <v>9.4516904079999993</v>
      </c>
      <c r="V22" s="337">
        <v>10.129466511</v>
      </c>
      <c r="W22" s="337">
        <v>8.5442659990000003</v>
      </c>
      <c r="X22" s="337">
        <v>7.1258136150000002</v>
      </c>
      <c r="Y22" s="337">
        <v>8.0043770470000002</v>
      </c>
      <c r="Z22" s="337">
        <v>8.0853490810000004</v>
      </c>
      <c r="AA22" s="337">
        <v>9.0252123839999996</v>
      </c>
      <c r="AB22" s="337">
        <v>7.6632963920000003</v>
      </c>
      <c r="AC22" s="337">
        <v>8.4395646089999996</v>
      </c>
      <c r="AD22" s="337">
        <v>7.3439979209999997</v>
      </c>
      <c r="AE22" s="337">
        <v>7.6384179559999996</v>
      </c>
      <c r="AF22" s="337">
        <v>8.2731327889999999</v>
      </c>
      <c r="AG22" s="337">
        <v>10.511845667999999</v>
      </c>
      <c r="AH22" s="337">
        <v>10.360737996999999</v>
      </c>
      <c r="AI22" s="337">
        <v>8.2616489410000007</v>
      </c>
      <c r="AJ22" s="337">
        <v>7.3231363229999999</v>
      </c>
      <c r="AK22" s="337">
        <v>7.8742737590000003</v>
      </c>
      <c r="AL22" s="337">
        <v>8.2735665199999993</v>
      </c>
      <c r="AM22" s="337">
        <v>8.1350019570000001</v>
      </c>
      <c r="AN22" s="337">
        <v>7.5420545130000001</v>
      </c>
      <c r="AO22" s="337">
        <v>8.2754108720000001</v>
      </c>
      <c r="AP22" s="337">
        <v>7.0641924380000001</v>
      </c>
      <c r="AQ22" s="337">
        <v>7.1824504249999999</v>
      </c>
      <c r="AR22" s="337">
        <v>7.6196590860000004</v>
      </c>
      <c r="AS22" s="337">
        <v>10.749811729999999</v>
      </c>
      <c r="AT22" s="337">
        <v>9.3214124369999993</v>
      </c>
      <c r="AU22" s="337">
        <v>8.6740771339999991</v>
      </c>
      <c r="AV22" s="337">
        <v>7.9800783180000003</v>
      </c>
      <c r="AW22" s="337">
        <v>7.4843568329999997</v>
      </c>
      <c r="AX22" s="337">
        <v>8.5105266040000007</v>
      </c>
      <c r="AY22" s="337">
        <v>9.1068919790000002</v>
      </c>
      <c r="AZ22" s="337">
        <v>7.9332861369999996</v>
      </c>
      <c r="BA22" s="337">
        <v>8.8297803629999994</v>
      </c>
      <c r="BB22" s="337">
        <v>7.6552509009999996</v>
      </c>
      <c r="BC22" s="337">
        <v>7.9243578770000003</v>
      </c>
      <c r="BD22" s="772">
        <v>9.0900091669999998</v>
      </c>
      <c r="BE22" s="772">
        <v>10.506211079</v>
      </c>
      <c r="BF22" s="772">
        <v>10.157535894</v>
      </c>
      <c r="BG22" s="772">
        <v>8.596209</v>
      </c>
      <c r="BH22" s="772">
        <v>8.3469569999999997</v>
      </c>
      <c r="BI22" s="504">
        <v>8.0108639999999998</v>
      </c>
      <c r="BJ22" s="504">
        <v>9.0537949999999991</v>
      </c>
      <c r="BK22" s="504">
        <v>9.3622429999999994</v>
      </c>
      <c r="BL22" s="504">
        <v>7.8121520000000002</v>
      </c>
      <c r="BM22" s="504">
        <v>8.2078769999999999</v>
      </c>
      <c r="BN22" s="504">
        <v>7.4458609999999998</v>
      </c>
      <c r="BO22" s="504">
        <v>7.5841770000000004</v>
      </c>
      <c r="BP22" s="504">
        <v>8.7117850000000008</v>
      </c>
      <c r="BQ22" s="504">
        <v>10.74545</v>
      </c>
      <c r="BR22" s="504">
        <v>10.372809999999999</v>
      </c>
      <c r="BS22" s="504">
        <v>8.4363089999999996</v>
      </c>
      <c r="BT22" s="504">
        <v>8.0966710000000006</v>
      </c>
      <c r="BU22" s="504">
        <v>7.8440940000000001</v>
      </c>
      <c r="BV22" s="504">
        <v>8.7531479999999995</v>
      </c>
    </row>
    <row r="23" spans="1:74" ht="11.1" customHeight="1" x14ac:dyDescent="0.2">
      <c r="A23" s="253" t="s">
        <v>660</v>
      </c>
      <c r="B23" s="521" t="s">
        <v>1046</v>
      </c>
      <c r="C23" s="511">
        <v>4.1098701469999996</v>
      </c>
      <c r="D23" s="511">
        <v>3.7334824530000001</v>
      </c>
      <c r="E23" s="511">
        <v>2.8574423179999999</v>
      </c>
      <c r="F23" s="511">
        <v>3.1440908670000001</v>
      </c>
      <c r="G23" s="511">
        <v>2.6959840690000001</v>
      </c>
      <c r="H23" s="511">
        <v>4.655647117</v>
      </c>
      <c r="I23" s="511">
        <v>6.6681605360000002</v>
      </c>
      <c r="J23" s="511">
        <v>5.5522695090000003</v>
      </c>
      <c r="K23" s="511">
        <v>4.3177679419999997</v>
      </c>
      <c r="L23" s="511">
        <v>3.8922456080000001</v>
      </c>
      <c r="M23" s="511">
        <v>3.57192847</v>
      </c>
      <c r="N23" s="511">
        <v>3.8991281990000002</v>
      </c>
      <c r="O23" s="511">
        <v>4.4561335350000002</v>
      </c>
      <c r="P23" s="511">
        <v>4.1086150249999998</v>
      </c>
      <c r="Q23" s="511">
        <v>3.5085204980000002</v>
      </c>
      <c r="R23" s="511">
        <v>2.9064025660000001</v>
      </c>
      <c r="S23" s="511">
        <v>3.3516356260000002</v>
      </c>
      <c r="T23" s="511">
        <v>5.5168708210000004</v>
      </c>
      <c r="U23" s="511">
        <v>5.5160232679999996</v>
      </c>
      <c r="V23" s="511">
        <v>6.3909202430000001</v>
      </c>
      <c r="W23" s="511">
        <v>4.7753580659999999</v>
      </c>
      <c r="X23" s="511">
        <v>4.7166901179999998</v>
      </c>
      <c r="Y23" s="511">
        <v>4.2720732540000004</v>
      </c>
      <c r="Z23" s="511">
        <v>3.9068217930000002</v>
      </c>
      <c r="AA23" s="511">
        <v>3.939917957</v>
      </c>
      <c r="AB23" s="511">
        <v>3.5889442699999998</v>
      </c>
      <c r="AC23" s="511">
        <v>3.8894771869999998</v>
      </c>
      <c r="AD23" s="511">
        <v>3.5339791479999998</v>
      </c>
      <c r="AE23" s="511">
        <v>4.3209078449999998</v>
      </c>
      <c r="AF23" s="511">
        <v>4.6405108940000002</v>
      </c>
      <c r="AG23" s="511">
        <v>6.7065068849999996</v>
      </c>
      <c r="AH23" s="511">
        <v>6.8012020360000003</v>
      </c>
      <c r="AI23" s="511">
        <v>4.6609431160000003</v>
      </c>
      <c r="AJ23" s="511">
        <v>3.5988453310000001</v>
      </c>
      <c r="AK23" s="511">
        <v>4.0187897379999997</v>
      </c>
      <c r="AL23" s="511">
        <v>3.6339898179999999</v>
      </c>
      <c r="AM23" s="511">
        <v>3.9613205800000002</v>
      </c>
      <c r="AN23" s="511">
        <v>3.5046344129999998</v>
      </c>
      <c r="AO23" s="511">
        <v>4.0253105089999996</v>
      </c>
      <c r="AP23" s="511">
        <v>4.2140496450000002</v>
      </c>
      <c r="AQ23" s="511">
        <v>3.8149139359999999</v>
      </c>
      <c r="AR23" s="511">
        <v>5.2533242009999999</v>
      </c>
      <c r="AS23" s="511">
        <v>6.5830108100000002</v>
      </c>
      <c r="AT23" s="511">
        <v>5.3227255250000001</v>
      </c>
      <c r="AU23" s="511">
        <v>5.0700663510000004</v>
      </c>
      <c r="AV23" s="511">
        <v>4.4096770569999997</v>
      </c>
      <c r="AW23" s="511">
        <v>4.3532970400000002</v>
      </c>
      <c r="AX23" s="511">
        <v>4.6804023839999997</v>
      </c>
      <c r="AY23" s="511">
        <v>5.0059339569999999</v>
      </c>
      <c r="AZ23" s="511">
        <v>3.8124856249999999</v>
      </c>
      <c r="BA23" s="511">
        <v>4.3610234610000003</v>
      </c>
      <c r="BB23" s="511">
        <v>3.4077108420000002</v>
      </c>
      <c r="BC23" s="511">
        <v>3.6392208429999999</v>
      </c>
      <c r="BD23" s="716">
        <v>4.9188256800000003</v>
      </c>
      <c r="BE23" s="716">
        <v>6.2760781830000001</v>
      </c>
      <c r="BF23" s="716">
        <v>5.948704298</v>
      </c>
      <c r="BG23" s="716">
        <v>4.9918040000000001</v>
      </c>
      <c r="BH23" s="716">
        <v>5.6527620000000001</v>
      </c>
      <c r="BI23" s="498">
        <v>4.5489550000000003</v>
      </c>
      <c r="BJ23" s="498">
        <v>4.7392609999999999</v>
      </c>
      <c r="BK23" s="498">
        <v>4.6494540000000004</v>
      </c>
      <c r="BL23" s="498">
        <v>3.8786939999999999</v>
      </c>
      <c r="BM23" s="498">
        <v>3.9577179999999998</v>
      </c>
      <c r="BN23" s="498">
        <v>3.4090590000000001</v>
      </c>
      <c r="BO23" s="498">
        <v>3.8312089999999999</v>
      </c>
      <c r="BP23" s="498">
        <v>4.5067709999999996</v>
      </c>
      <c r="BQ23" s="498">
        <v>6.5597700000000003</v>
      </c>
      <c r="BR23" s="498">
        <v>6.3797620000000004</v>
      </c>
      <c r="BS23" s="498">
        <v>4.4921119999999997</v>
      </c>
      <c r="BT23" s="498">
        <v>3.957859</v>
      </c>
      <c r="BU23" s="498">
        <v>3.2984260000000001</v>
      </c>
      <c r="BV23" s="498">
        <v>3.9812759999999998</v>
      </c>
    </row>
    <row r="24" spans="1:74" ht="11.1" customHeight="1" x14ac:dyDescent="0.2">
      <c r="A24" s="253" t="s">
        <v>661</v>
      </c>
      <c r="B24" s="521" t="s">
        <v>474</v>
      </c>
      <c r="C24" s="511">
        <v>2.8377423999999998E-2</v>
      </c>
      <c r="D24" s="511">
        <v>2.9363568E-2</v>
      </c>
      <c r="E24" s="511">
        <v>1.2913689999999999E-3</v>
      </c>
      <c r="F24" s="511">
        <v>6.8995899999999997E-4</v>
      </c>
      <c r="G24" s="511">
        <v>1.391623E-3</v>
      </c>
      <c r="H24" s="511">
        <v>6.2023770000000002E-3</v>
      </c>
      <c r="I24" s="511">
        <v>3.1684679999999998E-3</v>
      </c>
      <c r="J24" s="511">
        <v>2.1349979999999999E-3</v>
      </c>
      <c r="K24" s="511">
        <v>2.3138450000000001E-3</v>
      </c>
      <c r="L24" s="511">
        <v>6.8073989999999996E-3</v>
      </c>
      <c r="M24" s="511">
        <v>8.1290549999999996E-3</v>
      </c>
      <c r="N24" s="511">
        <v>6.6456096000000006E-2</v>
      </c>
      <c r="O24" s="511">
        <v>0.174569587</v>
      </c>
      <c r="P24" s="511">
        <v>0.255268312</v>
      </c>
      <c r="Q24" s="511">
        <v>4.8117300000000002E-2</v>
      </c>
      <c r="R24" s="511">
        <v>-1.1234300000000001E-4</v>
      </c>
      <c r="S24" s="511">
        <v>2.851601E-3</v>
      </c>
      <c r="T24" s="511">
        <v>2.2246559999999999E-2</v>
      </c>
      <c r="U24" s="511">
        <v>1.7308212999999999E-2</v>
      </c>
      <c r="V24" s="511">
        <v>2.4954101999999999E-2</v>
      </c>
      <c r="W24" s="511">
        <v>6.4342519999999997E-3</v>
      </c>
      <c r="X24" s="511">
        <v>3.8076799999999999E-3</v>
      </c>
      <c r="Y24" s="511">
        <v>2.8467739999999998E-3</v>
      </c>
      <c r="Z24" s="511">
        <v>2.0514774E-2</v>
      </c>
      <c r="AA24" s="511">
        <v>0.15433516799999999</v>
      </c>
      <c r="AB24" s="511">
        <v>9.1760670000000003E-2</v>
      </c>
      <c r="AC24" s="511">
        <v>1.3233144000000001E-2</v>
      </c>
      <c r="AD24" s="511">
        <v>4.16885E-3</v>
      </c>
      <c r="AE24" s="511">
        <v>6.7032029999999996E-3</v>
      </c>
      <c r="AF24" s="511">
        <v>1.813217E-3</v>
      </c>
      <c r="AG24" s="511">
        <v>1.3912753999999999E-2</v>
      </c>
      <c r="AH24" s="511">
        <v>1.9949887999999999E-2</v>
      </c>
      <c r="AI24" s="511">
        <v>1.9410149999999999E-3</v>
      </c>
      <c r="AJ24" s="511">
        <v>2.9320259999999999E-3</v>
      </c>
      <c r="AK24" s="511">
        <v>4.3568460000000002E-3</v>
      </c>
      <c r="AL24" s="511">
        <v>3.2791041E-2</v>
      </c>
      <c r="AM24" s="511">
        <v>2.8954839E-2</v>
      </c>
      <c r="AN24" s="511">
        <v>8.2918449000000005E-2</v>
      </c>
      <c r="AO24" s="511">
        <v>5.6058009999999997E-3</v>
      </c>
      <c r="AP24" s="511">
        <v>2.5041709999999999E-3</v>
      </c>
      <c r="AQ24" s="511">
        <v>1.906982E-3</v>
      </c>
      <c r="AR24" s="511">
        <v>1.8449510000000001E-3</v>
      </c>
      <c r="AS24" s="511">
        <v>1.3886745000000001E-2</v>
      </c>
      <c r="AT24" s="511">
        <v>2.073872E-3</v>
      </c>
      <c r="AU24" s="511">
        <v>2.9886099999999998E-4</v>
      </c>
      <c r="AV24" s="511">
        <v>2.7703756999999999E-2</v>
      </c>
      <c r="AW24" s="511">
        <v>8.8356690000000009E-3</v>
      </c>
      <c r="AX24" s="511">
        <v>2.6811232000000001E-2</v>
      </c>
      <c r="AY24" s="511">
        <v>3.0665102E-2</v>
      </c>
      <c r="AZ24" s="511">
        <v>3.0678089999999999E-3</v>
      </c>
      <c r="BA24" s="511">
        <v>1.162532E-2</v>
      </c>
      <c r="BB24" s="511">
        <v>1.788607E-3</v>
      </c>
      <c r="BC24" s="511">
        <v>1.7261189999999999E-3</v>
      </c>
      <c r="BD24" s="716">
        <v>1.605963E-3</v>
      </c>
      <c r="BE24" s="716">
        <v>4.9509099000000001E-2</v>
      </c>
      <c r="BF24" s="716">
        <v>2.0788035E-2</v>
      </c>
      <c r="BG24" s="716">
        <v>2.9886099999999998E-4</v>
      </c>
      <c r="BH24" s="716">
        <v>2.7703800000000001E-2</v>
      </c>
      <c r="BI24" s="498">
        <v>8.8356700000000003E-3</v>
      </c>
      <c r="BJ24" s="498">
        <v>2.68112E-2</v>
      </c>
      <c r="BK24" s="498">
        <v>3.0665100000000001E-2</v>
      </c>
      <c r="BL24" s="498">
        <v>3.0678099999999998E-3</v>
      </c>
      <c r="BM24" s="498">
        <v>1.16253E-2</v>
      </c>
      <c r="BN24" s="498">
        <v>1.7886099999999999E-3</v>
      </c>
      <c r="BO24" s="498">
        <v>1.72612E-3</v>
      </c>
      <c r="BP24" s="498">
        <v>1.60596E-3</v>
      </c>
      <c r="BQ24" s="498">
        <v>4.95091E-2</v>
      </c>
      <c r="BR24" s="498">
        <v>2.0788000000000001E-2</v>
      </c>
      <c r="BS24" s="498">
        <v>2.9886099999999998E-4</v>
      </c>
      <c r="BT24" s="498">
        <v>2.7703800000000001E-2</v>
      </c>
      <c r="BU24" s="498">
        <v>8.8356700000000003E-3</v>
      </c>
      <c r="BV24" s="498">
        <v>2.68112E-2</v>
      </c>
    </row>
    <row r="25" spans="1:74" ht="11.1" customHeight="1" x14ac:dyDescent="0.2">
      <c r="A25" s="253" t="s">
        <v>662</v>
      </c>
      <c r="B25" s="488" t="s">
        <v>1047</v>
      </c>
      <c r="C25" s="511">
        <v>2.4839150000000001</v>
      </c>
      <c r="D25" s="511">
        <v>2.3291620000000002</v>
      </c>
      <c r="E25" s="511">
        <v>2.4775450000000001</v>
      </c>
      <c r="F25" s="511">
        <v>1.041372</v>
      </c>
      <c r="G25" s="511">
        <v>1.76756</v>
      </c>
      <c r="H25" s="511">
        <v>2.113524</v>
      </c>
      <c r="I25" s="511">
        <v>2.4715370000000001</v>
      </c>
      <c r="J25" s="511">
        <v>2.4385620000000001</v>
      </c>
      <c r="K25" s="511">
        <v>2.3892000000000002</v>
      </c>
      <c r="L25" s="511">
        <v>1.5923560000000001</v>
      </c>
      <c r="M25" s="511">
        <v>2.0348350000000002</v>
      </c>
      <c r="N25" s="511">
        <v>2.440483</v>
      </c>
      <c r="O25" s="511">
        <v>2.3273169999999999</v>
      </c>
      <c r="P25" s="511">
        <v>2.2517390000000002</v>
      </c>
      <c r="Q25" s="511">
        <v>2.4931589999999999</v>
      </c>
      <c r="R25" s="511">
        <v>2.4123830000000002</v>
      </c>
      <c r="S25" s="511">
        <v>2.4901870000000002</v>
      </c>
      <c r="T25" s="511">
        <v>2.160364</v>
      </c>
      <c r="U25" s="511">
        <v>2.4736359999999999</v>
      </c>
      <c r="V25" s="511">
        <v>2.4537969999999998</v>
      </c>
      <c r="W25" s="511">
        <v>2.3843839999999998</v>
      </c>
      <c r="X25" s="511">
        <v>1.0638080000000001</v>
      </c>
      <c r="Y25" s="511">
        <v>2.0740970000000001</v>
      </c>
      <c r="Z25" s="511">
        <v>2.4877549999999999</v>
      </c>
      <c r="AA25" s="511">
        <v>2.351677</v>
      </c>
      <c r="AB25" s="511">
        <v>2.2473770000000002</v>
      </c>
      <c r="AC25" s="511">
        <v>2.483851</v>
      </c>
      <c r="AD25" s="511">
        <v>1.7011769999999999</v>
      </c>
      <c r="AE25" s="511">
        <v>1.573663</v>
      </c>
      <c r="AF25" s="511">
        <v>2.2830180000000002</v>
      </c>
      <c r="AG25" s="511">
        <v>2.4790740000000002</v>
      </c>
      <c r="AH25" s="511">
        <v>2.4692310000000002</v>
      </c>
      <c r="AI25" s="511">
        <v>2.391289</v>
      </c>
      <c r="AJ25" s="511">
        <v>2.4850319999999999</v>
      </c>
      <c r="AK25" s="511">
        <v>2.4198059999999999</v>
      </c>
      <c r="AL25" s="511">
        <v>2.5005000000000002</v>
      </c>
      <c r="AM25" s="511">
        <v>2.454634</v>
      </c>
      <c r="AN25" s="511">
        <v>2.1987679999999998</v>
      </c>
      <c r="AO25" s="511">
        <v>2.4810859999999999</v>
      </c>
      <c r="AP25" s="511">
        <v>0.999247</v>
      </c>
      <c r="AQ25" s="511">
        <v>1.4977579999999999</v>
      </c>
      <c r="AR25" s="511">
        <v>0.924898</v>
      </c>
      <c r="AS25" s="511">
        <v>2.3311120000000001</v>
      </c>
      <c r="AT25" s="511">
        <v>2.3212760000000001</v>
      </c>
      <c r="AU25" s="511">
        <v>2.2086800000000002</v>
      </c>
      <c r="AV25" s="511">
        <v>2.0885129999999998</v>
      </c>
      <c r="AW25" s="511">
        <v>1.5202180000000001</v>
      </c>
      <c r="AX25" s="511">
        <v>2.1780490000000001</v>
      </c>
      <c r="AY25" s="511">
        <v>2.1924380000000001</v>
      </c>
      <c r="AZ25" s="511">
        <v>2.3353359999999999</v>
      </c>
      <c r="BA25" s="511">
        <v>2.4955579999999999</v>
      </c>
      <c r="BB25" s="511">
        <v>2.4170400000000001</v>
      </c>
      <c r="BC25" s="511">
        <v>2.4621050000000002</v>
      </c>
      <c r="BD25" s="716">
        <v>2.407689</v>
      </c>
      <c r="BE25" s="716">
        <v>2.4765830000000002</v>
      </c>
      <c r="BF25" s="716">
        <v>2.4398930000000001</v>
      </c>
      <c r="BG25" s="716">
        <v>1.9764900000000001</v>
      </c>
      <c r="BH25" s="716">
        <v>1.0975900000000001</v>
      </c>
      <c r="BI25" s="498">
        <v>1.71679</v>
      </c>
      <c r="BJ25" s="498">
        <v>2.4062000000000001</v>
      </c>
      <c r="BK25" s="498">
        <v>2.4062000000000001</v>
      </c>
      <c r="BL25" s="498">
        <v>2.17334</v>
      </c>
      <c r="BM25" s="498">
        <v>2.4062000000000001</v>
      </c>
      <c r="BN25" s="498">
        <v>1.9728600000000001</v>
      </c>
      <c r="BO25" s="498">
        <v>1.7217499999999999</v>
      </c>
      <c r="BP25" s="498">
        <v>2.3285800000000001</v>
      </c>
      <c r="BQ25" s="498">
        <v>2.4062000000000001</v>
      </c>
      <c r="BR25" s="498">
        <v>2.4062000000000001</v>
      </c>
      <c r="BS25" s="498">
        <v>2.3285800000000001</v>
      </c>
      <c r="BT25" s="498">
        <v>2.4062000000000001</v>
      </c>
      <c r="BU25" s="498">
        <v>2.3285800000000001</v>
      </c>
      <c r="BV25" s="498">
        <v>2.4062000000000001</v>
      </c>
    </row>
    <row r="26" spans="1:74" ht="11.1" customHeight="1" x14ac:dyDescent="0.2">
      <c r="A26" s="253" t="s">
        <v>663</v>
      </c>
      <c r="B26" s="488" t="s">
        <v>1040</v>
      </c>
      <c r="C26" s="511">
        <v>0.75935424399999996</v>
      </c>
      <c r="D26" s="511">
        <v>0.64705111900000001</v>
      </c>
      <c r="E26" s="511">
        <v>0.882870339</v>
      </c>
      <c r="F26" s="511">
        <v>0.95268624700000004</v>
      </c>
      <c r="G26" s="511">
        <v>0.85851040499999998</v>
      </c>
      <c r="H26" s="511">
        <v>0.28434881400000001</v>
      </c>
      <c r="I26" s="511">
        <v>0.36120232800000002</v>
      </c>
      <c r="J26" s="511">
        <v>0.19527572200000001</v>
      </c>
      <c r="K26" s="511">
        <v>0.111149912</v>
      </c>
      <c r="L26" s="511">
        <v>0.41260286299999999</v>
      </c>
      <c r="M26" s="511">
        <v>0.48643651999999998</v>
      </c>
      <c r="N26" s="511">
        <v>0.65697561699999996</v>
      </c>
      <c r="O26" s="511">
        <v>0.61855426400000002</v>
      </c>
      <c r="P26" s="511">
        <v>0.39721144899999999</v>
      </c>
      <c r="Q26" s="511">
        <v>0.61190738899999997</v>
      </c>
      <c r="R26" s="511">
        <v>0.75461627799999997</v>
      </c>
      <c r="S26" s="511">
        <v>0.57886209700000002</v>
      </c>
      <c r="T26" s="511">
        <v>0.25651305600000002</v>
      </c>
      <c r="U26" s="511">
        <v>0.51096708300000004</v>
      </c>
      <c r="V26" s="511">
        <v>0.35805573299999999</v>
      </c>
      <c r="W26" s="511">
        <v>0.41188328299999999</v>
      </c>
      <c r="X26" s="511">
        <v>0.44209013699999999</v>
      </c>
      <c r="Y26" s="511">
        <v>0.62441825900000003</v>
      </c>
      <c r="Z26" s="511">
        <v>0.61288063199999998</v>
      </c>
      <c r="AA26" s="511">
        <v>0.50072918300000002</v>
      </c>
      <c r="AB26" s="511">
        <v>0.61926938799999998</v>
      </c>
      <c r="AC26" s="511">
        <v>0.90835944999999996</v>
      </c>
      <c r="AD26" s="511">
        <v>1.040137264</v>
      </c>
      <c r="AE26" s="511">
        <v>0.75784167800000002</v>
      </c>
      <c r="AF26" s="511">
        <v>0.35747368800000001</v>
      </c>
      <c r="AG26" s="511">
        <v>0.20358311800000001</v>
      </c>
      <c r="AH26" s="511">
        <v>0.178426736</v>
      </c>
      <c r="AI26" s="511">
        <v>0.33314761199999998</v>
      </c>
      <c r="AJ26" s="511">
        <v>0.43662063600000001</v>
      </c>
      <c r="AK26" s="511">
        <v>0.48507423700000002</v>
      </c>
      <c r="AL26" s="511">
        <v>0.70199537000000001</v>
      </c>
      <c r="AM26" s="511">
        <v>0.89396942000000001</v>
      </c>
      <c r="AN26" s="511">
        <v>0.67737340999999995</v>
      </c>
      <c r="AO26" s="511">
        <v>0.70040243000000002</v>
      </c>
      <c r="AP26" s="511">
        <v>0.83645356999999998</v>
      </c>
      <c r="AQ26" s="511">
        <v>0.66906761999999997</v>
      </c>
      <c r="AR26" s="511">
        <v>0.56193472</v>
      </c>
      <c r="AS26" s="511">
        <v>0.85382696000000002</v>
      </c>
      <c r="AT26" s="511">
        <v>0.71515010999999995</v>
      </c>
      <c r="AU26" s="511">
        <v>0.58289924999999998</v>
      </c>
      <c r="AV26" s="511">
        <v>0.63139234</v>
      </c>
      <c r="AW26" s="511">
        <v>0.61253972999999995</v>
      </c>
      <c r="AX26" s="511">
        <v>0.77504640000000002</v>
      </c>
      <c r="AY26" s="511">
        <v>0.87322151100000001</v>
      </c>
      <c r="AZ26" s="511">
        <v>0.79673718000000004</v>
      </c>
      <c r="BA26" s="511">
        <v>0.86243775099999997</v>
      </c>
      <c r="BB26" s="511">
        <v>0.71079493500000002</v>
      </c>
      <c r="BC26" s="511">
        <v>0.76539737399999996</v>
      </c>
      <c r="BD26" s="716">
        <v>0.62407910099999997</v>
      </c>
      <c r="BE26" s="716">
        <v>0.63701047099999997</v>
      </c>
      <c r="BF26" s="716">
        <v>0.69738646000000004</v>
      </c>
      <c r="BG26" s="716">
        <v>0.520204</v>
      </c>
      <c r="BH26" s="716">
        <v>0.58556920000000001</v>
      </c>
      <c r="BI26" s="498">
        <v>0.61386940000000001</v>
      </c>
      <c r="BJ26" s="498">
        <v>0.70932980000000001</v>
      </c>
      <c r="BK26" s="498">
        <v>0.70010669999999997</v>
      </c>
      <c r="BL26" s="498">
        <v>0.60403459999999998</v>
      </c>
      <c r="BM26" s="498">
        <v>0.74088549999999997</v>
      </c>
      <c r="BN26" s="498">
        <v>0.87119829999999998</v>
      </c>
      <c r="BO26" s="498">
        <v>0.78415250000000003</v>
      </c>
      <c r="BP26" s="498">
        <v>0.55473039999999996</v>
      </c>
      <c r="BQ26" s="498">
        <v>0.48564079999999998</v>
      </c>
      <c r="BR26" s="498">
        <v>0.38064789999999998</v>
      </c>
      <c r="BS26" s="498">
        <v>0.3605641</v>
      </c>
      <c r="BT26" s="498">
        <v>0.49965540000000003</v>
      </c>
      <c r="BU26" s="498">
        <v>0.57056790000000002</v>
      </c>
      <c r="BV26" s="498">
        <v>0.68602609999999997</v>
      </c>
    </row>
    <row r="27" spans="1:74" ht="11.1" customHeight="1" x14ac:dyDescent="0.2">
      <c r="A27" s="253" t="s">
        <v>664</v>
      </c>
      <c r="B27" s="488" t="s">
        <v>1053</v>
      </c>
      <c r="C27" s="511">
        <v>0.79772429199999995</v>
      </c>
      <c r="D27" s="511">
        <v>0.76760733800000003</v>
      </c>
      <c r="E27" s="511">
        <v>0.95461972900000003</v>
      </c>
      <c r="F27" s="511">
        <v>0.90707987199999995</v>
      </c>
      <c r="G27" s="511">
        <v>0.96798325399999996</v>
      </c>
      <c r="H27" s="511">
        <v>0.77652804799999997</v>
      </c>
      <c r="I27" s="511">
        <v>0.79425407299999995</v>
      </c>
      <c r="J27" s="511">
        <v>0.82367074699999998</v>
      </c>
      <c r="K27" s="511">
        <v>0.80573772099999996</v>
      </c>
      <c r="L27" s="511">
        <v>0.80002652600000002</v>
      </c>
      <c r="M27" s="511">
        <v>0.87123339099999997</v>
      </c>
      <c r="N27" s="511">
        <v>0.882541142</v>
      </c>
      <c r="O27" s="511">
        <v>0.88476125900000002</v>
      </c>
      <c r="P27" s="511">
        <v>0.768994921</v>
      </c>
      <c r="Q27" s="511">
        <v>1.1756789050000001</v>
      </c>
      <c r="R27" s="511">
        <v>0.91605813400000002</v>
      </c>
      <c r="S27" s="511">
        <v>0.91735251500000003</v>
      </c>
      <c r="T27" s="511">
        <v>0.97340448700000004</v>
      </c>
      <c r="U27" s="511">
        <v>0.83012341000000001</v>
      </c>
      <c r="V27" s="511">
        <v>0.78809179500000004</v>
      </c>
      <c r="W27" s="511">
        <v>0.86305953899999999</v>
      </c>
      <c r="X27" s="511">
        <v>0.79536567000000002</v>
      </c>
      <c r="Y27" s="511">
        <v>0.91185725299999998</v>
      </c>
      <c r="Z27" s="511">
        <v>0.89821061700000004</v>
      </c>
      <c r="AA27" s="511">
        <v>0.97584689999999996</v>
      </c>
      <c r="AB27" s="511">
        <v>0.89363110499999998</v>
      </c>
      <c r="AC27" s="511">
        <v>1.0647364319999999</v>
      </c>
      <c r="AD27" s="511">
        <v>1.007452647</v>
      </c>
      <c r="AE27" s="511">
        <v>0.90728945500000002</v>
      </c>
      <c r="AF27" s="511">
        <v>0.92164512499999995</v>
      </c>
      <c r="AG27" s="511">
        <v>1.007180465</v>
      </c>
      <c r="AH27" s="511">
        <v>0.83025921300000005</v>
      </c>
      <c r="AI27" s="511">
        <v>0.81533298600000004</v>
      </c>
      <c r="AJ27" s="511">
        <v>0.74466577599999995</v>
      </c>
      <c r="AK27" s="511">
        <v>0.89832544299999995</v>
      </c>
      <c r="AL27" s="511">
        <v>0.87641433300000005</v>
      </c>
      <c r="AM27" s="511">
        <v>0.74175756599999998</v>
      </c>
      <c r="AN27" s="511">
        <v>0.79948162700000003</v>
      </c>
      <c r="AO27" s="511">
        <v>1.0261138059999999</v>
      </c>
      <c r="AP27" s="511">
        <v>0.95182960699999997</v>
      </c>
      <c r="AQ27" s="511">
        <v>1.1206978190000001</v>
      </c>
      <c r="AR27" s="511">
        <v>0.82545815099999997</v>
      </c>
      <c r="AS27" s="511">
        <v>0.88009596899999998</v>
      </c>
      <c r="AT27" s="511">
        <v>0.90759541600000004</v>
      </c>
      <c r="AU27" s="511">
        <v>0.74024109999999999</v>
      </c>
      <c r="AV27" s="511">
        <v>0.75086356499999996</v>
      </c>
      <c r="AW27" s="511">
        <v>0.89869269699999998</v>
      </c>
      <c r="AX27" s="511">
        <v>0.778051453</v>
      </c>
      <c r="AY27" s="511">
        <v>0.85465532200000005</v>
      </c>
      <c r="AZ27" s="511">
        <v>0.92744656800000003</v>
      </c>
      <c r="BA27" s="511">
        <v>1.0544691319999999</v>
      </c>
      <c r="BB27" s="511">
        <v>1.0527968249999999</v>
      </c>
      <c r="BC27" s="511">
        <v>0.99874126799999996</v>
      </c>
      <c r="BD27" s="716">
        <v>1.0508808030000001</v>
      </c>
      <c r="BE27" s="716">
        <v>0.98345438799999996</v>
      </c>
      <c r="BF27" s="716">
        <v>0.98659053299999999</v>
      </c>
      <c r="BG27" s="716">
        <v>1.0142599999999999</v>
      </c>
      <c r="BH27" s="716">
        <v>0.90353470000000002</v>
      </c>
      <c r="BI27" s="498">
        <v>1.021525</v>
      </c>
      <c r="BJ27" s="498">
        <v>0.86306899999999998</v>
      </c>
      <c r="BK27" s="498">
        <v>1.0162979999999999</v>
      </c>
      <c r="BL27" s="498">
        <v>0.94840579999999997</v>
      </c>
      <c r="BM27" s="498">
        <v>1.045112</v>
      </c>
      <c r="BN27" s="498">
        <v>1.128681</v>
      </c>
      <c r="BO27" s="498">
        <v>1.206313</v>
      </c>
      <c r="BP27" s="498">
        <v>1.2358359999999999</v>
      </c>
      <c r="BQ27" s="498">
        <v>1.1748499999999999</v>
      </c>
      <c r="BR27" s="498">
        <v>1.1315519999999999</v>
      </c>
      <c r="BS27" s="498">
        <v>1.150989</v>
      </c>
      <c r="BT27" s="498">
        <v>1.130293</v>
      </c>
      <c r="BU27" s="498">
        <v>1.541649</v>
      </c>
      <c r="BV27" s="498">
        <v>1.2956350000000001</v>
      </c>
    </row>
    <row r="28" spans="1:74" ht="11.1" customHeight="1" x14ac:dyDescent="0.2">
      <c r="A28" s="253" t="s">
        <v>665</v>
      </c>
      <c r="B28" s="521" t="s">
        <v>1054</v>
      </c>
      <c r="C28" s="511">
        <v>0.13604313500000001</v>
      </c>
      <c r="D28" s="511">
        <v>0.108216241</v>
      </c>
      <c r="E28" s="511">
        <v>0.103679756</v>
      </c>
      <c r="F28" s="511">
        <v>0.118909696</v>
      </c>
      <c r="G28" s="511">
        <v>0.11367258700000001</v>
      </c>
      <c r="H28" s="511">
        <v>0.105723999</v>
      </c>
      <c r="I28" s="511">
        <v>0.124566758</v>
      </c>
      <c r="J28" s="511">
        <v>0.10172434</v>
      </c>
      <c r="K28" s="511">
        <v>0.117616807</v>
      </c>
      <c r="L28" s="511">
        <v>0.116574279</v>
      </c>
      <c r="M28" s="511">
        <v>0.103958593</v>
      </c>
      <c r="N28" s="511">
        <v>0.18217488500000001</v>
      </c>
      <c r="O28" s="511">
        <v>0.13571301899999999</v>
      </c>
      <c r="P28" s="511">
        <v>0.178951211</v>
      </c>
      <c r="Q28" s="511">
        <v>9.5957549000000003E-2</v>
      </c>
      <c r="R28" s="511">
        <v>8.8774617E-2</v>
      </c>
      <c r="S28" s="511">
        <v>0.11244568000000001</v>
      </c>
      <c r="T28" s="511">
        <v>0.12696512500000001</v>
      </c>
      <c r="U28" s="511">
        <v>0.103632434</v>
      </c>
      <c r="V28" s="511">
        <v>0.113647638</v>
      </c>
      <c r="W28" s="511">
        <v>0.10314685899999999</v>
      </c>
      <c r="X28" s="511">
        <v>0.10405201</v>
      </c>
      <c r="Y28" s="511">
        <v>0.11908450700000001</v>
      </c>
      <c r="Z28" s="511">
        <v>0.159166265</v>
      </c>
      <c r="AA28" s="511">
        <v>1.1027061760000001</v>
      </c>
      <c r="AB28" s="511">
        <v>0.22231395900000001</v>
      </c>
      <c r="AC28" s="511">
        <v>7.9907396000000006E-2</v>
      </c>
      <c r="AD28" s="511">
        <v>5.7083012000000002E-2</v>
      </c>
      <c r="AE28" s="511">
        <v>7.2012775000000001E-2</v>
      </c>
      <c r="AF28" s="511">
        <v>6.8671864999999999E-2</v>
      </c>
      <c r="AG28" s="511">
        <v>0.101588446</v>
      </c>
      <c r="AH28" s="511">
        <v>6.1669123999999999E-2</v>
      </c>
      <c r="AI28" s="511">
        <v>5.8995211999999998E-2</v>
      </c>
      <c r="AJ28" s="511">
        <v>5.5040553999999998E-2</v>
      </c>
      <c r="AK28" s="511">
        <v>4.7921495000000001E-2</v>
      </c>
      <c r="AL28" s="511">
        <v>0.52787595799999998</v>
      </c>
      <c r="AM28" s="511">
        <v>5.4365551999999998E-2</v>
      </c>
      <c r="AN28" s="511">
        <v>0.27887861400000002</v>
      </c>
      <c r="AO28" s="511">
        <v>3.6892326000000003E-2</v>
      </c>
      <c r="AP28" s="511">
        <v>6.0108445000000003E-2</v>
      </c>
      <c r="AQ28" s="511">
        <v>7.8106068000000001E-2</v>
      </c>
      <c r="AR28" s="511">
        <v>5.2199062999999997E-2</v>
      </c>
      <c r="AS28" s="511">
        <v>8.7879245999999994E-2</v>
      </c>
      <c r="AT28" s="511">
        <v>5.2591513999999999E-2</v>
      </c>
      <c r="AU28" s="511">
        <v>7.1891572000000001E-2</v>
      </c>
      <c r="AV28" s="511">
        <v>7.1928598999999996E-2</v>
      </c>
      <c r="AW28" s="511">
        <v>9.0773697E-2</v>
      </c>
      <c r="AX28" s="511">
        <v>7.2166135000000006E-2</v>
      </c>
      <c r="AY28" s="511">
        <v>0.14997808700000001</v>
      </c>
      <c r="AZ28" s="511">
        <v>5.8212954999999997E-2</v>
      </c>
      <c r="BA28" s="511">
        <v>4.4666698999999997E-2</v>
      </c>
      <c r="BB28" s="511">
        <v>6.5119692000000007E-2</v>
      </c>
      <c r="BC28" s="511">
        <v>5.7167272999999998E-2</v>
      </c>
      <c r="BD28" s="716">
        <v>8.6928619999999998E-2</v>
      </c>
      <c r="BE28" s="716">
        <v>8.3575938000000002E-2</v>
      </c>
      <c r="BF28" s="716">
        <v>6.4173568E-2</v>
      </c>
      <c r="BG28" s="716">
        <v>9.3152600000000002E-2</v>
      </c>
      <c r="BH28" s="716">
        <v>7.9797900000000005E-2</v>
      </c>
      <c r="BI28" s="498">
        <v>0.1008898</v>
      </c>
      <c r="BJ28" s="498">
        <v>0.3091237</v>
      </c>
      <c r="BK28" s="498">
        <v>0.55951980000000001</v>
      </c>
      <c r="BL28" s="498">
        <v>0.20461009999999999</v>
      </c>
      <c r="BM28" s="498">
        <v>4.6335500000000002E-2</v>
      </c>
      <c r="BN28" s="498">
        <v>6.2273599999999998E-2</v>
      </c>
      <c r="BO28" s="498">
        <v>3.9025200000000003E-2</v>
      </c>
      <c r="BP28" s="498">
        <v>8.4261900000000001E-2</v>
      </c>
      <c r="BQ28" s="498">
        <v>6.9475599999999998E-2</v>
      </c>
      <c r="BR28" s="498">
        <v>5.3858900000000001E-2</v>
      </c>
      <c r="BS28" s="498">
        <v>0.10376489999999999</v>
      </c>
      <c r="BT28" s="498">
        <v>7.4960100000000002E-2</v>
      </c>
      <c r="BU28" s="498">
        <v>9.6036300000000005E-2</v>
      </c>
      <c r="BV28" s="498">
        <v>0.35719980000000001</v>
      </c>
    </row>
    <row r="29" spans="1:74" ht="11.1" customHeight="1" x14ac:dyDescent="0.2">
      <c r="A29" s="253" t="s">
        <v>667</v>
      </c>
      <c r="B29" s="519" t="s">
        <v>1055</v>
      </c>
      <c r="C29" s="511">
        <v>10.416409</v>
      </c>
      <c r="D29" s="511">
        <v>9.4946540000000006</v>
      </c>
      <c r="E29" s="511">
        <v>9.1991785000000004</v>
      </c>
      <c r="F29" s="511">
        <v>8.2708069999999996</v>
      </c>
      <c r="G29" s="511">
        <v>8.2461640000000003</v>
      </c>
      <c r="H29" s="511">
        <v>9.8770279999999993</v>
      </c>
      <c r="I29" s="511">
        <v>12.302941000000001</v>
      </c>
      <c r="J29" s="511">
        <v>11.483109000000001</v>
      </c>
      <c r="K29" s="511">
        <v>9.2312580000000004</v>
      </c>
      <c r="L29" s="511">
        <v>8.8436900000000005</v>
      </c>
      <c r="M29" s="511">
        <v>9.0089365000000008</v>
      </c>
      <c r="N29" s="511">
        <v>10.485099999999999</v>
      </c>
      <c r="O29" s="511">
        <v>10.67671</v>
      </c>
      <c r="P29" s="511">
        <v>9.7437380000000005</v>
      </c>
      <c r="Q29" s="511">
        <v>9.5002545000000005</v>
      </c>
      <c r="R29" s="511">
        <v>8.3468099999999996</v>
      </c>
      <c r="S29" s="511">
        <v>8.6536329999999992</v>
      </c>
      <c r="T29" s="511">
        <v>10.718552000000001</v>
      </c>
      <c r="U29" s="511">
        <v>11.022432</v>
      </c>
      <c r="V29" s="511">
        <v>12.095171000000001</v>
      </c>
      <c r="W29" s="511">
        <v>9.6442940000000004</v>
      </c>
      <c r="X29" s="511">
        <v>8.8786090000000009</v>
      </c>
      <c r="Y29" s="511">
        <v>9.1386524999999992</v>
      </c>
      <c r="Z29" s="511">
        <v>10.293087</v>
      </c>
      <c r="AA29" s="511">
        <v>11.299628</v>
      </c>
      <c r="AB29" s="511">
        <v>9.6485289999999999</v>
      </c>
      <c r="AC29" s="511">
        <v>9.6124460000000003</v>
      </c>
      <c r="AD29" s="511">
        <v>8.3066110000000002</v>
      </c>
      <c r="AE29" s="511">
        <v>8.9601790000000001</v>
      </c>
      <c r="AF29" s="511">
        <v>9.5019259999999992</v>
      </c>
      <c r="AG29" s="511">
        <v>12.135505999999999</v>
      </c>
      <c r="AH29" s="511">
        <v>12.238972</v>
      </c>
      <c r="AI29" s="511">
        <v>9.1390849999999997</v>
      </c>
      <c r="AJ29" s="511">
        <v>8.6590919999999993</v>
      </c>
      <c r="AK29" s="511">
        <v>8.983136</v>
      </c>
      <c r="AL29" s="511">
        <v>10.402118</v>
      </c>
      <c r="AM29" s="511">
        <v>10.232981000000001</v>
      </c>
      <c r="AN29" s="511">
        <v>9.3235729999999997</v>
      </c>
      <c r="AO29" s="511">
        <v>9.4446864999999995</v>
      </c>
      <c r="AP29" s="511">
        <v>8.1304850000000002</v>
      </c>
      <c r="AQ29" s="511">
        <v>8.2165090000000003</v>
      </c>
      <c r="AR29" s="511">
        <v>9.2209900000000005</v>
      </c>
      <c r="AS29" s="511">
        <v>12.031221</v>
      </c>
      <c r="AT29" s="511">
        <v>10.530988000000001</v>
      </c>
      <c r="AU29" s="511">
        <v>9.6730160000000005</v>
      </c>
      <c r="AV29" s="511">
        <v>8.7112350000000003</v>
      </c>
      <c r="AW29" s="511">
        <v>9.1774944999999999</v>
      </c>
      <c r="AX29" s="511">
        <v>10.021229999999999</v>
      </c>
      <c r="AY29" s="511">
        <v>10.88109</v>
      </c>
      <c r="AZ29" s="511">
        <v>9.4984599999999997</v>
      </c>
      <c r="BA29" s="511">
        <v>9.2684189999999997</v>
      </c>
      <c r="BB29" s="511">
        <v>8.2959340000000008</v>
      </c>
      <c r="BC29" s="511">
        <v>8.6333260000000003</v>
      </c>
      <c r="BD29" s="716">
        <v>10.109624</v>
      </c>
      <c r="BE29" s="716">
        <v>12.300749</v>
      </c>
      <c r="BF29" s="716">
        <v>10.868029999999999</v>
      </c>
      <c r="BG29" s="716">
        <v>8.7570779999999999</v>
      </c>
      <c r="BH29" s="716">
        <v>8.544333</v>
      </c>
      <c r="BI29" s="498">
        <v>8.6522919999999992</v>
      </c>
      <c r="BJ29" s="498">
        <v>10.21522</v>
      </c>
      <c r="BK29" s="498">
        <v>10.754250000000001</v>
      </c>
      <c r="BL29" s="498">
        <v>9.094633</v>
      </c>
      <c r="BM29" s="498">
        <v>9.4575910000000007</v>
      </c>
      <c r="BN29" s="498">
        <v>8.3582249999999991</v>
      </c>
      <c r="BO29" s="498">
        <v>8.7056620000000002</v>
      </c>
      <c r="BP29" s="498">
        <v>9.8819839999999992</v>
      </c>
      <c r="BQ29" s="498">
        <v>12.073410000000001</v>
      </c>
      <c r="BR29" s="498">
        <v>11.79326</v>
      </c>
      <c r="BS29" s="498">
        <v>9.469652</v>
      </c>
      <c r="BT29" s="498">
        <v>9.1138750000000002</v>
      </c>
      <c r="BU29" s="498">
        <v>9.1900929999999992</v>
      </c>
      <c r="BV29" s="498">
        <v>10.61881</v>
      </c>
    </row>
    <row r="30" spans="1:74" ht="11.1" customHeight="1" x14ac:dyDescent="0.2">
      <c r="A30" s="248"/>
      <c r="B30" s="68" t="s">
        <v>755</v>
      </c>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788"/>
      <c r="BE30" s="788"/>
      <c r="BF30" s="788"/>
      <c r="BG30" s="788"/>
      <c r="BH30" s="788"/>
      <c r="BI30" s="517"/>
      <c r="BJ30" s="517"/>
      <c r="BK30" s="517"/>
      <c r="BL30" s="517"/>
      <c r="BM30" s="517"/>
      <c r="BN30" s="517"/>
      <c r="BO30" s="517"/>
      <c r="BP30" s="517"/>
      <c r="BQ30" s="517"/>
      <c r="BR30" s="517"/>
      <c r="BS30" s="517"/>
      <c r="BT30" s="517"/>
      <c r="BU30" s="517"/>
      <c r="BV30" s="517"/>
    </row>
    <row r="31" spans="1:74" s="316" customFormat="1" ht="11.1" customHeight="1" x14ac:dyDescent="0.2">
      <c r="A31" s="518" t="s">
        <v>674</v>
      </c>
      <c r="B31" s="491" t="s">
        <v>1052</v>
      </c>
      <c r="C31" s="337">
        <v>11.527500257</v>
      </c>
      <c r="D31" s="337">
        <v>10.548092915</v>
      </c>
      <c r="E31" s="337">
        <v>10.374995527999999</v>
      </c>
      <c r="F31" s="337">
        <v>9.2161773799999995</v>
      </c>
      <c r="G31" s="337">
        <v>9.3559833369999996</v>
      </c>
      <c r="H31" s="337">
        <v>11.423636682</v>
      </c>
      <c r="I31" s="337">
        <v>14.260782813000001</v>
      </c>
      <c r="J31" s="337">
        <v>13.195171686</v>
      </c>
      <c r="K31" s="337">
        <v>11.047939009</v>
      </c>
      <c r="L31" s="337">
        <v>10.283847685</v>
      </c>
      <c r="M31" s="337">
        <v>10.591518216000001</v>
      </c>
      <c r="N31" s="337">
        <v>11.045774256</v>
      </c>
      <c r="O31" s="337">
        <v>11.301651915000001</v>
      </c>
      <c r="P31" s="337">
        <v>9.886395448</v>
      </c>
      <c r="Q31" s="337">
        <v>10.400522186</v>
      </c>
      <c r="R31" s="337">
        <v>9.1767859789999999</v>
      </c>
      <c r="S31" s="337">
        <v>9.7351104310000007</v>
      </c>
      <c r="T31" s="337">
        <v>11.675998831999999</v>
      </c>
      <c r="U31" s="337">
        <v>12.240731801000001</v>
      </c>
      <c r="V31" s="337">
        <v>12.981750819</v>
      </c>
      <c r="W31" s="337">
        <v>10.415390479999999</v>
      </c>
      <c r="X31" s="337">
        <v>10.090166479000001</v>
      </c>
      <c r="Y31" s="337">
        <v>10.343316003</v>
      </c>
      <c r="Z31" s="337">
        <v>10.802977083</v>
      </c>
      <c r="AA31" s="337">
        <v>11.471596527999999</v>
      </c>
      <c r="AB31" s="337">
        <v>9.7971022740000002</v>
      </c>
      <c r="AC31" s="337">
        <v>9.4900946410000007</v>
      </c>
      <c r="AD31" s="337">
        <v>9.6430764090000007</v>
      </c>
      <c r="AE31" s="337">
        <v>10.703377851999999</v>
      </c>
      <c r="AF31" s="337">
        <v>10.927987337999999</v>
      </c>
      <c r="AG31" s="337">
        <v>13.360115044</v>
      </c>
      <c r="AH31" s="337">
        <v>12.992623326</v>
      </c>
      <c r="AI31" s="337">
        <v>9.5407692470000001</v>
      </c>
      <c r="AJ31" s="337">
        <v>9.5246497380000008</v>
      </c>
      <c r="AK31" s="337">
        <v>9.9995475989999996</v>
      </c>
      <c r="AL31" s="337">
        <v>10.880164683</v>
      </c>
      <c r="AM31" s="337">
        <v>10.403652267</v>
      </c>
      <c r="AN31" s="337">
        <v>9.8345108339999996</v>
      </c>
      <c r="AO31" s="337">
        <v>9.7163445599999996</v>
      </c>
      <c r="AP31" s="337">
        <v>8.7150121970000001</v>
      </c>
      <c r="AQ31" s="337">
        <v>9.7482914330000003</v>
      </c>
      <c r="AR31" s="337">
        <v>10.560456816</v>
      </c>
      <c r="AS31" s="337">
        <v>13.633278648999999</v>
      </c>
      <c r="AT31" s="337">
        <v>11.992647440000001</v>
      </c>
      <c r="AU31" s="337">
        <v>10.650701296999999</v>
      </c>
      <c r="AV31" s="337">
        <v>9.9453007580000001</v>
      </c>
      <c r="AW31" s="337">
        <v>10.80506265</v>
      </c>
      <c r="AX31" s="337">
        <v>11.318117717</v>
      </c>
      <c r="AY31" s="337">
        <v>11.596985859</v>
      </c>
      <c r="AZ31" s="337">
        <v>10.715029393</v>
      </c>
      <c r="BA31" s="337">
        <v>10.360322059</v>
      </c>
      <c r="BB31" s="337">
        <v>9.9095916850000005</v>
      </c>
      <c r="BC31" s="337">
        <v>10.647430838</v>
      </c>
      <c r="BD31" s="772">
        <v>11.820204769</v>
      </c>
      <c r="BE31" s="772">
        <v>13.736024863000001</v>
      </c>
      <c r="BF31" s="772">
        <v>12.539069307</v>
      </c>
      <c r="BG31" s="772">
        <v>10.216939999999999</v>
      </c>
      <c r="BH31" s="772">
        <v>10.30406</v>
      </c>
      <c r="BI31" s="504">
        <v>9.9823760000000004</v>
      </c>
      <c r="BJ31" s="504">
        <v>11.03668</v>
      </c>
      <c r="BK31" s="504">
        <v>11.169879999999999</v>
      </c>
      <c r="BL31" s="504">
        <v>9.3924500000000002</v>
      </c>
      <c r="BM31" s="504">
        <v>9.9786280000000005</v>
      </c>
      <c r="BN31" s="504">
        <v>9.1815329999999999</v>
      </c>
      <c r="BO31" s="504">
        <v>9.946885</v>
      </c>
      <c r="BP31" s="504">
        <v>11.245699999999999</v>
      </c>
      <c r="BQ31" s="504">
        <v>13.65917</v>
      </c>
      <c r="BR31" s="504">
        <v>13.22251</v>
      </c>
      <c r="BS31" s="504">
        <v>10.72941</v>
      </c>
      <c r="BT31" s="504">
        <v>10.4483</v>
      </c>
      <c r="BU31" s="504">
        <v>10.217140000000001</v>
      </c>
      <c r="BV31" s="504">
        <v>11.245480000000001</v>
      </c>
    </row>
    <row r="32" spans="1:74" ht="11.1" customHeight="1" x14ac:dyDescent="0.2">
      <c r="A32" s="253" t="s">
        <v>668</v>
      </c>
      <c r="B32" s="521" t="s">
        <v>1046</v>
      </c>
      <c r="C32" s="511">
        <v>4.3259720970000002</v>
      </c>
      <c r="D32" s="511">
        <v>4.0040926880000001</v>
      </c>
      <c r="E32" s="511">
        <v>3.890320419</v>
      </c>
      <c r="F32" s="511">
        <v>2.8541326069999999</v>
      </c>
      <c r="G32" s="511">
        <v>3.2596785150000001</v>
      </c>
      <c r="H32" s="511">
        <v>5.3796860339999997</v>
      </c>
      <c r="I32" s="511">
        <v>7.9983687750000003</v>
      </c>
      <c r="J32" s="511">
        <v>7.063430404</v>
      </c>
      <c r="K32" s="511">
        <v>5.3591588809999999</v>
      </c>
      <c r="L32" s="511">
        <v>4.1443655379999997</v>
      </c>
      <c r="M32" s="511">
        <v>4.2748023929999999</v>
      </c>
      <c r="N32" s="511">
        <v>4.579847752</v>
      </c>
      <c r="O32" s="511">
        <v>4.8306660199999998</v>
      </c>
      <c r="P32" s="511">
        <v>4.2300590290000004</v>
      </c>
      <c r="Q32" s="511">
        <v>4.0542196029999999</v>
      </c>
      <c r="R32" s="511">
        <v>3.4315900780000002</v>
      </c>
      <c r="S32" s="511">
        <v>4.3321623770000004</v>
      </c>
      <c r="T32" s="511">
        <v>6.2713546859999996</v>
      </c>
      <c r="U32" s="511">
        <v>6.8321734239999996</v>
      </c>
      <c r="V32" s="511">
        <v>7.4751218570000004</v>
      </c>
      <c r="W32" s="511">
        <v>5.0664499149999997</v>
      </c>
      <c r="X32" s="511">
        <v>5.0379280570000002</v>
      </c>
      <c r="Y32" s="511">
        <v>4.85678915</v>
      </c>
      <c r="Z32" s="511">
        <v>4.9504481910000004</v>
      </c>
      <c r="AA32" s="511">
        <v>5.078028786</v>
      </c>
      <c r="AB32" s="511">
        <v>4.7311718989999996</v>
      </c>
      <c r="AC32" s="511">
        <v>4.4750605830000003</v>
      </c>
      <c r="AD32" s="511">
        <v>4.5520362519999997</v>
      </c>
      <c r="AE32" s="511">
        <v>5.4151973189999998</v>
      </c>
      <c r="AF32" s="511">
        <v>5.678253572</v>
      </c>
      <c r="AG32" s="511">
        <v>7.992725321</v>
      </c>
      <c r="AH32" s="511">
        <v>7.894759605</v>
      </c>
      <c r="AI32" s="511">
        <v>5.2105133480000001</v>
      </c>
      <c r="AJ32" s="511">
        <v>4.6602065049999997</v>
      </c>
      <c r="AK32" s="511">
        <v>4.7720984680000003</v>
      </c>
      <c r="AL32" s="511">
        <v>4.8532388400000004</v>
      </c>
      <c r="AM32" s="511">
        <v>4.8258835070000003</v>
      </c>
      <c r="AN32" s="511">
        <v>4.4734147279999998</v>
      </c>
      <c r="AO32" s="511">
        <v>4.3568612839999998</v>
      </c>
      <c r="AP32" s="511">
        <v>3.8431112330000001</v>
      </c>
      <c r="AQ32" s="511">
        <v>4.1805665630000002</v>
      </c>
      <c r="AR32" s="511">
        <v>5.5954350939999999</v>
      </c>
      <c r="AS32" s="511">
        <v>8.2940027769999993</v>
      </c>
      <c r="AT32" s="511">
        <v>6.5292172690000001</v>
      </c>
      <c r="AU32" s="511">
        <v>5.8847228170000001</v>
      </c>
      <c r="AV32" s="511">
        <v>4.5698662890000001</v>
      </c>
      <c r="AW32" s="511">
        <v>5.3053251399999999</v>
      </c>
      <c r="AX32" s="511">
        <v>5.597173636</v>
      </c>
      <c r="AY32" s="511">
        <v>5.7036635340000004</v>
      </c>
      <c r="AZ32" s="511">
        <v>5.162187694</v>
      </c>
      <c r="BA32" s="511">
        <v>5.0747924060000003</v>
      </c>
      <c r="BB32" s="511">
        <v>4.2345862649999999</v>
      </c>
      <c r="BC32" s="511">
        <v>4.9597366420000002</v>
      </c>
      <c r="BD32" s="716">
        <v>6.2838675510000002</v>
      </c>
      <c r="BE32" s="716">
        <v>8.2184978740000005</v>
      </c>
      <c r="BF32" s="716">
        <v>7.2757385120000002</v>
      </c>
      <c r="BG32" s="716">
        <v>5.5859120000000004</v>
      </c>
      <c r="BH32" s="716">
        <v>5.0049590000000004</v>
      </c>
      <c r="BI32" s="498">
        <v>4.3128539999999997</v>
      </c>
      <c r="BJ32" s="498">
        <v>5.3484280000000002</v>
      </c>
      <c r="BK32" s="498">
        <v>5.3924459999999996</v>
      </c>
      <c r="BL32" s="498">
        <v>4.2119289999999996</v>
      </c>
      <c r="BM32" s="498">
        <v>4.391337</v>
      </c>
      <c r="BN32" s="498">
        <v>3.746127</v>
      </c>
      <c r="BO32" s="498">
        <v>4.2438269999999996</v>
      </c>
      <c r="BP32" s="498">
        <v>5.5308270000000004</v>
      </c>
      <c r="BQ32" s="498">
        <v>7.9297519999999997</v>
      </c>
      <c r="BR32" s="498">
        <v>7.6117189999999999</v>
      </c>
      <c r="BS32" s="498">
        <v>5.5027049999999997</v>
      </c>
      <c r="BT32" s="498">
        <v>4.8229850000000001</v>
      </c>
      <c r="BU32" s="498">
        <v>4.460242</v>
      </c>
      <c r="BV32" s="498">
        <v>5.3528950000000002</v>
      </c>
    </row>
    <row r="33" spans="1:74" ht="11.1" customHeight="1" x14ac:dyDescent="0.2">
      <c r="A33" s="253" t="s">
        <v>669</v>
      </c>
      <c r="B33" s="488" t="s">
        <v>474</v>
      </c>
      <c r="C33" s="511">
        <v>2.079568E-2</v>
      </c>
      <c r="D33" s="511">
        <v>2.6068313999999999E-2</v>
      </c>
      <c r="E33" s="511">
        <v>9.6827539000000004E-2</v>
      </c>
      <c r="F33" s="511">
        <v>0</v>
      </c>
      <c r="G33" s="511">
        <v>0</v>
      </c>
      <c r="H33" s="511">
        <v>0</v>
      </c>
      <c r="I33" s="511">
        <v>0</v>
      </c>
      <c r="J33" s="511">
        <v>0</v>
      </c>
      <c r="K33" s="511">
        <v>0</v>
      </c>
      <c r="L33" s="511">
        <v>0</v>
      </c>
      <c r="M33" s="511">
        <v>0</v>
      </c>
      <c r="N33" s="511">
        <v>0</v>
      </c>
      <c r="O33" s="511">
        <v>0</v>
      </c>
      <c r="P33" s="511">
        <v>0</v>
      </c>
      <c r="Q33" s="511">
        <v>0</v>
      </c>
      <c r="R33" s="511">
        <v>0</v>
      </c>
      <c r="S33" s="511">
        <v>0</v>
      </c>
      <c r="T33" s="511">
        <v>0</v>
      </c>
      <c r="U33" s="511">
        <v>0</v>
      </c>
      <c r="V33" s="511">
        <v>0</v>
      </c>
      <c r="W33" s="511">
        <v>0</v>
      </c>
      <c r="X33" s="511">
        <v>0</v>
      </c>
      <c r="Y33" s="511">
        <v>0</v>
      </c>
      <c r="Z33" s="511">
        <v>0</v>
      </c>
      <c r="AA33" s="511">
        <v>0</v>
      </c>
      <c r="AB33" s="511">
        <v>0</v>
      </c>
      <c r="AC33" s="511">
        <v>0</v>
      </c>
      <c r="AD33" s="511">
        <v>0</v>
      </c>
      <c r="AE33" s="511">
        <v>0</v>
      </c>
      <c r="AF33" s="511">
        <v>0</v>
      </c>
      <c r="AG33" s="511">
        <v>0</v>
      </c>
      <c r="AH33" s="511">
        <v>0</v>
      </c>
      <c r="AI33" s="511">
        <v>0</v>
      </c>
      <c r="AJ33" s="511">
        <v>0</v>
      </c>
      <c r="AK33" s="511">
        <v>0</v>
      </c>
      <c r="AL33" s="511">
        <v>0</v>
      </c>
      <c r="AM33" s="511">
        <v>0</v>
      </c>
      <c r="AN33" s="511">
        <v>0</v>
      </c>
      <c r="AO33" s="511">
        <v>0</v>
      </c>
      <c r="AP33" s="511">
        <v>0</v>
      </c>
      <c r="AQ33" s="511">
        <v>0</v>
      </c>
      <c r="AR33" s="511">
        <v>0</v>
      </c>
      <c r="AS33" s="511">
        <v>0</v>
      </c>
      <c r="AT33" s="511">
        <v>0</v>
      </c>
      <c r="AU33" s="511">
        <v>0</v>
      </c>
      <c r="AV33" s="511">
        <v>0</v>
      </c>
      <c r="AW33" s="511">
        <v>0</v>
      </c>
      <c r="AX33" s="511">
        <v>0</v>
      </c>
      <c r="AY33" s="511">
        <v>0</v>
      </c>
      <c r="AZ33" s="511">
        <v>0</v>
      </c>
      <c r="BA33" s="511">
        <v>0</v>
      </c>
      <c r="BB33" s="511">
        <v>0</v>
      </c>
      <c r="BC33" s="511">
        <v>0</v>
      </c>
      <c r="BD33" s="716">
        <v>0</v>
      </c>
      <c r="BE33" s="716">
        <v>0</v>
      </c>
      <c r="BF33" s="716">
        <v>0</v>
      </c>
      <c r="BG33" s="716">
        <v>0</v>
      </c>
      <c r="BH33" s="716">
        <v>0</v>
      </c>
      <c r="BI33" s="498">
        <v>0</v>
      </c>
      <c r="BJ33" s="498">
        <v>0</v>
      </c>
      <c r="BK33" s="498">
        <v>0</v>
      </c>
      <c r="BL33" s="498">
        <v>0</v>
      </c>
      <c r="BM33" s="498">
        <v>0</v>
      </c>
      <c r="BN33" s="498">
        <v>0</v>
      </c>
      <c r="BO33" s="498">
        <v>0</v>
      </c>
      <c r="BP33" s="498">
        <v>0</v>
      </c>
      <c r="BQ33" s="498">
        <v>0</v>
      </c>
      <c r="BR33" s="498">
        <v>0</v>
      </c>
      <c r="BS33" s="498">
        <v>0</v>
      </c>
      <c r="BT33" s="498">
        <v>0</v>
      </c>
      <c r="BU33" s="498">
        <v>0</v>
      </c>
      <c r="BV33" s="498">
        <v>0</v>
      </c>
    </row>
    <row r="34" spans="1:74" ht="11.1" customHeight="1" x14ac:dyDescent="0.2">
      <c r="A34" s="253" t="s">
        <v>670</v>
      </c>
      <c r="B34" s="488" t="s">
        <v>1047</v>
      </c>
      <c r="C34" s="511">
        <v>4.0071940000000001</v>
      </c>
      <c r="D34" s="511">
        <v>3.5162409999999999</v>
      </c>
      <c r="E34" s="511">
        <v>3.1279089999999998</v>
      </c>
      <c r="F34" s="511">
        <v>3.1975500000000001</v>
      </c>
      <c r="G34" s="511">
        <v>2.8957039999999998</v>
      </c>
      <c r="H34" s="511">
        <v>3.1186989999999999</v>
      </c>
      <c r="I34" s="511">
        <v>3.164209</v>
      </c>
      <c r="J34" s="511">
        <v>3.1246719999999999</v>
      </c>
      <c r="K34" s="511">
        <v>2.7108289999999999</v>
      </c>
      <c r="L34" s="511">
        <v>3.1341990000000002</v>
      </c>
      <c r="M34" s="511">
        <v>3.1689349999999998</v>
      </c>
      <c r="N34" s="511">
        <v>3.263935</v>
      </c>
      <c r="O34" s="511">
        <v>3.2741229999999999</v>
      </c>
      <c r="P34" s="511">
        <v>2.9367179999999999</v>
      </c>
      <c r="Q34" s="511">
        <v>3.0706630000000001</v>
      </c>
      <c r="R34" s="511">
        <v>2.830031</v>
      </c>
      <c r="S34" s="511">
        <v>2.475368</v>
      </c>
      <c r="T34" s="511">
        <v>2.3699210000000002</v>
      </c>
      <c r="U34" s="511">
        <v>2.4680550000000001</v>
      </c>
      <c r="V34" s="511">
        <v>2.407</v>
      </c>
      <c r="W34" s="511">
        <v>2.3781020000000002</v>
      </c>
      <c r="X34" s="511">
        <v>2.105477</v>
      </c>
      <c r="Y34" s="511">
        <v>2.3819910000000002</v>
      </c>
      <c r="Z34" s="511">
        <v>2.4791340000000002</v>
      </c>
      <c r="AA34" s="511">
        <v>2.4766319999999999</v>
      </c>
      <c r="AB34" s="511">
        <v>2.129934</v>
      </c>
      <c r="AC34" s="511">
        <v>1.759827</v>
      </c>
      <c r="AD34" s="511">
        <v>2.2480720000000001</v>
      </c>
      <c r="AE34" s="511">
        <v>2.449576</v>
      </c>
      <c r="AF34" s="511">
        <v>2.3463850000000002</v>
      </c>
      <c r="AG34" s="511">
        <v>2.3799920000000001</v>
      </c>
      <c r="AH34" s="511">
        <v>2.2978160000000001</v>
      </c>
      <c r="AI34" s="511">
        <v>1.7285269999999999</v>
      </c>
      <c r="AJ34" s="511">
        <v>2.1130990000000001</v>
      </c>
      <c r="AK34" s="511">
        <v>2.3962590000000001</v>
      </c>
      <c r="AL34" s="511">
        <v>2.4860449999999998</v>
      </c>
      <c r="AM34" s="511">
        <v>2.4696549999999999</v>
      </c>
      <c r="AN34" s="511">
        <v>2.1856100000000001</v>
      </c>
      <c r="AO34" s="511">
        <v>2.139999</v>
      </c>
      <c r="AP34" s="511">
        <v>1.771711</v>
      </c>
      <c r="AQ34" s="511">
        <v>2.4506009999999998</v>
      </c>
      <c r="AR34" s="511">
        <v>2.3679579999999998</v>
      </c>
      <c r="AS34" s="511">
        <v>2.386361</v>
      </c>
      <c r="AT34" s="511">
        <v>2.409554</v>
      </c>
      <c r="AU34" s="511">
        <v>2.113712</v>
      </c>
      <c r="AV34" s="511">
        <v>2.4000720000000002</v>
      </c>
      <c r="AW34" s="511">
        <v>2.3780320000000001</v>
      </c>
      <c r="AX34" s="511">
        <v>2.4516580000000001</v>
      </c>
      <c r="AY34" s="511">
        <v>2.4607730000000001</v>
      </c>
      <c r="AZ34" s="511">
        <v>2.2955570000000001</v>
      </c>
      <c r="BA34" s="511">
        <v>1.715265</v>
      </c>
      <c r="BB34" s="511">
        <v>2.3959790000000001</v>
      </c>
      <c r="BC34" s="511">
        <v>2.4605579999999998</v>
      </c>
      <c r="BD34" s="716">
        <v>2.355766</v>
      </c>
      <c r="BE34" s="716">
        <v>2.4017089999999999</v>
      </c>
      <c r="BF34" s="716">
        <v>2.1936550000000001</v>
      </c>
      <c r="BG34" s="716">
        <v>1.8411500000000001</v>
      </c>
      <c r="BH34" s="716">
        <v>2.23956</v>
      </c>
      <c r="BI34" s="498">
        <v>2.33717</v>
      </c>
      <c r="BJ34" s="498">
        <v>2.4150700000000001</v>
      </c>
      <c r="BK34" s="498">
        <v>2.4150700000000001</v>
      </c>
      <c r="BL34" s="498">
        <v>2.1813600000000002</v>
      </c>
      <c r="BM34" s="498">
        <v>2.10195</v>
      </c>
      <c r="BN34" s="498">
        <v>2.20872</v>
      </c>
      <c r="BO34" s="498">
        <v>2.4150700000000001</v>
      </c>
      <c r="BP34" s="498">
        <v>2.33717</v>
      </c>
      <c r="BQ34" s="498">
        <v>2.4150700000000001</v>
      </c>
      <c r="BR34" s="498">
        <v>2.4150700000000001</v>
      </c>
      <c r="BS34" s="498">
        <v>2.33717</v>
      </c>
      <c r="BT34" s="498">
        <v>2.4150700000000001</v>
      </c>
      <c r="BU34" s="498">
        <v>2.33717</v>
      </c>
      <c r="BV34" s="498">
        <v>2.4150700000000001</v>
      </c>
    </row>
    <row r="35" spans="1:74" ht="11.1" customHeight="1" x14ac:dyDescent="0.2">
      <c r="A35" s="253" t="s">
        <v>671</v>
      </c>
      <c r="B35" s="488" t="s">
        <v>1040</v>
      </c>
      <c r="C35" s="511">
        <v>2.5383984929999999</v>
      </c>
      <c r="D35" s="511">
        <v>2.3637195480000002</v>
      </c>
      <c r="E35" s="511">
        <v>2.5126768030000002</v>
      </c>
      <c r="F35" s="511">
        <v>2.4584600750000001</v>
      </c>
      <c r="G35" s="511">
        <v>2.5740743909999999</v>
      </c>
      <c r="H35" s="511">
        <v>2.4206127940000002</v>
      </c>
      <c r="I35" s="511">
        <v>2.5416630809999998</v>
      </c>
      <c r="J35" s="511">
        <v>2.493076233</v>
      </c>
      <c r="K35" s="511">
        <v>2.3698172290000001</v>
      </c>
      <c r="L35" s="511">
        <v>2.3814373760000001</v>
      </c>
      <c r="M35" s="511">
        <v>2.3517225150000001</v>
      </c>
      <c r="N35" s="511">
        <v>2.4744136349999999</v>
      </c>
      <c r="O35" s="511">
        <v>2.570166526</v>
      </c>
      <c r="P35" s="511">
        <v>2.073726127</v>
      </c>
      <c r="Q35" s="511">
        <v>2.4211474750000002</v>
      </c>
      <c r="R35" s="511">
        <v>2.303364889</v>
      </c>
      <c r="S35" s="511">
        <v>2.3623638969999998</v>
      </c>
      <c r="T35" s="511">
        <v>2.3366264960000001</v>
      </c>
      <c r="U35" s="511">
        <v>2.4282567199999998</v>
      </c>
      <c r="V35" s="511">
        <v>2.4386904309999999</v>
      </c>
      <c r="W35" s="511">
        <v>2.2669035769999999</v>
      </c>
      <c r="X35" s="511">
        <v>2.3673957300000001</v>
      </c>
      <c r="Y35" s="511">
        <v>2.4805946909999999</v>
      </c>
      <c r="Z35" s="511">
        <v>2.638890983</v>
      </c>
      <c r="AA35" s="511">
        <v>2.4115053469999999</v>
      </c>
      <c r="AB35" s="511">
        <v>2.2091782919999998</v>
      </c>
      <c r="AC35" s="511">
        <v>2.51748605</v>
      </c>
      <c r="AD35" s="511">
        <v>2.1814047269999999</v>
      </c>
      <c r="AE35" s="511">
        <v>2.2980127619999999</v>
      </c>
      <c r="AF35" s="511">
        <v>2.333229373</v>
      </c>
      <c r="AG35" s="511">
        <v>2.3903478069999999</v>
      </c>
      <c r="AH35" s="511">
        <v>2.2928776530000001</v>
      </c>
      <c r="AI35" s="511">
        <v>2.1509347860000001</v>
      </c>
      <c r="AJ35" s="511">
        <v>2.1189708970000001</v>
      </c>
      <c r="AK35" s="511">
        <v>2.1497675209999998</v>
      </c>
      <c r="AL35" s="511">
        <v>2.3276987849999999</v>
      </c>
      <c r="AM35" s="511">
        <v>2.6601176660000001</v>
      </c>
      <c r="AN35" s="511">
        <v>2.2579637109999999</v>
      </c>
      <c r="AO35" s="511">
        <v>2.446587895</v>
      </c>
      <c r="AP35" s="511">
        <v>2.3587562000000002</v>
      </c>
      <c r="AQ35" s="511">
        <v>2.4140065169999998</v>
      </c>
      <c r="AR35" s="511">
        <v>2.0787795550000001</v>
      </c>
      <c r="AS35" s="511">
        <v>2.382581155</v>
      </c>
      <c r="AT35" s="511">
        <v>2.4592847760000001</v>
      </c>
      <c r="AU35" s="511">
        <v>2.1632538129999999</v>
      </c>
      <c r="AV35" s="511">
        <v>2.238708398</v>
      </c>
      <c r="AW35" s="511">
        <v>2.3115044770000002</v>
      </c>
      <c r="AX35" s="511">
        <v>2.584885528</v>
      </c>
      <c r="AY35" s="511">
        <v>2.605185031</v>
      </c>
      <c r="AZ35" s="511">
        <v>2.4845608260000001</v>
      </c>
      <c r="BA35" s="511">
        <v>2.651816003</v>
      </c>
      <c r="BB35" s="511">
        <v>2.3630176669999998</v>
      </c>
      <c r="BC35" s="511">
        <v>2.441987497</v>
      </c>
      <c r="BD35" s="716">
        <v>2.2927722149999998</v>
      </c>
      <c r="BE35" s="716">
        <v>2.392682449</v>
      </c>
      <c r="BF35" s="716">
        <v>2.3162524950000001</v>
      </c>
      <c r="BG35" s="716">
        <v>2.1560000000000001</v>
      </c>
      <c r="BH35" s="716">
        <v>2.2039300000000002</v>
      </c>
      <c r="BI35" s="498">
        <v>2.350619</v>
      </c>
      <c r="BJ35" s="498">
        <v>2.4650789999999998</v>
      </c>
      <c r="BK35" s="498">
        <v>2.3617149999999998</v>
      </c>
      <c r="BL35" s="498">
        <v>2.1147770000000001</v>
      </c>
      <c r="BM35" s="498">
        <v>2.4326639999999999</v>
      </c>
      <c r="BN35" s="498">
        <v>2.2411699999999999</v>
      </c>
      <c r="BO35" s="498">
        <v>2.3597600000000001</v>
      </c>
      <c r="BP35" s="498">
        <v>2.2822740000000001</v>
      </c>
      <c r="BQ35" s="498">
        <v>2.3924409999999998</v>
      </c>
      <c r="BR35" s="498">
        <v>2.3399350000000001</v>
      </c>
      <c r="BS35" s="498">
        <v>2.1750630000000002</v>
      </c>
      <c r="BT35" s="498">
        <v>2.2203140000000001</v>
      </c>
      <c r="BU35" s="498">
        <v>2.363807</v>
      </c>
      <c r="BV35" s="498">
        <v>2.4746700000000001</v>
      </c>
    </row>
    <row r="36" spans="1:74" ht="11.1" customHeight="1" x14ac:dyDescent="0.2">
      <c r="A36" s="253" t="s">
        <v>672</v>
      </c>
      <c r="B36" s="488" t="s">
        <v>1053</v>
      </c>
      <c r="C36" s="511">
        <v>0.55604105400000003</v>
      </c>
      <c r="D36" s="511">
        <v>0.568946269</v>
      </c>
      <c r="E36" s="511">
        <v>0.675254197</v>
      </c>
      <c r="F36" s="511">
        <v>0.64904775999999997</v>
      </c>
      <c r="G36" s="511">
        <v>0.55314084500000005</v>
      </c>
      <c r="H36" s="511">
        <v>0.46401141800000001</v>
      </c>
      <c r="I36" s="511">
        <v>0.49904348199999998</v>
      </c>
      <c r="J36" s="511">
        <v>0.46676637100000001</v>
      </c>
      <c r="K36" s="511">
        <v>0.55559442400000003</v>
      </c>
      <c r="L36" s="511">
        <v>0.56890435399999995</v>
      </c>
      <c r="M36" s="511">
        <v>0.74342156299999995</v>
      </c>
      <c r="N36" s="511">
        <v>0.63309783200000003</v>
      </c>
      <c r="O36" s="511">
        <v>0.459257321</v>
      </c>
      <c r="P36" s="511">
        <v>0.48225167099999999</v>
      </c>
      <c r="Q36" s="511">
        <v>0.80387760799999997</v>
      </c>
      <c r="R36" s="511">
        <v>0.54751741200000004</v>
      </c>
      <c r="S36" s="511">
        <v>0.53470625199999999</v>
      </c>
      <c r="T36" s="511">
        <v>0.63538251899999998</v>
      </c>
      <c r="U36" s="511">
        <v>0.45202173600000001</v>
      </c>
      <c r="V36" s="511">
        <v>0.450892719</v>
      </c>
      <c r="W36" s="511">
        <v>0.566624499</v>
      </c>
      <c r="X36" s="511">
        <v>0.551901325</v>
      </c>
      <c r="Y36" s="511">
        <v>0.59530490599999997</v>
      </c>
      <c r="Z36" s="511">
        <v>0.695245958</v>
      </c>
      <c r="AA36" s="511">
        <v>0.52152241899999996</v>
      </c>
      <c r="AB36" s="511">
        <v>0.630065439</v>
      </c>
      <c r="AC36" s="511">
        <v>0.71854970399999996</v>
      </c>
      <c r="AD36" s="511">
        <v>0.67883593200000003</v>
      </c>
      <c r="AE36" s="511">
        <v>0.54393480299999997</v>
      </c>
      <c r="AF36" s="511">
        <v>0.58882283999999996</v>
      </c>
      <c r="AG36" s="511">
        <v>0.57297131000000001</v>
      </c>
      <c r="AH36" s="511">
        <v>0.48905159199999998</v>
      </c>
      <c r="AI36" s="511">
        <v>0.45530801999999998</v>
      </c>
      <c r="AJ36" s="511">
        <v>0.64289540300000003</v>
      </c>
      <c r="AK36" s="511">
        <v>0.68673810000000002</v>
      </c>
      <c r="AL36" s="511">
        <v>0.706240019</v>
      </c>
      <c r="AM36" s="511">
        <v>0.44187577900000002</v>
      </c>
      <c r="AN36" s="511">
        <v>0.72260278200000005</v>
      </c>
      <c r="AO36" s="511">
        <v>0.76779201399999997</v>
      </c>
      <c r="AP36" s="511">
        <v>0.74205569199999999</v>
      </c>
      <c r="AQ36" s="511">
        <v>0.70805870400000004</v>
      </c>
      <c r="AR36" s="511">
        <v>0.52130132900000004</v>
      </c>
      <c r="AS36" s="511">
        <v>0.55154884699999995</v>
      </c>
      <c r="AT36" s="511">
        <v>0.60010640800000004</v>
      </c>
      <c r="AU36" s="511">
        <v>0.487735535</v>
      </c>
      <c r="AV36" s="511">
        <v>0.68363101299999995</v>
      </c>
      <c r="AW36" s="511">
        <v>0.81572412699999997</v>
      </c>
      <c r="AX36" s="511">
        <v>0.68722221400000005</v>
      </c>
      <c r="AY36" s="511">
        <v>0.68839616100000001</v>
      </c>
      <c r="AZ36" s="511">
        <v>0.77056187899999995</v>
      </c>
      <c r="BA36" s="511">
        <v>0.91562698099999995</v>
      </c>
      <c r="BB36" s="511">
        <v>0.91479569999999999</v>
      </c>
      <c r="BC36" s="511">
        <v>0.78307990299999997</v>
      </c>
      <c r="BD36" s="716">
        <v>0.862837246</v>
      </c>
      <c r="BE36" s="716">
        <v>0.70068052000000003</v>
      </c>
      <c r="BF36" s="716">
        <v>0.75139655100000002</v>
      </c>
      <c r="BG36" s="716">
        <v>0.63678330000000005</v>
      </c>
      <c r="BH36" s="716">
        <v>0.86631979999999997</v>
      </c>
      <c r="BI36" s="498">
        <v>0.99413499999999999</v>
      </c>
      <c r="BJ36" s="498">
        <v>0.68302629999999998</v>
      </c>
      <c r="BK36" s="498">
        <v>0.69690269999999999</v>
      </c>
      <c r="BL36" s="498">
        <v>0.79790209999999995</v>
      </c>
      <c r="BM36" s="498">
        <v>1.0235909999999999</v>
      </c>
      <c r="BN36" s="498">
        <v>0.9839502</v>
      </c>
      <c r="BO36" s="498">
        <v>0.92657639999999997</v>
      </c>
      <c r="BP36" s="498">
        <v>1.0811200000000001</v>
      </c>
      <c r="BQ36" s="498">
        <v>0.86681889999999995</v>
      </c>
      <c r="BR36" s="498">
        <v>0.87392349999999996</v>
      </c>
      <c r="BS36" s="498">
        <v>0.75320759999999998</v>
      </c>
      <c r="BT36" s="498">
        <v>1.0022789999999999</v>
      </c>
      <c r="BU36" s="498">
        <v>1.068381</v>
      </c>
      <c r="BV36" s="498">
        <v>0.85261359999999997</v>
      </c>
    </row>
    <row r="37" spans="1:74" ht="11.1" customHeight="1" x14ac:dyDescent="0.2">
      <c r="A37" s="253" t="s">
        <v>673</v>
      </c>
      <c r="B37" s="521" t="s">
        <v>1054</v>
      </c>
      <c r="C37" s="511">
        <v>7.9098932999999996E-2</v>
      </c>
      <c r="D37" s="511">
        <v>6.9025095999999994E-2</v>
      </c>
      <c r="E37" s="511">
        <v>7.2007570000000007E-2</v>
      </c>
      <c r="F37" s="511">
        <v>5.6986938000000001E-2</v>
      </c>
      <c r="G37" s="511">
        <v>7.3385586000000003E-2</v>
      </c>
      <c r="H37" s="511">
        <v>4.0627436000000003E-2</v>
      </c>
      <c r="I37" s="511">
        <v>5.7498475E-2</v>
      </c>
      <c r="J37" s="511">
        <v>4.7226678000000001E-2</v>
      </c>
      <c r="K37" s="511">
        <v>5.2539475000000002E-2</v>
      </c>
      <c r="L37" s="511">
        <v>5.4941416999999999E-2</v>
      </c>
      <c r="M37" s="511">
        <v>5.2636744999999999E-2</v>
      </c>
      <c r="N37" s="511">
        <v>9.4480037000000003E-2</v>
      </c>
      <c r="O37" s="511">
        <v>0.16743904800000001</v>
      </c>
      <c r="P37" s="511">
        <v>0.16364062099999999</v>
      </c>
      <c r="Q37" s="511">
        <v>5.06145E-2</v>
      </c>
      <c r="R37" s="511">
        <v>6.4282599999999995E-2</v>
      </c>
      <c r="S37" s="511">
        <v>3.0509905E-2</v>
      </c>
      <c r="T37" s="511">
        <v>6.2714131000000006E-2</v>
      </c>
      <c r="U37" s="511">
        <v>6.0224921000000001E-2</v>
      </c>
      <c r="V37" s="511">
        <v>0.210045812</v>
      </c>
      <c r="W37" s="511">
        <v>0.13731048900000001</v>
      </c>
      <c r="X37" s="511">
        <v>2.7464367E-2</v>
      </c>
      <c r="Y37" s="511">
        <v>2.8636255999999999E-2</v>
      </c>
      <c r="Z37" s="511">
        <v>3.9257950999999999E-2</v>
      </c>
      <c r="AA37" s="511">
        <v>0.98390797600000002</v>
      </c>
      <c r="AB37" s="511">
        <v>9.6752643999999999E-2</v>
      </c>
      <c r="AC37" s="511">
        <v>1.9171304E-2</v>
      </c>
      <c r="AD37" s="511">
        <v>-1.7272501999999999E-2</v>
      </c>
      <c r="AE37" s="511">
        <v>-3.3430320000000001E-3</v>
      </c>
      <c r="AF37" s="511">
        <v>-1.8703447000000002E-2</v>
      </c>
      <c r="AG37" s="511">
        <v>2.4078605999999999E-2</v>
      </c>
      <c r="AH37" s="511">
        <v>1.8118476000000001E-2</v>
      </c>
      <c r="AI37" s="511">
        <v>-4.5139070000000002E-3</v>
      </c>
      <c r="AJ37" s="511">
        <v>-1.0522067E-2</v>
      </c>
      <c r="AK37" s="511">
        <v>-5.31549E-3</v>
      </c>
      <c r="AL37" s="511">
        <v>0.50694203900000001</v>
      </c>
      <c r="AM37" s="511">
        <v>6.1203150000000003E-3</v>
      </c>
      <c r="AN37" s="511">
        <v>0.19491961299999999</v>
      </c>
      <c r="AO37" s="511">
        <v>5.1043670000000003E-3</v>
      </c>
      <c r="AP37" s="511">
        <v>-6.21928E-4</v>
      </c>
      <c r="AQ37" s="511">
        <v>-4.9413510000000001E-3</v>
      </c>
      <c r="AR37" s="511">
        <v>-3.0171619999999999E-3</v>
      </c>
      <c r="AS37" s="511">
        <v>1.8784869999999999E-2</v>
      </c>
      <c r="AT37" s="511">
        <v>-5.515013E-3</v>
      </c>
      <c r="AU37" s="511">
        <v>1.2771320000000001E-3</v>
      </c>
      <c r="AV37" s="511">
        <v>5.3023057999999998E-2</v>
      </c>
      <c r="AW37" s="511">
        <v>-5.5230940000000001E-3</v>
      </c>
      <c r="AX37" s="511">
        <v>-2.821661E-3</v>
      </c>
      <c r="AY37" s="511">
        <v>0.13896813299999999</v>
      </c>
      <c r="AZ37" s="511">
        <v>2.161994E-3</v>
      </c>
      <c r="BA37" s="511">
        <v>2.8216690000000002E-3</v>
      </c>
      <c r="BB37" s="511">
        <v>1.213053E-3</v>
      </c>
      <c r="BC37" s="511">
        <v>2.0687959999999999E-3</v>
      </c>
      <c r="BD37" s="716">
        <v>2.4961757000000001E-2</v>
      </c>
      <c r="BE37" s="716">
        <v>2.2455019999999999E-2</v>
      </c>
      <c r="BF37" s="716">
        <v>2.026749E-3</v>
      </c>
      <c r="BG37" s="716">
        <v>-2.9100599999999999E-3</v>
      </c>
      <c r="BH37" s="716">
        <v>-1.07083E-2</v>
      </c>
      <c r="BI37" s="498">
        <v>-1.24023E-2</v>
      </c>
      <c r="BJ37" s="498">
        <v>0.1250811</v>
      </c>
      <c r="BK37" s="498">
        <v>0.30374240000000002</v>
      </c>
      <c r="BL37" s="498">
        <v>8.6482199999999995E-2</v>
      </c>
      <c r="BM37" s="498">
        <v>2.90861E-2</v>
      </c>
      <c r="BN37" s="498">
        <v>1.5655000000000001E-3</v>
      </c>
      <c r="BO37" s="498">
        <v>1.6517999999999999E-3</v>
      </c>
      <c r="BP37" s="498">
        <v>1.43065E-2</v>
      </c>
      <c r="BQ37" s="498">
        <v>5.5092799999999997E-2</v>
      </c>
      <c r="BR37" s="498">
        <v>-1.8141000000000001E-2</v>
      </c>
      <c r="BS37" s="498">
        <v>-3.8730199999999999E-2</v>
      </c>
      <c r="BT37" s="498">
        <v>-1.23488E-2</v>
      </c>
      <c r="BU37" s="498">
        <v>-1.24592E-2</v>
      </c>
      <c r="BV37" s="498">
        <v>0.15022820000000001</v>
      </c>
    </row>
    <row r="38" spans="1:74" ht="11.1" customHeight="1" x14ac:dyDescent="0.2">
      <c r="A38" s="253" t="s">
        <v>675</v>
      </c>
      <c r="B38" s="519" t="s">
        <v>1055</v>
      </c>
      <c r="C38" s="511">
        <v>13.123086000000001</v>
      </c>
      <c r="D38" s="511">
        <v>12.089384000000001</v>
      </c>
      <c r="E38" s="511">
        <v>11.631062</v>
      </c>
      <c r="F38" s="511">
        <v>10.320007</v>
      </c>
      <c r="G38" s="511">
        <v>10.692757</v>
      </c>
      <c r="H38" s="511">
        <v>12.925613</v>
      </c>
      <c r="I38" s="511">
        <v>16.439550000000001</v>
      </c>
      <c r="J38" s="511">
        <v>15.156836999999999</v>
      </c>
      <c r="K38" s="511">
        <v>12.229409</v>
      </c>
      <c r="L38" s="511">
        <v>11.363655</v>
      </c>
      <c r="M38" s="511">
        <v>11.296244</v>
      </c>
      <c r="N38" s="511">
        <v>12.930681</v>
      </c>
      <c r="O38" s="511">
        <v>13.223711</v>
      </c>
      <c r="P38" s="511">
        <v>12.147183999999999</v>
      </c>
      <c r="Q38" s="511">
        <v>11.930161</v>
      </c>
      <c r="R38" s="511">
        <v>10.610669</v>
      </c>
      <c r="S38" s="511">
        <v>11.314845</v>
      </c>
      <c r="T38" s="511">
        <v>13.754079000000001</v>
      </c>
      <c r="U38" s="511">
        <v>14.962937999999999</v>
      </c>
      <c r="V38" s="511">
        <v>15.637915</v>
      </c>
      <c r="W38" s="511">
        <v>12.591926000000001</v>
      </c>
      <c r="X38" s="511">
        <v>11.554100999999999</v>
      </c>
      <c r="Y38" s="511">
        <v>11.605649</v>
      </c>
      <c r="Z38" s="511">
        <v>12.645562999999999</v>
      </c>
      <c r="AA38" s="511">
        <v>13.97039</v>
      </c>
      <c r="AB38" s="511">
        <v>12.007031</v>
      </c>
      <c r="AC38" s="511">
        <v>12.109356</v>
      </c>
      <c r="AD38" s="511">
        <v>10.768197000000001</v>
      </c>
      <c r="AE38" s="511">
        <v>11.532183</v>
      </c>
      <c r="AF38" s="511">
        <v>12.668996</v>
      </c>
      <c r="AG38" s="511">
        <v>15.766400000000001</v>
      </c>
      <c r="AH38" s="511">
        <v>15.922114000000001</v>
      </c>
      <c r="AI38" s="511">
        <v>12.336512000000001</v>
      </c>
      <c r="AJ38" s="511">
        <v>11.119448999999999</v>
      </c>
      <c r="AK38" s="511">
        <v>11.434576</v>
      </c>
      <c r="AL38" s="511">
        <v>13.046155000000001</v>
      </c>
      <c r="AM38" s="511">
        <v>12.699878999999999</v>
      </c>
      <c r="AN38" s="511">
        <v>11.432169999999999</v>
      </c>
      <c r="AO38" s="511">
        <v>12.006843999999999</v>
      </c>
      <c r="AP38" s="511">
        <v>10.478032000000001</v>
      </c>
      <c r="AQ38" s="511">
        <v>10.839790000000001</v>
      </c>
      <c r="AR38" s="511">
        <v>12.018212999999999</v>
      </c>
      <c r="AS38" s="511">
        <v>15.607754999999999</v>
      </c>
      <c r="AT38" s="511">
        <v>13.951835000000001</v>
      </c>
      <c r="AU38" s="511">
        <v>12.559091</v>
      </c>
      <c r="AV38" s="511">
        <v>11.366149</v>
      </c>
      <c r="AW38" s="511">
        <v>11.584643</v>
      </c>
      <c r="AX38" s="511">
        <v>12.505335006999999</v>
      </c>
      <c r="AY38" s="511">
        <v>13.447781000000001</v>
      </c>
      <c r="AZ38" s="511">
        <v>11.872809999999999</v>
      </c>
      <c r="BA38" s="511">
        <v>11.641648999999999</v>
      </c>
      <c r="BB38" s="511">
        <v>10.659670999999999</v>
      </c>
      <c r="BC38" s="511">
        <v>11.366106</v>
      </c>
      <c r="BD38" s="716">
        <v>13.643476</v>
      </c>
      <c r="BE38" s="716">
        <v>16.019259999999999</v>
      </c>
      <c r="BF38" s="716">
        <v>14.508747</v>
      </c>
      <c r="BG38" s="716">
        <v>11.894012</v>
      </c>
      <c r="BH38" s="716">
        <v>11.09102</v>
      </c>
      <c r="BI38" s="498">
        <v>11.01301</v>
      </c>
      <c r="BJ38" s="498">
        <v>12.80237</v>
      </c>
      <c r="BK38" s="498">
        <v>13.38945</v>
      </c>
      <c r="BL38" s="498">
        <v>11.218299999999999</v>
      </c>
      <c r="BM38" s="498">
        <v>12.051550000000001</v>
      </c>
      <c r="BN38" s="498">
        <v>10.83301</v>
      </c>
      <c r="BO38" s="498">
        <v>11.43022</v>
      </c>
      <c r="BP38" s="498">
        <v>13.317629999999999</v>
      </c>
      <c r="BQ38" s="498">
        <v>16.21095</v>
      </c>
      <c r="BR38" s="498">
        <v>15.794219999999999</v>
      </c>
      <c r="BS38" s="498">
        <v>12.64162</v>
      </c>
      <c r="BT38" s="498">
        <v>11.76693</v>
      </c>
      <c r="BU38" s="498">
        <v>11.6488</v>
      </c>
      <c r="BV38" s="498">
        <v>13.24877</v>
      </c>
    </row>
    <row r="39" spans="1:74" ht="11.1" customHeight="1" x14ac:dyDescent="0.2">
      <c r="A39" s="248"/>
      <c r="B39" s="68" t="s">
        <v>756</v>
      </c>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788"/>
      <c r="BE39" s="788"/>
      <c r="BF39" s="788"/>
      <c r="BG39" s="788"/>
      <c r="BH39" s="788"/>
      <c r="BI39" s="517"/>
      <c r="BJ39" s="517"/>
      <c r="BK39" s="517"/>
      <c r="BL39" s="517"/>
      <c r="BM39" s="517"/>
      <c r="BN39" s="517"/>
      <c r="BO39" s="517"/>
      <c r="BP39" s="517"/>
      <c r="BQ39" s="517"/>
      <c r="BR39" s="517"/>
      <c r="BS39" s="517"/>
      <c r="BT39" s="517"/>
      <c r="BU39" s="517"/>
      <c r="BV39" s="517"/>
    </row>
    <row r="40" spans="1:74" s="316" customFormat="1" ht="11.1" customHeight="1" x14ac:dyDescent="0.2">
      <c r="A40" s="518" t="s">
        <v>682</v>
      </c>
      <c r="B40" s="491" t="s">
        <v>1052</v>
      </c>
      <c r="C40" s="337">
        <v>73.259951530999999</v>
      </c>
      <c r="D40" s="337">
        <v>67.654470105000001</v>
      </c>
      <c r="E40" s="337">
        <v>65.068243209000002</v>
      </c>
      <c r="F40" s="337">
        <v>57.202935642</v>
      </c>
      <c r="G40" s="337">
        <v>60.394933334999997</v>
      </c>
      <c r="H40" s="337">
        <v>70.887366432999997</v>
      </c>
      <c r="I40" s="337">
        <v>85.716189048999993</v>
      </c>
      <c r="J40" s="337">
        <v>80.268623456</v>
      </c>
      <c r="K40" s="337">
        <v>65.967980878999995</v>
      </c>
      <c r="L40" s="337">
        <v>61.587350325999999</v>
      </c>
      <c r="M40" s="337">
        <v>62.381988096000001</v>
      </c>
      <c r="N40" s="337">
        <v>74.066202825999994</v>
      </c>
      <c r="O40" s="337">
        <v>75.203105309999998</v>
      </c>
      <c r="P40" s="337">
        <v>72.461637197000002</v>
      </c>
      <c r="Q40" s="337">
        <v>66.008560861999996</v>
      </c>
      <c r="R40" s="337">
        <v>59.160415356000001</v>
      </c>
      <c r="S40" s="337">
        <v>62.841729313999998</v>
      </c>
      <c r="T40" s="337">
        <v>75.698846343</v>
      </c>
      <c r="U40" s="337">
        <v>83.134663066000002</v>
      </c>
      <c r="V40" s="337">
        <v>84.776085179000006</v>
      </c>
      <c r="W40" s="337">
        <v>68.984147053000001</v>
      </c>
      <c r="X40" s="337">
        <v>63.495807091000003</v>
      </c>
      <c r="Y40" s="337">
        <v>64.770424520999995</v>
      </c>
      <c r="Z40" s="337">
        <v>71.358592224000006</v>
      </c>
      <c r="AA40" s="337">
        <v>81.805861011999994</v>
      </c>
      <c r="AB40" s="337">
        <v>69.174548702999999</v>
      </c>
      <c r="AC40" s="337">
        <v>68.017681647000003</v>
      </c>
      <c r="AD40" s="337">
        <v>59.174351147000003</v>
      </c>
      <c r="AE40" s="337">
        <v>65.437802590999993</v>
      </c>
      <c r="AF40" s="337">
        <v>73.198368613</v>
      </c>
      <c r="AG40" s="337">
        <v>83.176610875999998</v>
      </c>
      <c r="AH40" s="337">
        <v>82.809029881000001</v>
      </c>
      <c r="AI40" s="337">
        <v>68.908996502999997</v>
      </c>
      <c r="AJ40" s="337">
        <v>61.427862691000001</v>
      </c>
      <c r="AK40" s="337">
        <v>64.387994925000001</v>
      </c>
      <c r="AL40" s="337">
        <v>75.256463867999997</v>
      </c>
      <c r="AM40" s="337">
        <v>72.639659834</v>
      </c>
      <c r="AN40" s="337">
        <v>64.733321043999993</v>
      </c>
      <c r="AO40" s="337">
        <v>68.953841136999998</v>
      </c>
      <c r="AP40" s="337">
        <v>58.785967917999997</v>
      </c>
      <c r="AQ40" s="337">
        <v>62.523123439999999</v>
      </c>
      <c r="AR40" s="337">
        <v>70.367586840000001</v>
      </c>
      <c r="AS40" s="337">
        <v>85.222901702000001</v>
      </c>
      <c r="AT40" s="337">
        <v>82.730104138000002</v>
      </c>
      <c r="AU40" s="337">
        <v>70.787788474999999</v>
      </c>
      <c r="AV40" s="337">
        <v>62.844989839999997</v>
      </c>
      <c r="AW40" s="337">
        <v>66.808247528999999</v>
      </c>
      <c r="AX40" s="337">
        <v>73.905745151999994</v>
      </c>
      <c r="AY40" s="337">
        <v>81.279220632000005</v>
      </c>
      <c r="AZ40" s="337">
        <v>69.097081191000001</v>
      </c>
      <c r="BA40" s="337">
        <v>67.425754491000006</v>
      </c>
      <c r="BB40" s="337">
        <v>61.319763686000002</v>
      </c>
      <c r="BC40" s="337">
        <v>66.427779365000006</v>
      </c>
      <c r="BD40" s="772">
        <v>79.989534976000002</v>
      </c>
      <c r="BE40" s="772">
        <v>87.505925059999996</v>
      </c>
      <c r="BF40" s="772">
        <v>84.204642323000002</v>
      </c>
      <c r="BG40" s="772">
        <v>69.313583550999994</v>
      </c>
      <c r="BH40" s="772">
        <v>62.546296038999998</v>
      </c>
      <c r="BI40" s="504">
        <v>62.648960000000002</v>
      </c>
      <c r="BJ40" s="504">
        <v>75.582560000000001</v>
      </c>
      <c r="BK40" s="504">
        <v>80.741249999999994</v>
      </c>
      <c r="BL40" s="504">
        <v>67.134990000000002</v>
      </c>
      <c r="BM40" s="504">
        <v>69.222480000000004</v>
      </c>
      <c r="BN40" s="504">
        <v>61.709420000000001</v>
      </c>
      <c r="BO40" s="504">
        <v>65.607919999999993</v>
      </c>
      <c r="BP40" s="504">
        <v>75.917349999999999</v>
      </c>
      <c r="BQ40" s="504">
        <v>88.210229999999996</v>
      </c>
      <c r="BR40" s="504">
        <v>86.977829999999997</v>
      </c>
      <c r="BS40" s="504">
        <v>70.466589999999997</v>
      </c>
      <c r="BT40" s="504">
        <v>66.143770000000004</v>
      </c>
      <c r="BU40" s="504">
        <v>66.593130000000002</v>
      </c>
      <c r="BV40" s="504">
        <v>77.436220000000006</v>
      </c>
    </row>
    <row r="41" spans="1:74" ht="11.1" customHeight="1" x14ac:dyDescent="0.2">
      <c r="A41" s="253" t="s">
        <v>676</v>
      </c>
      <c r="B41" s="521" t="s">
        <v>1046</v>
      </c>
      <c r="C41" s="511">
        <v>28.935795260999999</v>
      </c>
      <c r="D41" s="511">
        <v>26.681629088000001</v>
      </c>
      <c r="E41" s="511">
        <v>26.442823409999999</v>
      </c>
      <c r="F41" s="511">
        <v>22.257398069000001</v>
      </c>
      <c r="G41" s="511">
        <v>22.114343509000001</v>
      </c>
      <c r="H41" s="511">
        <v>28.131780316</v>
      </c>
      <c r="I41" s="511">
        <v>37.177549521000003</v>
      </c>
      <c r="J41" s="511">
        <v>33.970098319999998</v>
      </c>
      <c r="K41" s="511">
        <v>27.162657158999998</v>
      </c>
      <c r="L41" s="511">
        <v>24.548344002</v>
      </c>
      <c r="M41" s="511">
        <v>20.566916882000001</v>
      </c>
      <c r="N41" s="511">
        <v>26.296085426000001</v>
      </c>
      <c r="O41" s="511">
        <v>26.389330203</v>
      </c>
      <c r="P41" s="511">
        <v>22.949838454000002</v>
      </c>
      <c r="Q41" s="511">
        <v>24.345029590999999</v>
      </c>
      <c r="R41" s="511">
        <v>22.159965944</v>
      </c>
      <c r="S41" s="511">
        <v>22.727601753999998</v>
      </c>
      <c r="T41" s="511">
        <v>27.999774435999999</v>
      </c>
      <c r="U41" s="511">
        <v>31.942890851000001</v>
      </c>
      <c r="V41" s="511">
        <v>33.437001318</v>
      </c>
      <c r="W41" s="511">
        <v>26.072315138</v>
      </c>
      <c r="X41" s="511">
        <v>26.671328905999999</v>
      </c>
      <c r="Y41" s="511">
        <v>26.072399527000002</v>
      </c>
      <c r="Z41" s="511">
        <v>27.822578641</v>
      </c>
      <c r="AA41" s="511">
        <v>27.728312468999999</v>
      </c>
      <c r="AB41" s="511">
        <v>24.459084074</v>
      </c>
      <c r="AC41" s="511">
        <v>25.947734256</v>
      </c>
      <c r="AD41" s="511">
        <v>20.330661221</v>
      </c>
      <c r="AE41" s="511">
        <v>23.696620188000001</v>
      </c>
      <c r="AF41" s="511">
        <v>30.392852474000001</v>
      </c>
      <c r="AG41" s="511">
        <v>37.149022737000003</v>
      </c>
      <c r="AH41" s="511">
        <v>36.533886088000003</v>
      </c>
      <c r="AI41" s="511">
        <v>30.684391844</v>
      </c>
      <c r="AJ41" s="511">
        <v>27.083527145000001</v>
      </c>
      <c r="AK41" s="511">
        <v>25.713037833000001</v>
      </c>
      <c r="AL41" s="511">
        <v>28.249464356000001</v>
      </c>
      <c r="AM41" s="511">
        <v>30.760508476999998</v>
      </c>
      <c r="AN41" s="511">
        <v>27.41496463</v>
      </c>
      <c r="AO41" s="511">
        <v>29.250988804999999</v>
      </c>
      <c r="AP41" s="511">
        <v>23.233795242999999</v>
      </c>
      <c r="AQ41" s="511">
        <v>26.621627404000002</v>
      </c>
      <c r="AR41" s="511">
        <v>32.807063663000001</v>
      </c>
      <c r="AS41" s="511">
        <v>41.396604242000002</v>
      </c>
      <c r="AT41" s="511">
        <v>39.083980377000003</v>
      </c>
      <c r="AU41" s="511">
        <v>33.243518217999998</v>
      </c>
      <c r="AV41" s="511">
        <v>27.304447866</v>
      </c>
      <c r="AW41" s="511">
        <v>28.731118781999999</v>
      </c>
      <c r="AX41" s="511">
        <v>32.063719646999999</v>
      </c>
      <c r="AY41" s="511">
        <v>33.399440705000004</v>
      </c>
      <c r="AZ41" s="511">
        <v>31.446299244999999</v>
      </c>
      <c r="BA41" s="511">
        <v>30.617557441999999</v>
      </c>
      <c r="BB41" s="511">
        <v>26.870536170000001</v>
      </c>
      <c r="BC41" s="511">
        <v>28.03451123</v>
      </c>
      <c r="BD41" s="716">
        <v>35.975526309999999</v>
      </c>
      <c r="BE41" s="716">
        <v>42.989792903999998</v>
      </c>
      <c r="BF41" s="716">
        <v>40.317005510000001</v>
      </c>
      <c r="BG41" s="716">
        <v>34.951782375000001</v>
      </c>
      <c r="BH41" s="716">
        <v>28.292344588999999</v>
      </c>
      <c r="BI41" s="498">
        <v>27.923010000000001</v>
      </c>
      <c r="BJ41" s="498">
        <v>31.176770000000001</v>
      </c>
      <c r="BK41" s="498">
        <v>32.650790000000001</v>
      </c>
      <c r="BL41" s="498">
        <v>28.475460000000002</v>
      </c>
      <c r="BM41" s="498">
        <v>32.278109999999998</v>
      </c>
      <c r="BN41" s="498">
        <v>29.146049999999999</v>
      </c>
      <c r="BO41" s="498">
        <v>30.534130000000001</v>
      </c>
      <c r="BP41" s="498">
        <v>33.676139999999997</v>
      </c>
      <c r="BQ41" s="498">
        <v>41.442120000000003</v>
      </c>
      <c r="BR41" s="498">
        <v>41.292499999999997</v>
      </c>
      <c r="BS41" s="498">
        <v>32.696800000000003</v>
      </c>
      <c r="BT41" s="498">
        <v>31.240449999999999</v>
      </c>
      <c r="BU41" s="498">
        <v>27.774000000000001</v>
      </c>
      <c r="BV41" s="498">
        <v>29.528559999999999</v>
      </c>
    </row>
    <row r="42" spans="1:74" ht="11.1" customHeight="1" x14ac:dyDescent="0.2">
      <c r="A42" s="253" t="s">
        <v>677</v>
      </c>
      <c r="B42" s="488" t="s">
        <v>474</v>
      </c>
      <c r="C42" s="511">
        <v>14.888628619</v>
      </c>
      <c r="D42" s="511">
        <v>14.367379849000001</v>
      </c>
      <c r="E42" s="511">
        <v>11.616682049</v>
      </c>
      <c r="F42" s="511">
        <v>9.1609584010000003</v>
      </c>
      <c r="G42" s="511">
        <v>11.001349426000001</v>
      </c>
      <c r="H42" s="511">
        <v>15.454197696</v>
      </c>
      <c r="I42" s="511">
        <v>21.467317053999999</v>
      </c>
      <c r="J42" s="511">
        <v>19.385219213999999</v>
      </c>
      <c r="K42" s="511">
        <v>12.908088861</v>
      </c>
      <c r="L42" s="511">
        <v>11.372433963000001</v>
      </c>
      <c r="M42" s="511">
        <v>14.219446977</v>
      </c>
      <c r="N42" s="511">
        <v>18.586537236000002</v>
      </c>
      <c r="O42" s="511">
        <v>19.208330678999999</v>
      </c>
      <c r="P42" s="511">
        <v>23.066113305999998</v>
      </c>
      <c r="Q42" s="511">
        <v>14.576999983</v>
      </c>
      <c r="R42" s="511">
        <v>12.215670810000001</v>
      </c>
      <c r="S42" s="511">
        <v>13.595573988</v>
      </c>
      <c r="T42" s="511">
        <v>20.315312474999999</v>
      </c>
      <c r="U42" s="511">
        <v>23.964789764999999</v>
      </c>
      <c r="V42" s="511">
        <v>23.560650880000001</v>
      </c>
      <c r="W42" s="511">
        <v>15.528505542</v>
      </c>
      <c r="X42" s="511">
        <v>10.935695972</v>
      </c>
      <c r="Y42" s="511">
        <v>11.432377897</v>
      </c>
      <c r="Z42" s="511">
        <v>13.385060205</v>
      </c>
      <c r="AA42" s="511">
        <v>23.865950931</v>
      </c>
      <c r="AB42" s="511">
        <v>17.659593537999999</v>
      </c>
      <c r="AC42" s="511">
        <v>13.717796140000001</v>
      </c>
      <c r="AD42" s="511">
        <v>13.464845146</v>
      </c>
      <c r="AE42" s="511">
        <v>13.798435320999999</v>
      </c>
      <c r="AF42" s="511">
        <v>15.287973982</v>
      </c>
      <c r="AG42" s="511">
        <v>18.171483153</v>
      </c>
      <c r="AH42" s="511">
        <v>19.092617079</v>
      </c>
      <c r="AI42" s="511">
        <v>12.376879213</v>
      </c>
      <c r="AJ42" s="511">
        <v>9.0460841829999996</v>
      </c>
      <c r="AK42" s="511">
        <v>11.387858517</v>
      </c>
      <c r="AL42" s="511">
        <v>17.032377150999999</v>
      </c>
      <c r="AM42" s="511">
        <v>12.451085295</v>
      </c>
      <c r="AN42" s="511">
        <v>10.585938820999999</v>
      </c>
      <c r="AO42" s="511">
        <v>11.673125347999999</v>
      </c>
      <c r="AP42" s="511">
        <v>10.139908514</v>
      </c>
      <c r="AQ42" s="511">
        <v>8.7695523830000006</v>
      </c>
      <c r="AR42" s="511">
        <v>10.213133951</v>
      </c>
      <c r="AS42" s="511">
        <v>16.118471666000001</v>
      </c>
      <c r="AT42" s="511">
        <v>15.812427497</v>
      </c>
      <c r="AU42" s="511">
        <v>11.52792051</v>
      </c>
      <c r="AV42" s="511">
        <v>8.8704651820000002</v>
      </c>
      <c r="AW42" s="511">
        <v>10.361991740000001</v>
      </c>
      <c r="AX42" s="511">
        <v>12.319769561999999</v>
      </c>
      <c r="AY42" s="511">
        <v>17.911579714999998</v>
      </c>
      <c r="AZ42" s="511">
        <v>9.9179207829999996</v>
      </c>
      <c r="BA42" s="511">
        <v>8.391277358</v>
      </c>
      <c r="BB42" s="511">
        <v>8.9550994480000004</v>
      </c>
      <c r="BC42" s="511">
        <v>10.761551139</v>
      </c>
      <c r="BD42" s="716">
        <v>15.187447731000001</v>
      </c>
      <c r="BE42" s="716">
        <v>16.320773387999999</v>
      </c>
      <c r="BF42" s="716">
        <v>14.941594212</v>
      </c>
      <c r="BG42" s="716">
        <v>7.2211720000000001</v>
      </c>
      <c r="BH42" s="716">
        <v>6.6118759999999996</v>
      </c>
      <c r="BI42" s="498">
        <v>6.7176390000000001</v>
      </c>
      <c r="BJ42" s="498">
        <v>14.765269999999999</v>
      </c>
      <c r="BK42" s="498">
        <v>18.178799999999999</v>
      </c>
      <c r="BL42" s="498">
        <v>11.81461</v>
      </c>
      <c r="BM42" s="498">
        <v>7.7947709999999999</v>
      </c>
      <c r="BN42" s="498">
        <v>5.1889320000000003</v>
      </c>
      <c r="BO42" s="498">
        <v>5.786721</v>
      </c>
      <c r="BP42" s="498">
        <v>12.110569999999999</v>
      </c>
      <c r="BQ42" s="498">
        <v>17.07348</v>
      </c>
      <c r="BR42" s="498">
        <v>16.216909999999999</v>
      </c>
      <c r="BS42" s="498">
        <v>10.065630000000001</v>
      </c>
      <c r="BT42" s="498">
        <v>8.2690180000000009</v>
      </c>
      <c r="BU42" s="498">
        <v>9.7233990000000006</v>
      </c>
      <c r="BV42" s="498">
        <v>17.715859999999999</v>
      </c>
    </row>
    <row r="43" spans="1:74" ht="11.1" customHeight="1" x14ac:dyDescent="0.2">
      <c r="A43" s="253" t="s">
        <v>678</v>
      </c>
      <c r="B43" s="488" t="s">
        <v>1047</v>
      </c>
      <c r="C43" s="511">
        <v>24.934111000000001</v>
      </c>
      <c r="D43" s="511">
        <v>22.001196</v>
      </c>
      <c r="E43" s="511">
        <v>21.964994999999998</v>
      </c>
      <c r="F43" s="511">
        <v>20.822652000000001</v>
      </c>
      <c r="G43" s="511">
        <v>22.672436000000001</v>
      </c>
      <c r="H43" s="511">
        <v>23.568380999999999</v>
      </c>
      <c r="I43" s="511">
        <v>24.085398999999999</v>
      </c>
      <c r="J43" s="511">
        <v>24.138093000000001</v>
      </c>
      <c r="K43" s="511">
        <v>22.629688000000002</v>
      </c>
      <c r="L43" s="511">
        <v>21.771270000000001</v>
      </c>
      <c r="M43" s="511">
        <v>22.651841999999998</v>
      </c>
      <c r="N43" s="511">
        <v>24.509457000000001</v>
      </c>
      <c r="O43" s="511">
        <v>25.059024999999998</v>
      </c>
      <c r="P43" s="511">
        <v>22.059631</v>
      </c>
      <c r="Q43" s="511">
        <v>21.140552</v>
      </c>
      <c r="R43" s="511">
        <v>19.603925</v>
      </c>
      <c r="S43" s="511">
        <v>21.749980999999998</v>
      </c>
      <c r="T43" s="511">
        <v>23.295214999999999</v>
      </c>
      <c r="U43" s="511">
        <v>23.527076999999998</v>
      </c>
      <c r="V43" s="511">
        <v>24.210357999999999</v>
      </c>
      <c r="W43" s="511">
        <v>22.781082999999999</v>
      </c>
      <c r="X43" s="511">
        <v>21.486812</v>
      </c>
      <c r="Y43" s="511">
        <v>21.970548000000001</v>
      </c>
      <c r="Z43" s="511">
        <v>24.808299999999999</v>
      </c>
      <c r="AA43" s="511">
        <v>24.976103999999999</v>
      </c>
      <c r="AB43" s="511">
        <v>21.677513999999999</v>
      </c>
      <c r="AC43" s="511">
        <v>22.356406</v>
      </c>
      <c r="AD43" s="511">
        <v>19.338346000000001</v>
      </c>
      <c r="AE43" s="511">
        <v>22.62135</v>
      </c>
      <c r="AF43" s="511">
        <v>23.104254000000001</v>
      </c>
      <c r="AG43" s="511">
        <v>23.994440999999998</v>
      </c>
      <c r="AH43" s="511">
        <v>23.605253999999999</v>
      </c>
      <c r="AI43" s="511">
        <v>22.09065</v>
      </c>
      <c r="AJ43" s="511">
        <v>20.431763</v>
      </c>
      <c r="AK43" s="511">
        <v>22.007086000000001</v>
      </c>
      <c r="AL43" s="511">
        <v>24.383047000000001</v>
      </c>
      <c r="AM43" s="511">
        <v>24.382957999999999</v>
      </c>
      <c r="AN43" s="511">
        <v>21.35632</v>
      </c>
      <c r="AO43" s="511">
        <v>21.878081000000002</v>
      </c>
      <c r="AP43" s="511">
        <v>20.077632000000001</v>
      </c>
      <c r="AQ43" s="511">
        <v>22.207439000000001</v>
      </c>
      <c r="AR43" s="511">
        <v>23.373743000000001</v>
      </c>
      <c r="AS43" s="511">
        <v>24.054993</v>
      </c>
      <c r="AT43" s="511">
        <v>23.876401000000001</v>
      </c>
      <c r="AU43" s="511">
        <v>22.623988000000001</v>
      </c>
      <c r="AV43" s="511">
        <v>21.732585</v>
      </c>
      <c r="AW43" s="511">
        <v>22.630302</v>
      </c>
      <c r="AX43" s="511">
        <v>24.396889000000002</v>
      </c>
      <c r="AY43" s="511">
        <v>24.642478000000001</v>
      </c>
      <c r="AZ43" s="511">
        <v>22.390941999999999</v>
      </c>
      <c r="BA43" s="511">
        <v>21.840306000000002</v>
      </c>
      <c r="BB43" s="511">
        <v>19.02272</v>
      </c>
      <c r="BC43" s="511">
        <v>22.118300000000001</v>
      </c>
      <c r="BD43" s="716">
        <v>23.234210999999998</v>
      </c>
      <c r="BE43" s="716">
        <v>23.685130000000001</v>
      </c>
      <c r="BF43" s="716">
        <v>24.107386999999999</v>
      </c>
      <c r="BG43" s="716">
        <v>22.45701</v>
      </c>
      <c r="BH43" s="716">
        <v>21.853809999999999</v>
      </c>
      <c r="BI43" s="498">
        <v>21.88035</v>
      </c>
      <c r="BJ43" s="498">
        <v>24.245570000000001</v>
      </c>
      <c r="BK43" s="498">
        <v>24.3749</v>
      </c>
      <c r="BL43" s="498">
        <v>21.220790000000001</v>
      </c>
      <c r="BM43" s="498">
        <v>21.857379999999999</v>
      </c>
      <c r="BN43" s="498">
        <v>19.979569999999999</v>
      </c>
      <c r="BO43" s="498">
        <v>22.807079999999999</v>
      </c>
      <c r="BP43" s="498">
        <v>23.588609999999999</v>
      </c>
      <c r="BQ43" s="498">
        <v>24.3749</v>
      </c>
      <c r="BR43" s="498">
        <v>24.3749</v>
      </c>
      <c r="BS43" s="498">
        <v>22.64517</v>
      </c>
      <c r="BT43" s="498">
        <v>20.423729999999999</v>
      </c>
      <c r="BU43" s="498">
        <v>22.821290000000001</v>
      </c>
      <c r="BV43" s="498">
        <v>24.3749</v>
      </c>
    </row>
    <row r="44" spans="1:74" ht="11.1" customHeight="1" x14ac:dyDescent="0.2">
      <c r="A44" s="253" t="s">
        <v>679</v>
      </c>
      <c r="B44" s="488" t="s">
        <v>1040</v>
      </c>
      <c r="C44" s="511">
        <v>0.97085579</v>
      </c>
      <c r="D44" s="511">
        <v>1.051570216</v>
      </c>
      <c r="E44" s="511">
        <v>1.095693381</v>
      </c>
      <c r="F44" s="511">
        <v>1.0209827520000001</v>
      </c>
      <c r="G44" s="511">
        <v>1.0279695259999999</v>
      </c>
      <c r="H44" s="511">
        <v>0.80450168700000002</v>
      </c>
      <c r="I44" s="511">
        <v>0.67303784</v>
      </c>
      <c r="J44" s="511">
        <v>0.65406058</v>
      </c>
      <c r="K44" s="511">
        <v>0.56007577099999994</v>
      </c>
      <c r="L44" s="511">
        <v>0.50482889200000003</v>
      </c>
      <c r="M44" s="511">
        <v>0.60738409500000001</v>
      </c>
      <c r="N44" s="511">
        <v>0.76363983000000002</v>
      </c>
      <c r="O44" s="511">
        <v>0.92799121699999998</v>
      </c>
      <c r="P44" s="511">
        <v>0.70604274</v>
      </c>
      <c r="Q44" s="511">
        <v>1.1286526610000001</v>
      </c>
      <c r="R44" s="511">
        <v>0.88321707100000002</v>
      </c>
      <c r="S44" s="511">
        <v>0.89179540899999998</v>
      </c>
      <c r="T44" s="511">
        <v>0.71263759000000004</v>
      </c>
      <c r="U44" s="511">
        <v>0.83645899300000004</v>
      </c>
      <c r="V44" s="511">
        <v>0.76933964300000002</v>
      </c>
      <c r="W44" s="511">
        <v>0.83284890499999997</v>
      </c>
      <c r="X44" s="511">
        <v>0.79488323599999999</v>
      </c>
      <c r="Y44" s="511">
        <v>0.885113763</v>
      </c>
      <c r="Z44" s="511">
        <v>0.75470889200000002</v>
      </c>
      <c r="AA44" s="511">
        <v>0.75367160899999996</v>
      </c>
      <c r="AB44" s="511">
        <v>0.81267897600000005</v>
      </c>
      <c r="AC44" s="511">
        <v>1.0552259749999999</v>
      </c>
      <c r="AD44" s="511">
        <v>0.92378893100000004</v>
      </c>
      <c r="AE44" s="511">
        <v>0.80008991500000004</v>
      </c>
      <c r="AF44" s="511">
        <v>0.65950751399999996</v>
      </c>
      <c r="AG44" s="511">
        <v>0.56647437899999997</v>
      </c>
      <c r="AH44" s="511">
        <v>0.56591977699999996</v>
      </c>
      <c r="AI44" s="511">
        <v>0.56700199799999995</v>
      </c>
      <c r="AJ44" s="511">
        <v>0.50966255100000002</v>
      </c>
      <c r="AK44" s="511">
        <v>0.61831661400000004</v>
      </c>
      <c r="AL44" s="511">
        <v>0.86450828099999999</v>
      </c>
      <c r="AM44" s="511">
        <v>1.0809196430000001</v>
      </c>
      <c r="AN44" s="511">
        <v>0.74634627899999995</v>
      </c>
      <c r="AO44" s="511">
        <v>0.95171629800000002</v>
      </c>
      <c r="AP44" s="511">
        <v>0.77694200499999999</v>
      </c>
      <c r="AQ44" s="511">
        <v>0.82517121699999996</v>
      </c>
      <c r="AR44" s="511">
        <v>0.44462737200000002</v>
      </c>
      <c r="AS44" s="511">
        <v>0.65481561300000002</v>
      </c>
      <c r="AT44" s="511">
        <v>0.62451416999999998</v>
      </c>
      <c r="AU44" s="511">
        <v>0.463388725</v>
      </c>
      <c r="AV44" s="511">
        <v>0.691531389</v>
      </c>
      <c r="AW44" s="511">
        <v>0.58626582299999996</v>
      </c>
      <c r="AX44" s="511">
        <v>1.0245862910000001</v>
      </c>
      <c r="AY44" s="511">
        <v>1.1285164510000001</v>
      </c>
      <c r="AZ44" s="511">
        <v>0.88396197099999996</v>
      </c>
      <c r="BA44" s="511">
        <v>1.033875463</v>
      </c>
      <c r="BB44" s="511">
        <v>0.83024006800000005</v>
      </c>
      <c r="BC44" s="511">
        <v>0.83513793700000005</v>
      </c>
      <c r="BD44" s="716">
        <v>0.47167778799999999</v>
      </c>
      <c r="BE44" s="716">
        <v>0.46820125499999998</v>
      </c>
      <c r="BF44" s="716">
        <v>0.779167155</v>
      </c>
      <c r="BG44" s="716">
        <v>0.62555360000000004</v>
      </c>
      <c r="BH44" s="716">
        <v>0.683693</v>
      </c>
      <c r="BI44" s="498">
        <v>0.68669610000000003</v>
      </c>
      <c r="BJ44" s="498">
        <v>0.88183140000000004</v>
      </c>
      <c r="BK44" s="498">
        <v>0.91500219999999999</v>
      </c>
      <c r="BL44" s="498">
        <v>0.78866400000000003</v>
      </c>
      <c r="BM44" s="498">
        <v>1.0006120000000001</v>
      </c>
      <c r="BN44" s="498">
        <v>0.9667905</v>
      </c>
      <c r="BO44" s="498">
        <v>0.9333418</v>
      </c>
      <c r="BP44" s="498">
        <v>0.69785489999999994</v>
      </c>
      <c r="BQ44" s="498">
        <v>0.64335169999999997</v>
      </c>
      <c r="BR44" s="498">
        <v>0.57143670000000002</v>
      </c>
      <c r="BS44" s="498">
        <v>0.51757909999999996</v>
      </c>
      <c r="BT44" s="498">
        <v>0.62394680000000002</v>
      </c>
      <c r="BU44" s="498">
        <v>0.65586739999999999</v>
      </c>
      <c r="BV44" s="498">
        <v>0.86436860000000004</v>
      </c>
    </row>
    <row r="45" spans="1:74" ht="11.1" customHeight="1" x14ac:dyDescent="0.2">
      <c r="A45" s="253" t="s">
        <v>680</v>
      </c>
      <c r="B45" s="488" t="s">
        <v>1053</v>
      </c>
      <c r="C45" s="511">
        <v>3.3150949550000002</v>
      </c>
      <c r="D45" s="511">
        <v>3.3268411449999999</v>
      </c>
      <c r="E45" s="511">
        <v>3.6932036749999999</v>
      </c>
      <c r="F45" s="511">
        <v>3.6973665549999999</v>
      </c>
      <c r="G45" s="511">
        <v>3.3819030739999998</v>
      </c>
      <c r="H45" s="511">
        <v>2.7525077019999999</v>
      </c>
      <c r="I45" s="511">
        <v>2.1656934880000001</v>
      </c>
      <c r="J45" s="511">
        <v>1.9846638670000001</v>
      </c>
      <c r="K45" s="511">
        <v>2.5485602059999999</v>
      </c>
      <c r="L45" s="511">
        <v>3.2104155379999999</v>
      </c>
      <c r="M45" s="511">
        <v>4.086425352</v>
      </c>
      <c r="N45" s="511">
        <v>3.628773051</v>
      </c>
      <c r="O45" s="511">
        <v>3.3949758929999998</v>
      </c>
      <c r="P45" s="511">
        <v>3.3820912729999999</v>
      </c>
      <c r="Q45" s="511">
        <v>4.5584076549999999</v>
      </c>
      <c r="R45" s="511">
        <v>3.9993899759999998</v>
      </c>
      <c r="S45" s="511">
        <v>3.6489075670000002</v>
      </c>
      <c r="T45" s="511">
        <v>3.196736901</v>
      </c>
      <c r="U45" s="511">
        <v>2.729853656</v>
      </c>
      <c r="V45" s="511">
        <v>2.6190488109999999</v>
      </c>
      <c r="W45" s="511">
        <v>3.60847886</v>
      </c>
      <c r="X45" s="511">
        <v>3.4053695880000001</v>
      </c>
      <c r="Y45" s="511">
        <v>4.1251166289999999</v>
      </c>
      <c r="Z45" s="511">
        <v>4.3116018360000004</v>
      </c>
      <c r="AA45" s="511">
        <v>4.1659993149999996</v>
      </c>
      <c r="AB45" s="511">
        <v>4.4083172599999996</v>
      </c>
      <c r="AC45" s="511">
        <v>4.8111835840000001</v>
      </c>
      <c r="AD45" s="511">
        <v>4.9723777699999996</v>
      </c>
      <c r="AE45" s="511">
        <v>4.4598033050000003</v>
      </c>
      <c r="AF45" s="511">
        <v>3.6809886469999999</v>
      </c>
      <c r="AG45" s="511">
        <v>3.2254754920000002</v>
      </c>
      <c r="AH45" s="511">
        <v>2.950801373</v>
      </c>
      <c r="AI45" s="511">
        <v>3.130797238</v>
      </c>
      <c r="AJ45" s="511">
        <v>4.1879661510000004</v>
      </c>
      <c r="AK45" s="511">
        <v>4.5243257730000002</v>
      </c>
      <c r="AL45" s="511">
        <v>3.936090294</v>
      </c>
      <c r="AM45" s="511">
        <v>3.8615677759999998</v>
      </c>
      <c r="AN45" s="511">
        <v>4.4825363659999997</v>
      </c>
      <c r="AO45" s="511">
        <v>5.0983452810000003</v>
      </c>
      <c r="AP45" s="511">
        <v>4.4754646930000002</v>
      </c>
      <c r="AQ45" s="511">
        <v>3.9862099149999999</v>
      </c>
      <c r="AR45" s="511">
        <v>3.5261171560000002</v>
      </c>
      <c r="AS45" s="511">
        <v>2.9783710239999999</v>
      </c>
      <c r="AT45" s="511">
        <v>3.3409546919999999</v>
      </c>
      <c r="AU45" s="511">
        <v>2.898705498</v>
      </c>
      <c r="AV45" s="511">
        <v>4.1494665419999999</v>
      </c>
      <c r="AW45" s="511">
        <v>4.4285038170000002</v>
      </c>
      <c r="AX45" s="511">
        <v>4.007392157</v>
      </c>
      <c r="AY45" s="511">
        <v>4.028225978</v>
      </c>
      <c r="AZ45" s="511">
        <v>4.4503194930000003</v>
      </c>
      <c r="BA45" s="511">
        <v>5.5121335120000001</v>
      </c>
      <c r="BB45" s="511">
        <v>5.5582365960000004</v>
      </c>
      <c r="BC45" s="511">
        <v>4.617520721</v>
      </c>
      <c r="BD45" s="716">
        <v>5.1047667539999999</v>
      </c>
      <c r="BE45" s="716">
        <v>4.0483897989999997</v>
      </c>
      <c r="BF45" s="716">
        <v>4.0479559539999999</v>
      </c>
      <c r="BG45" s="716">
        <v>3.8986369999999999</v>
      </c>
      <c r="BH45" s="716">
        <v>4.9837660000000001</v>
      </c>
      <c r="BI45" s="498">
        <v>5.2973309999999998</v>
      </c>
      <c r="BJ45" s="498">
        <v>4.2410670000000001</v>
      </c>
      <c r="BK45" s="498">
        <v>4.5377929999999997</v>
      </c>
      <c r="BL45" s="498">
        <v>4.8703770000000004</v>
      </c>
      <c r="BM45" s="498">
        <v>6.2856069999999997</v>
      </c>
      <c r="BN45" s="498">
        <v>6.4009179999999999</v>
      </c>
      <c r="BO45" s="498">
        <v>5.5572400000000002</v>
      </c>
      <c r="BP45" s="498">
        <v>5.810975</v>
      </c>
      <c r="BQ45" s="498">
        <v>4.8098320000000001</v>
      </c>
      <c r="BR45" s="498">
        <v>4.5823460000000003</v>
      </c>
      <c r="BS45" s="498">
        <v>4.5700909999999997</v>
      </c>
      <c r="BT45" s="498">
        <v>5.5204300000000002</v>
      </c>
      <c r="BU45" s="498">
        <v>5.5340109999999996</v>
      </c>
      <c r="BV45" s="498">
        <v>4.7236079999999996</v>
      </c>
    </row>
    <row r="46" spans="1:74" ht="11.1" customHeight="1" x14ac:dyDescent="0.2">
      <c r="A46" s="253" t="s">
        <v>681</v>
      </c>
      <c r="B46" s="521" t="s">
        <v>1054</v>
      </c>
      <c r="C46" s="511">
        <v>0.21546590600000001</v>
      </c>
      <c r="D46" s="511">
        <v>0.22585380699999999</v>
      </c>
      <c r="E46" s="511">
        <v>0.25484569400000001</v>
      </c>
      <c r="F46" s="511">
        <v>0.243577865</v>
      </c>
      <c r="G46" s="511">
        <v>0.19693179999999999</v>
      </c>
      <c r="H46" s="511">
        <v>0.175998032</v>
      </c>
      <c r="I46" s="511">
        <v>0.147192146</v>
      </c>
      <c r="J46" s="511">
        <v>0.136488475</v>
      </c>
      <c r="K46" s="511">
        <v>0.158910882</v>
      </c>
      <c r="L46" s="511">
        <v>0.180057931</v>
      </c>
      <c r="M46" s="511">
        <v>0.24997279</v>
      </c>
      <c r="N46" s="511">
        <v>0.28171028300000001</v>
      </c>
      <c r="O46" s="511">
        <v>0.22345231800000001</v>
      </c>
      <c r="P46" s="511">
        <v>0.29792042400000002</v>
      </c>
      <c r="Q46" s="511">
        <v>0.25891897200000002</v>
      </c>
      <c r="R46" s="511">
        <v>0.29824655500000002</v>
      </c>
      <c r="S46" s="511">
        <v>0.22786959600000001</v>
      </c>
      <c r="T46" s="511">
        <v>0.179169941</v>
      </c>
      <c r="U46" s="511">
        <v>0.13359280100000001</v>
      </c>
      <c r="V46" s="511">
        <v>0.17968652700000001</v>
      </c>
      <c r="W46" s="511">
        <v>0.16091560799999999</v>
      </c>
      <c r="X46" s="511">
        <v>0.201717389</v>
      </c>
      <c r="Y46" s="511">
        <v>0.284868705</v>
      </c>
      <c r="Z46" s="511">
        <v>0.27634265000000002</v>
      </c>
      <c r="AA46" s="511">
        <v>0.31582268800000002</v>
      </c>
      <c r="AB46" s="511">
        <v>0.15736085499999999</v>
      </c>
      <c r="AC46" s="511">
        <v>0.129335692</v>
      </c>
      <c r="AD46" s="511">
        <v>0.144332079</v>
      </c>
      <c r="AE46" s="511">
        <v>6.1503861999999999E-2</v>
      </c>
      <c r="AF46" s="511">
        <v>7.2791995999999998E-2</v>
      </c>
      <c r="AG46" s="511">
        <v>6.9714114999999993E-2</v>
      </c>
      <c r="AH46" s="511">
        <v>6.0551564000000002E-2</v>
      </c>
      <c r="AI46" s="511">
        <v>5.9276210000000003E-2</v>
      </c>
      <c r="AJ46" s="511">
        <v>0.16885966099999999</v>
      </c>
      <c r="AK46" s="511">
        <v>0.137370188</v>
      </c>
      <c r="AL46" s="511">
        <v>0.79097678599999999</v>
      </c>
      <c r="AM46" s="511">
        <v>0.102620643</v>
      </c>
      <c r="AN46" s="511">
        <v>0.14721494800000001</v>
      </c>
      <c r="AO46" s="511">
        <v>0.101584405</v>
      </c>
      <c r="AP46" s="511">
        <v>8.2225462999999999E-2</v>
      </c>
      <c r="AQ46" s="511">
        <v>0.113123521</v>
      </c>
      <c r="AR46" s="511">
        <v>2.9016979999999999E-3</v>
      </c>
      <c r="AS46" s="511">
        <v>1.9646157000000001E-2</v>
      </c>
      <c r="AT46" s="511">
        <v>-8.1735980000000007E-3</v>
      </c>
      <c r="AU46" s="511">
        <v>3.0267524000000001E-2</v>
      </c>
      <c r="AV46" s="511">
        <v>9.6493861E-2</v>
      </c>
      <c r="AW46" s="511">
        <v>7.0065367000000003E-2</v>
      </c>
      <c r="AX46" s="511">
        <v>9.3388495000000002E-2</v>
      </c>
      <c r="AY46" s="511">
        <v>0.16897978299999999</v>
      </c>
      <c r="AZ46" s="511">
        <v>7.6376990000000004E-3</v>
      </c>
      <c r="BA46" s="511">
        <v>3.0604716000000001E-2</v>
      </c>
      <c r="BB46" s="511">
        <v>8.2931404E-2</v>
      </c>
      <c r="BC46" s="511">
        <v>6.0758338000000002E-2</v>
      </c>
      <c r="BD46" s="716">
        <v>1.5905393E-2</v>
      </c>
      <c r="BE46" s="716">
        <v>-6.362286E-3</v>
      </c>
      <c r="BF46" s="716">
        <v>1.1532492E-2</v>
      </c>
      <c r="BG46" s="716">
        <v>0.15942780000000001</v>
      </c>
      <c r="BH46" s="716">
        <v>0.1208062</v>
      </c>
      <c r="BI46" s="498">
        <v>0.14393249999999999</v>
      </c>
      <c r="BJ46" s="498">
        <v>0.27205499999999999</v>
      </c>
      <c r="BK46" s="498">
        <v>8.3965300000000007E-2</v>
      </c>
      <c r="BL46" s="498">
        <v>-3.49065E-2</v>
      </c>
      <c r="BM46" s="498">
        <v>6.0033500000000002E-3</v>
      </c>
      <c r="BN46" s="498">
        <v>2.7164500000000001E-2</v>
      </c>
      <c r="BO46" s="498">
        <v>-1.05863E-2</v>
      </c>
      <c r="BP46" s="498">
        <v>3.3207399999999998E-2</v>
      </c>
      <c r="BQ46" s="498">
        <v>-0.1334487</v>
      </c>
      <c r="BR46" s="498">
        <v>-6.0270999999999998E-2</v>
      </c>
      <c r="BS46" s="498">
        <v>-2.8680899999999999E-2</v>
      </c>
      <c r="BT46" s="498">
        <v>6.6191399999999997E-2</v>
      </c>
      <c r="BU46" s="498">
        <v>8.4569599999999995E-2</v>
      </c>
      <c r="BV46" s="498">
        <v>0.228932</v>
      </c>
    </row>
    <row r="47" spans="1:74" ht="11.1" customHeight="1" x14ac:dyDescent="0.2">
      <c r="A47" s="253" t="s">
        <v>683</v>
      </c>
      <c r="B47" s="519" t="s">
        <v>1055</v>
      </c>
      <c r="C47" s="511">
        <v>71.222459000000001</v>
      </c>
      <c r="D47" s="511">
        <v>65.756146999999999</v>
      </c>
      <c r="E47" s="511">
        <v>62.034224999999999</v>
      </c>
      <c r="F47" s="511">
        <v>53.952544000000003</v>
      </c>
      <c r="G47" s="511">
        <v>56.856095000000003</v>
      </c>
      <c r="H47" s="511">
        <v>67.840131999999997</v>
      </c>
      <c r="I47" s="511">
        <v>83.830498000000006</v>
      </c>
      <c r="J47" s="511">
        <v>77.028743000000006</v>
      </c>
      <c r="K47" s="511">
        <v>62.48216</v>
      </c>
      <c r="L47" s="511">
        <v>58.536956000000004</v>
      </c>
      <c r="M47" s="511">
        <v>59.494194999999998</v>
      </c>
      <c r="N47" s="511">
        <v>71.691146000000003</v>
      </c>
      <c r="O47" s="511">
        <v>73.917465590000006</v>
      </c>
      <c r="P47" s="511">
        <v>69.197911730000001</v>
      </c>
      <c r="Q47" s="511">
        <v>63.866894719999998</v>
      </c>
      <c r="R47" s="511">
        <v>57.447242029999998</v>
      </c>
      <c r="S47" s="511">
        <v>61.150001549999999</v>
      </c>
      <c r="T47" s="511">
        <v>72.261854819999996</v>
      </c>
      <c r="U47" s="511">
        <v>79.195610169999995</v>
      </c>
      <c r="V47" s="511">
        <v>81.35632434</v>
      </c>
      <c r="W47" s="511">
        <v>66.29299949</v>
      </c>
      <c r="X47" s="511">
        <v>61.162244520000002</v>
      </c>
      <c r="Y47" s="511">
        <v>63.734006280000003</v>
      </c>
      <c r="Z47" s="511">
        <v>67.640562790000004</v>
      </c>
      <c r="AA47" s="511">
        <v>79.51782</v>
      </c>
      <c r="AB47" s="511">
        <v>66.597114000000005</v>
      </c>
      <c r="AC47" s="511">
        <v>65.471807999999996</v>
      </c>
      <c r="AD47" s="511">
        <v>58.797463999999998</v>
      </c>
      <c r="AE47" s="511">
        <v>63.581586999999999</v>
      </c>
      <c r="AF47" s="511">
        <v>70.710277000000005</v>
      </c>
      <c r="AG47" s="511">
        <v>80.835746999999998</v>
      </c>
      <c r="AH47" s="511">
        <v>79.435653000000002</v>
      </c>
      <c r="AI47" s="511">
        <v>65.192104999999998</v>
      </c>
      <c r="AJ47" s="511">
        <v>59.581229</v>
      </c>
      <c r="AK47" s="511">
        <v>63.014265000000002</v>
      </c>
      <c r="AL47" s="511">
        <v>74.550225999999995</v>
      </c>
      <c r="AM47" s="511">
        <v>70.948689999999999</v>
      </c>
      <c r="AN47" s="511">
        <v>62.605170819999998</v>
      </c>
      <c r="AO47" s="511">
        <v>66.41385674</v>
      </c>
      <c r="AP47" s="511">
        <v>57.709603190000003</v>
      </c>
      <c r="AQ47" s="511">
        <v>60.398479879999996</v>
      </c>
      <c r="AR47" s="511">
        <v>65.252087500000002</v>
      </c>
      <c r="AS47" s="511">
        <v>80.367954819999994</v>
      </c>
      <c r="AT47" s="511">
        <v>76.71498939</v>
      </c>
      <c r="AU47" s="511">
        <v>65.897357940000006</v>
      </c>
      <c r="AV47" s="511">
        <v>60.918693529999999</v>
      </c>
      <c r="AW47" s="511">
        <v>63.748614934000003</v>
      </c>
      <c r="AX47" s="511">
        <v>69.638464040000002</v>
      </c>
      <c r="AY47" s="511">
        <v>77.296790661000003</v>
      </c>
      <c r="AZ47" s="511">
        <v>65.702265628000006</v>
      </c>
      <c r="BA47" s="511">
        <v>64.164886252000002</v>
      </c>
      <c r="BB47" s="511">
        <v>59.418853898999998</v>
      </c>
      <c r="BC47" s="511">
        <v>64.958605153999997</v>
      </c>
      <c r="BD47" s="716">
        <v>75.009938156999993</v>
      </c>
      <c r="BE47" s="716">
        <v>83.061238860000003</v>
      </c>
      <c r="BF47" s="716">
        <v>78.894418336000001</v>
      </c>
      <c r="BG47" s="716">
        <v>65.539726027</v>
      </c>
      <c r="BH47" s="716">
        <v>61.589399999999998</v>
      </c>
      <c r="BI47" s="498">
        <v>61.271230000000003</v>
      </c>
      <c r="BJ47" s="498">
        <v>73.260050000000007</v>
      </c>
      <c r="BK47" s="498">
        <v>78.784980000000004</v>
      </c>
      <c r="BL47" s="498">
        <v>64.720230000000001</v>
      </c>
      <c r="BM47" s="498">
        <v>66.602329999999995</v>
      </c>
      <c r="BN47" s="498">
        <v>59.706760000000003</v>
      </c>
      <c r="BO47" s="498">
        <v>63.05209</v>
      </c>
      <c r="BP47" s="498">
        <v>72.524029999999996</v>
      </c>
      <c r="BQ47" s="498">
        <v>84.412220000000005</v>
      </c>
      <c r="BR47" s="498">
        <v>82.902159999999995</v>
      </c>
      <c r="BS47" s="498">
        <v>66.451130000000006</v>
      </c>
      <c r="BT47" s="498">
        <v>62.982129999999998</v>
      </c>
      <c r="BU47" s="498">
        <v>63.482570000000003</v>
      </c>
      <c r="BV47" s="498">
        <v>73.591899999999995</v>
      </c>
    </row>
    <row r="48" spans="1:74" ht="11.1" customHeight="1" x14ac:dyDescent="0.2">
      <c r="A48" s="248"/>
      <c r="B48" s="68" t="s">
        <v>684</v>
      </c>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788"/>
      <c r="BE48" s="788"/>
      <c r="BF48" s="788"/>
      <c r="BG48" s="788"/>
      <c r="BH48" s="788"/>
      <c r="BI48" s="517"/>
      <c r="BJ48" s="517"/>
      <c r="BK48" s="517"/>
      <c r="BL48" s="517"/>
      <c r="BM48" s="517"/>
      <c r="BN48" s="517"/>
      <c r="BO48" s="517"/>
      <c r="BP48" s="517"/>
      <c r="BQ48" s="517"/>
      <c r="BR48" s="517"/>
      <c r="BS48" s="517"/>
      <c r="BT48" s="517"/>
      <c r="BU48" s="517"/>
      <c r="BV48" s="517"/>
    </row>
    <row r="49" spans="1:74" s="316" customFormat="1" ht="11.1" customHeight="1" x14ac:dyDescent="0.2">
      <c r="A49" s="518" t="s">
        <v>691</v>
      </c>
      <c r="B49" s="491" t="s">
        <v>1052</v>
      </c>
      <c r="C49" s="337">
        <v>52.058304642000003</v>
      </c>
      <c r="D49" s="337">
        <v>48.824052436000002</v>
      </c>
      <c r="E49" s="337">
        <v>45.746658961999998</v>
      </c>
      <c r="F49" s="337">
        <v>39.840999772000004</v>
      </c>
      <c r="G49" s="337">
        <v>45.856702155999997</v>
      </c>
      <c r="H49" s="337">
        <v>54.020247294000001</v>
      </c>
      <c r="I49" s="337">
        <v>63.428520839999997</v>
      </c>
      <c r="J49" s="337">
        <v>61.115637892000002</v>
      </c>
      <c r="K49" s="337">
        <v>50.998983113999998</v>
      </c>
      <c r="L49" s="337">
        <v>45.289968002999998</v>
      </c>
      <c r="M49" s="337">
        <v>44.009635897000003</v>
      </c>
      <c r="N49" s="337">
        <v>54.642363162000002</v>
      </c>
      <c r="O49" s="337">
        <v>55.241130081000001</v>
      </c>
      <c r="P49" s="337">
        <v>50.218170866000001</v>
      </c>
      <c r="Q49" s="337">
        <v>45.058312653000002</v>
      </c>
      <c r="R49" s="337">
        <v>43.084245996</v>
      </c>
      <c r="S49" s="337">
        <v>48.993659528999999</v>
      </c>
      <c r="T49" s="337">
        <v>56.101197851000002</v>
      </c>
      <c r="U49" s="337">
        <v>61.079731764999998</v>
      </c>
      <c r="V49" s="337">
        <v>61.779836478999997</v>
      </c>
      <c r="W49" s="337">
        <v>50.236510252000002</v>
      </c>
      <c r="X49" s="337">
        <v>46.237103042000001</v>
      </c>
      <c r="Y49" s="337">
        <v>48.020990083999997</v>
      </c>
      <c r="Z49" s="337">
        <v>49.367523832000003</v>
      </c>
      <c r="AA49" s="337">
        <v>58.245436728000001</v>
      </c>
      <c r="AB49" s="337">
        <v>47.052486766000001</v>
      </c>
      <c r="AC49" s="337">
        <v>46.366674242000002</v>
      </c>
      <c r="AD49" s="337">
        <v>43.654709466</v>
      </c>
      <c r="AE49" s="337">
        <v>51.924363667000001</v>
      </c>
      <c r="AF49" s="337">
        <v>59.552178118999997</v>
      </c>
      <c r="AG49" s="337">
        <v>63.753120144999997</v>
      </c>
      <c r="AH49" s="337">
        <v>60.586078424</v>
      </c>
      <c r="AI49" s="337">
        <v>51.512610969000001</v>
      </c>
      <c r="AJ49" s="337">
        <v>44.667406800999998</v>
      </c>
      <c r="AK49" s="337">
        <v>46.649617683000002</v>
      </c>
      <c r="AL49" s="337">
        <v>54.386012457</v>
      </c>
      <c r="AM49" s="337">
        <v>52.323314031999999</v>
      </c>
      <c r="AN49" s="337">
        <v>45.304437921999998</v>
      </c>
      <c r="AO49" s="337">
        <v>48.348941066999998</v>
      </c>
      <c r="AP49" s="337">
        <v>44.266021008000003</v>
      </c>
      <c r="AQ49" s="337">
        <v>48.885087605000002</v>
      </c>
      <c r="AR49" s="337">
        <v>53.895988950000003</v>
      </c>
      <c r="AS49" s="337">
        <v>63.291300073999999</v>
      </c>
      <c r="AT49" s="337">
        <v>63.467130011000002</v>
      </c>
      <c r="AU49" s="337">
        <v>52.389231262999999</v>
      </c>
      <c r="AV49" s="337">
        <v>46.240623251999999</v>
      </c>
      <c r="AW49" s="337">
        <v>45.833627317000001</v>
      </c>
      <c r="AX49" s="337">
        <v>53.240194516999999</v>
      </c>
      <c r="AY49" s="337">
        <v>58.988691819000003</v>
      </c>
      <c r="AZ49" s="337">
        <v>47.890941339999998</v>
      </c>
      <c r="BA49" s="337">
        <v>46.078149160999999</v>
      </c>
      <c r="BB49" s="337">
        <v>45.305941656999998</v>
      </c>
      <c r="BC49" s="337">
        <v>53.695409034999997</v>
      </c>
      <c r="BD49" s="772">
        <v>59.390884208999999</v>
      </c>
      <c r="BE49" s="772">
        <v>64.484892021999997</v>
      </c>
      <c r="BF49" s="772">
        <v>63.597592339000002</v>
      </c>
      <c r="BG49" s="772">
        <v>50.879840000000002</v>
      </c>
      <c r="BH49" s="772">
        <v>47.30762</v>
      </c>
      <c r="BI49" s="504">
        <v>44.490490000000001</v>
      </c>
      <c r="BJ49" s="504">
        <v>52.585050000000003</v>
      </c>
      <c r="BK49" s="504">
        <v>57.327620000000003</v>
      </c>
      <c r="BL49" s="504">
        <v>45.680230000000002</v>
      </c>
      <c r="BM49" s="504">
        <v>46.944409999999998</v>
      </c>
      <c r="BN49" s="504">
        <v>44.977139999999999</v>
      </c>
      <c r="BO49" s="504">
        <v>51.435319999999997</v>
      </c>
      <c r="BP49" s="504">
        <v>58.592680000000001</v>
      </c>
      <c r="BQ49" s="504">
        <v>65.060500000000005</v>
      </c>
      <c r="BR49" s="504">
        <v>65.041039999999995</v>
      </c>
      <c r="BS49" s="504">
        <v>52.426110000000001</v>
      </c>
      <c r="BT49" s="504">
        <v>47.494630000000001</v>
      </c>
      <c r="BU49" s="504">
        <v>45.357469999999999</v>
      </c>
      <c r="BV49" s="504">
        <v>52.534370000000003</v>
      </c>
    </row>
    <row r="50" spans="1:74" ht="11.1" customHeight="1" x14ac:dyDescent="0.2">
      <c r="A50" s="253" t="s">
        <v>685</v>
      </c>
      <c r="B50" s="521" t="s">
        <v>1046</v>
      </c>
      <c r="C50" s="511">
        <v>20.846138812</v>
      </c>
      <c r="D50" s="511">
        <v>21.445275918</v>
      </c>
      <c r="E50" s="511">
        <v>18.483620412</v>
      </c>
      <c r="F50" s="511">
        <v>15.174654141</v>
      </c>
      <c r="G50" s="511">
        <v>19.406195039</v>
      </c>
      <c r="H50" s="511">
        <v>22.014461567000001</v>
      </c>
      <c r="I50" s="511">
        <v>26.271772083999998</v>
      </c>
      <c r="J50" s="511">
        <v>24.167649328</v>
      </c>
      <c r="K50" s="511">
        <v>19.547371624</v>
      </c>
      <c r="L50" s="511">
        <v>18.152327502999999</v>
      </c>
      <c r="M50" s="511">
        <v>16.853115347999999</v>
      </c>
      <c r="N50" s="511">
        <v>21.152950947000001</v>
      </c>
      <c r="O50" s="511">
        <v>21.903577992999999</v>
      </c>
      <c r="P50" s="511">
        <v>16.668127644999998</v>
      </c>
      <c r="Q50" s="511">
        <v>15.164804814</v>
      </c>
      <c r="R50" s="511">
        <v>15.475226729999999</v>
      </c>
      <c r="S50" s="511">
        <v>17.198789472000001</v>
      </c>
      <c r="T50" s="511">
        <v>21.510865704</v>
      </c>
      <c r="U50" s="511">
        <v>24.270997668</v>
      </c>
      <c r="V50" s="511">
        <v>24.768762963</v>
      </c>
      <c r="W50" s="511">
        <v>19.957070559000002</v>
      </c>
      <c r="X50" s="511">
        <v>19.399835296999999</v>
      </c>
      <c r="Y50" s="511">
        <v>20.723403246</v>
      </c>
      <c r="Z50" s="511">
        <v>21.138474647999999</v>
      </c>
      <c r="AA50" s="511">
        <v>23.015051489000001</v>
      </c>
      <c r="AB50" s="511">
        <v>19.021396201999998</v>
      </c>
      <c r="AC50" s="511">
        <v>18.106810418999999</v>
      </c>
      <c r="AD50" s="511">
        <v>16.223537287999999</v>
      </c>
      <c r="AE50" s="511">
        <v>20.582764204</v>
      </c>
      <c r="AF50" s="511">
        <v>26.906168751999999</v>
      </c>
      <c r="AG50" s="511">
        <v>29.797920009999999</v>
      </c>
      <c r="AH50" s="511">
        <v>29.005012935</v>
      </c>
      <c r="AI50" s="511">
        <v>23.386407481999999</v>
      </c>
      <c r="AJ50" s="511">
        <v>19.580807703000001</v>
      </c>
      <c r="AK50" s="511">
        <v>19.839121693999999</v>
      </c>
      <c r="AL50" s="511">
        <v>22.142925728000002</v>
      </c>
      <c r="AM50" s="511">
        <v>21.472200235999999</v>
      </c>
      <c r="AN50" s="511">
        <v>19.654914550000001</v>
      </c>
      <c r="AO50" s="511">
        <v>20.079208175000002</v>
      </c>
      <c r="AP50" s="511">
        <v>17.527188410000001</v>
      </c>
      <c r="AQ50" s="511">
        <v>21.117986783999999</v>
      </c>
      <c r="AR50" s="511">
        <v>23.184010293</v>
      </c>
      <c r="AS50" s="511">
        <v>26.709596068</v>
      </c>
      <c r="AT50" s="511">
        <v>27.156833259999999</v>
      </c>
      <c r="AU50" s="511">
        <v>22.629146368000001</v>
      </c>
      <c r="AV50" s="511">
        <v>18.559867742000002</v>
      </c>
      <c r="AW50" s="511">
        <v>18.874283026000001</v>
      </c>
      <c r="AX50" s="511">
        <v>21.864164928000001</v>
      </c>
      <c r="AY50" s="511">
        <v>23.134523453</v>
      </c>
      <c r="AZ50" s="511">
        <v>19.275620696000001</v>
      </c>
      <c r="BA50" s="511">
        <v>16.386424833</v>
      </c>
      <c r="BB50" s="511">
        <v>17.320981716999999</v>
      </c>
      <c r="BC50" s="511">
        <v>21.021865563999999</v>
      </c>
      <c r="BD50" s="716">
        <v>24.869135609000001</v>
      </c>
      <c r="BE50" s="716">
        <v>29.314993631</v>
      </c>
      <c r="BF50" s="716">
        <v>29.030406487</v>
      </c>
      <c r="BG50" s="716">
        <v>22.706209999999999</v>
      </c>
      <c r="BH50" s="716">
        <v>19.615600000000001</v>
      </c>
      <c r="BI50" s="498">
        <v>18.231549999999999</v>
      </c>
      <c r="BJ50" s="498">
        <v>20.982040000000001</v>
      </c>
      <c r="BK50" s="498">
        <v>22.03248</v>
      </c>
      <c r="BL50" s="498">
        <v>17.086449999999999</v>
      </c>
      <c r="BM50" s="498">
        <v>17.031300000000002</v>
      </c>
      <c r="BN50" s="498">
        <v>15.72447</v>
      </c>
      <c r="BO50" s="498">
        <v>20.890470000000001</v>
      </c>
      <c r="BP50" s="498">
        <v>23.411519999999999</v>
      </c>
      <c r="BQ50" s="498">
        <v>27.783370000000001</v>
      </c>
      <c r="BR50" s="498">
        <v>27.852160000000001</v>
      </c>
      <c r="BS50" s="498">
        <v>20.753150000000002</v>
      </c>
      <c r="BT50" s="498">
        <v>19.159590000000001</v>
      </c>
      <c r="BU50" s="498">
        <v>16.604600000000001</v>
      </c>
      <c r="BV50" s="498">
        <v>18.55555</v>
      </c>
    </row>
    <row r="51" spans="1:74" ht="11.1" customHeight="1" x14ac:dyDescent="0.2">
      <c r="A51" s="253" t="s">
        <v>686</v>
      </c>
      <c r="B51" s="488" t="s">
        <v>474</v>
      </c>
      <c r="C51" s="511">
        <v>6.6722432219999996</v>
      </c>
      <c r="D51" s="511">
        <v>4.53792873</v>
      </c>
      <c r="E51" s="511">
        <v>4.9998210360000002</v>
      </c>
      <c r="F51" s="511">
        <v>2.9779324169999999</v>
      </c>
      <c r="G51" s="511">
        <v>4.149071084</v>
      </c>
      <c r="H51" s="511">
        <v>8.9262543740000009</v>
      </c>
      <c r="I51" s="511">
        <v>13.368641292</v>
      </c>
      <c r="J51" s="511">
        <v>14.019498607999999</v>
      </c>
      <c r="K51" s="511">
        <v>9.6791557850000007</v>
      </c>
      <c r="L51" s="511">
        <v>6.2040186139999998</v>
      </c>
      <c r="M51" s="511">
        <v>5.8694299369999996</v>
      </c>
      <c r="N51" s="511">
        <v>9.6827005019999994</v>
      </c>
      <c r="O51" s="511">
        <v>9.1833470669999997</v>
      </c>
      <c r="P51" s="511">
        <v>12.498599124</v>
      </c>
      <c r="Q51" s="511">
        <v>7.5898825060000004</v>
      </c>
      <c r="R51" s="511">
        <v>7.1381351000000004</v>
      </c>
      <c r="S51" s="511">
        <v>8.6908949230000001</v>
      </c>
      <c r="T51" s="511">
        <v>11.537672063</v>
      </c>
      <c r="U51" s="511">
        <v>13.201227359000001</v>
      </c>
      <c r="V51" s="511">
        <v>14.065397679</v>
      </c>
      <c r="W51" s="511">
        <v>9.2996628220000002</v>
      </c>
      <c r="X51" s="511">
        <v>5.8363076039999999</v>
      </c>
      <c r="Y51" s="511">
        <v>6.3677933600000003</v>
      </c>
      <c r="Z51" s="511">
        <v>5.1453717479999996</v>
      </c>
      <c r="AA51" s="511">
        <v>11.516122708999999</v>
      </c>
      <c r="AB51" s="511">
        <v>7.6737143290000001</v>
      </c>
      <c r="AC51" s="511">
        <v>6.7440840350000002</v>
      </c>
      <c r="AD51" s="511">
        <v>6.8514085939999996</v>
      </c>
      <c r="AE51" s="511">
        <v>9.1346650819999997</v>
      </c>
      <c r="AF51" s="511">
        <v>9.8824909529999996</v>
      </c>
      <c r="AG51" s="511">
        <v>10.230353557999999</v>
      </c>
      <c r="AH51" s="511">
        <v>8.0214191909999997</v>
      </c>
      <c r="AI51" s="511">
        <v>6.6667944930000003</v>
      </c>
      <c r="AJ51" s="511">
        <v>5.6115271379999996</v>
      </c>
      <c r="AK51" s="511">
        <v>6.6188747809999997</v>
      </c>
      <c r="AL51" s="511">
        <v>9.4956667209999992</v>
      </c>
      <c r="AM51" s="511">
        <v>6.1495126549999997</v>
      </c>
      <c r="AN51" s="511">
        <v>4.8031804710000001</v>
      </c>
      <c r="AO51" s="511">
        <v>6.4406782949999997</v>
      </c>
      <c r="AP51" s="511">
        <v>5.8383209300000001</v>
      </c>
      <c r="AQ51" s="511">
        <v>6.0925225200000002</v>
      </c>
      <c r="AR51" s="511">
        <v>8.2714873779999998</v>
      </c>
      <c r="AS51" s="511">
        <v>12.866794534</v>
      </c>
      <c r="AT51" s="511">
        <v>11.983203683999999</v>
      </c>
      <c r="AU51" s="511">
        <v>7.5398382740000001</v>
      </c>
      <c r="AV51" s="511">
        <v>5.5028891140000002</v>
      </c>
      <c r="AW51" s="511">
        <v>5.9161416530000004</v>
      </c>
      <c r="AX51" s="511">
        <v>7.839696956</v>
      </c>
      <c r="AY51" s="511">
        <v>10.810783142</v>
      </c>
      <c r="AZ51" s="511">
        <v>6.339227438</v>
      </c>
      <c r="BA51" s="511">
        <v>6.1948296889999996</v>
      </c>
      <c r="BB51" s="511">
        <v>5.9410319469999999</v>
      </c>
      <c r="BC51" s="511">
        <v>7.7755678489999998</v>
      </c>
      <c r="BD51" s="716">
        <v>10.727624541999999</v>
      </c>
      <c r="BE51" s="716">
        <v>11.450956751</v>
      </c>
      <c r="BF51" s="716">
        <v>9.9145233059999995</v>
      </c>
      <c r="BG51" s="716">
        <v>7.7882639999999999</v>
      </c>
      <c r="BH51" s="716">
        <v>6.5877299999999996</v>
      </c>
      <c r="BI51" s="498">
        <v>4.6023690000000004</v>
      </c>
      <c r="BJ51" s="498">
        <v>6.7433059999999996</v>
      </c>
      <c r="BK51" s="498">
        <v>8.9864829999999998</v>
      </c>
      <c r="BL51" s="498">
        <v>5.8947580000000004</v>
      </c>
      <c r="BM51" s="498">
        <v>5.5341740000000001</v>
      </c>
      <c r="BN51" s="498">
        <v>4.6841520000000001</v>
      </c>
      <c r="BO51" s="498">
        <v>5.1041249999999998</v>
      </c>
      <c r="BP51" s="498">
        <v>9.5068099999999998</v>
      </c>
      <c r="BQ51" s="498">
        <v>11.140689999999999</v>
      </c>
      <c r="BR51" s="498">
        <v>11.08451</v>
      </c>
      <c r="BS51" s="498">
        <v>7.7504929999999996</v>
      </c>
      <c r="BT51" s="498">
        <v>6.26694</v>
      </c>
      <c r="BU51" s="498">
        <v>5.3311970000000004</v>
      </c>
      <c r="BV51" s="498">
        <v>8.4239879999999996</v>
      </c>
    </row>
    <row r="52" spans="1:74" ht="11.1" customHeight="1" x14ac:dyDescent="0.2">
      <c r="A52" s="253" t="s">
        <v>687</v>
      </c>
      <c r="B52" s="488" t="s">
        <v>1047</v>
      </c>
      <c r="C52" s="511">
        <v>19.340544000000001</v>
      </c>
      <c r="D52" s="511">
        <v>17.202967000000001</v>
      </c>
      <c r="E52" s="511">
        <v>16.429819999999999</v>
      </c>
      <c r="F52" s="511">
        <v>16.481005</v>
      </c>
      <c r="G52" s="511">
        <v>16.382496</v>
      </c>
      <c r="H52" s="511">
        <v>17.664995999999999</v>
      </c>
      <c r="I52" s="511">
        <v>18.529578999999998</v>
      </c>
      <c r="J52" s="511">
        <v>18.085519999999999</v>
      </c>
      <c r="K52" s="511">
        <v>17.502645999999999</v>
      </c>
      <c r="L52" s="511">
        <v>16.755226</v>
      </c>
      <c r="M52" s="511">
        <v>16.615877000000001</v>
      </c>
      <c r="N52" s="511">
        <v>19.153713</v>
      </c>
      <c r="O52" s="511">
        <v>19.530722999999998</v>
      </c>
      <c r="P52" s="511">
        <v>16.982538999999999</v>
      </c>
      <c r="Q52" s="511">
        <v>17.324390000000001</v>
      </c>
      <c r="R52" s="511">
        <v>15.76116</v>
      </c>
      <c r="S52" s="511">
        <v>18.088152999999998</v>
      </c>
      <c r="T52" s="511">
        <v>18.365967000000001</v>
      </c>
      <c r="U52" s="511">
        <v>18.954926</v>
      </c>
      <c r="V52" s="511">
        <v>18.491440999999998</v>
      </c>
      <c r="W52" s="511">
        <v>16.658725</v>
      </c>
      <c r="X52" s="511">
        <v>16.633362999999999</v>
      </c>
      <c r="Y52" s="511">
        <v>16.663706999999999</v>
      </c>
      <c r="Z52" s="511">
        <v>18.752912999999999</v>
      </c>
      <c r="AA52" s="511">
        <v>19.091163000000002</v>
      </c>
      <c r="AB52" s="511">
        <v>16.057859000000001</v>
      </c>
      <c r="AC52" s="511">
        <v>16.294006</v>
      </c>
      <c r="AD52" s="511">
        <v>16.011775</v>
      </c>
      <c r="AE52" s="511">
        <v>17.476329</v>
      </c>
      <c r="AF52" s="511">
        <v>17.613462999999999</v>
      </c>
      <c r="AG52" s="511">
        <v>19.047746</v>
      </c>
      <c r="AH52" s="511">
        <v>19.020423000000001</v>
      </c>
      <c r="AI52" s="511">
        <v>17.356864000000002</v>
      </c>
      <c r="AJ52" s="511">
        <v>15.939408</v>
      </c>
      <c r="AK52" s="511">
        <v>16.841947999999999</v>
      </c>
      <c r="AL52" s="511">
        <v>18.285696999999999</v>
      </c>
      <c r="AM52" s="511">
        <v>19.449155999999999</v>
      </c>
      <c r="AN52" s="511">
        <v>15.806047</v>
      </c>
      <c r="AO52" s="511">
        <v>16.459697999999999</v>
      </c>
      <c r="AP52" s="511">
        <v>16.530222999999999</v>
      </c>
      <c r="AQ52" s="511">
        <v>17.562723999999999</v>
      </c>
      <c r="AR52" s="511">
        <v>18.302240000000001</v>
      </c>
      <c r="AS52" s="511">
        <v>19.338314</v>
      </c>
      <c r="AT52" s="511">
        <v>19.712409000000001</v>
      </c>
      <c r="AU52" s="511">
        <v>18.314914000000002</v>
      </c>
      <c r="AV52" s="511">
        <v>18.961352999999999</v>
      </c>
      <c r="AW52" s="511">
        <v>18.059418999999998</v>
      </c>
      <c r="AX52" s="511">
        <v>20.354880999999999</v>
      </c>
      <c r="AY52" s="511">
        <v>19.989898</v>
      </c>
      <c r="AZ52" s="511">
        <v>17.629095</v>
      </c>
      <c r="BA52" s="511">
        <v>18.260936000000001</v>
      </c>
      <c r="BB52" s="511">
        <v>17.583428000000001</v>
      </c>
      <c r="BC52" s="511">
        <v>19.609961999999999</v>
      </c>
      <c r="BD52" s="716">
        <v>19.598914000000001</v>
      </c>
      <c r="BE52" s="716">
        <v>19.741700000000002</v>
      </c>
      <c r="BF52" s="716">
        <v>19.613382999999999</v>
      </c>
      <c r="BG52" s="716">
        <v>16.21574</v>
      </c>
      <c r="BH52" s="716">
        <v>16.797090000000001</v>
      </c>
      <c r="BI52" s="498">
        <v>17.424790000000002</v>
      </c>
      <c r="BJ52" s="498">
        <v>20.09169</v>
      </c>
      <c r="BK52" s="498">
        <v>20.712589999999999</v>
      </c>
      <c r="BL52" s="498">
        <v>17.315110000000001</v>
      </c>
      <c r="BM52" s="498">
        <v>18.40823</v>
      </c>
      <c r="BN52" s="498">
        <v>18.91778</v>
      </c>
      <c r="BO52" s="498">
        <v>19.74418</v>
      </c>
      <c r="BP52" s="498">
        <v>19.99511</v>
      </c>
      <c r="BQ52" s="498">
        <v>20.665970000000002</v>
      </c>
      <c r="BR52" s="498">
        <v>20.663599999999999</v>
      </c>
      <c r="BS52" s="498">
        <v>19.218530000000001</v>
      </c>
      <c r="BT52" s="498">
        <v>17.364229999999999</v>
      </c>
      <c r="BU52" s="498">
        <v>19.00367</v>
      </c>
      <c r="BV52" s="498">
        <v>20.680219999999998</v>
      </c>
    </row>
    <row r="53" spans="1:74" ht="11.1" customHeight="1" x14ac:dyDescent="0.2">
      <c r="A53" s="253" t="s">
        <v>688</v>
      </c>
      <c r="B53" s="488" t="s">
        <v>1040</v>
      </c>
      <c r="C53" s="511">
        <v>4.231579999</v>
      </c>
      <c r="D53" s="511">
        <v>4.6124848710000004</v>
      </c>
      <c r="E53" s="511">
        <v>4.5703678659999998</v>
      </c>
      <c r="F53" s="511">
        <v>3.7445615499999998</v>
      </c>
      <c r="G53" s="511">
        <v>4.2858265600000003</v>
      </c>
      <c r="H53" s="511">
        <v>4.0417787130000002</v>
      </c>
      <c r="I53" s="511">
        <v>3.7707014760000002</v>
      </c>
      <c r="J53" s="511">
        <v>3.4914142639999999</v>
      </c>
      <c r="K53" s="511">
        <v>3.055436029</v>
      </c>
      <c r="L53" s="511">
        <v>2.9110649180000001</v>
      </c>
      <c r="M53" s="511">
        <v>3.4998437500000001</v>
      </c>
      <c r="N53" s="511">
        <v>3.5414277740000002</v>
      </c>
      <c r="O53" s="511">
        <v>3.5550906310000001</v>
      </c>
      <c r="P53" s="511">
        <v>2.9710285500000002</v>
      </c>
      <c r="Q53" s="511">
        <v>3.435270853</v>
      </c>
      <c r="R53" s="511">
        <v>2.8809800339999998</v>
      </c>
      <c r="S53" s="511">
        <v>3.100793006</v>
      </c>
      <c r="T53" s="511">
        <v>3.01526015</v>
      </c>
      <c r="U53" s="511">
        <v>3.0081455519999998</v>
      </c>
      <c r="V53" s="511">
        <v>2.866615076</v>
      </c>
      <c r="W53" s="511">
        <v>2.709058159</v>
      </c>
      <c r="X53" s="511">
        <v>2.8787544459999999</v>
      </c>
      <c r="Y53" s="511">
        <v>2.9167291839999998</v>
      </c>
      <c r="Z53" s="511">
        <v>3.2867673590000002</v>
      </c>
      <c r="AA53" s="511">
        <v>3.3074206089999998</v>
      </c>
      <c r="AB53" s="511">
        <v>2.8682971629999998</v>
      </c>
      <c r="AC53" s="511">
        <v>3.3180244760000002</v>
      </c>
      <c r="AD53" s="511">
        <v>2.355014326</v>
      </c>
      <c r="AE53" s="511">
        <v>2.5262923659999998</v>
      </c>
      <c r="AF53" s="511">
        <v>2.8271811819999999</v>
      </c>
      <c r="AG53" s="511">
        <v>2.6985129699999999</v>
      </c>
      <c r="AH53" s="511">
        <v>2.686505404</v>
      </c>
      <c r="AI53" s="511">
        <v>2.2319499469999999</v>
      </c>
      <c r="AJ53" s="511">
        <v>1.769233979</v>
      </c>
      <c r="AK53" s="511">
        <v>2.1004734680000001</v>
      </c>
      <c r="AL53" s="511">
        <v>2.9854841099999998</v>
      </c>
      <c r="AM53" s="511">
        <v>3.9368807010000002</v>
      </c>
      <c r="AN53" s="511">
        <v>3.6385346489999999</v>
      </c>
      <c r="AO53" s="511">
        <v>3.3334711010000002</v>
      </c>
      <c r="AP53" s="511">
        <v>2.205376695</v>
      </c>
      <c r="AQ53" s="511">
        <v>1.785769248</v>
      </c>
      <c r="AR53" s="511">
        <v>1.8528614619999999</v>
      </c>
      <c r="AS53" s="511">
        <v>2.0501595199999998</v>
      </c>
      <c r="AT53" s="511">
        <v>2.2726268869999999</v>
      </c>
      <c r="AU53" s="511">
        <v>1.9116030129999999</v>
      </c>
      <c r="AV53" s="511">
        <v>1.3414868440000001</v>
      </c>
      <c r="AW53" s="511">
        <v>1.460596961</v>
      </c>
      <c r="AX53" s="511">
        <v>1.8829784709999999</v>
      </c>
      <c r="AY53" s="511">
        <v>3.5299792509999999</v>
      </c>
      <c r="AZ53" s="511">
        <v>2.9363051179999999</v>
      </c>
      <c r="BA53" s="511">
        <v>3.123903179</v>
      </c>
      <c r="BB53" s="511">
        <v>2.0388307750000001</v>
      </c>
      <c r="BC53" s="511">
        <v>2.6803684290000001</v>
      </c>
      <c r="BD53" s="716">
        <v>1.4809788779999999</v>
      </c>
      <c r="BE53" s="716">
        <v>1.464870677</v>
      </c>
      <c r="BF53" s="716">
        <v>2.4747830629999998</v>
      </c>
      <c r="BG53" s="716">
        <v>2.1827510000000001</v>
      </c>
      <c r="BH53" s="716">
        <v>2.2687089999999999</v>
      </c>
      <c r="BI53" s="498">
        <v>2.5594100000000002</v>
      </c>
      <c r="BJ53" s="498">
        <v>3.2396980000000002</v>
      </c>
      <c r="BK53" s="498">
        <v>3.8438430000000001</v>
      </c>
      <c r="BL53" s="498">
        <v>3.396471</v>
      </c>
      <c r="BM53" s="498">
        <v>3.4475120000000001</v>
      </c>
      <c r="BN53" s="498">
        <v>2.8351690000000001</v>
      </c>
      <c r="BO53" s="498">
        <v>2.7987649999999999</v>
      </c>
      <c r="BP53" s="498">
        <v>2.6473749999999998</v>
      </c>
      <c r="BQ53" s="498">
        <v>2.6633909999999998</v>
      </c>
      <c r="BR53" s="498">
        <v>2.6473140000000002</v>
      </c>
      <c r="BS53" s="498">
        <v>2.300246</v>
      </c>
      <c r="BT53" s="498">
        <v>2.3541609999999999</v>
      </c>
      <c r="BU53" s="498">
        <v>2.6176370000000002</v>
      </c>
      <c r="BV53" s="498">
        <v>3.2820909999999999</v>
      </c>
    </row>
    <row r="54" spans="1:74" ht="11.1" customHeight="1" x14ac:dyDescent="0.2">
      <c r="A54" s="253" t="s">
        <v>689</v>
      </c>
      <c r="B54" s="488" t="s">
        <v>1053</v>
      </c>
      <c r="C54" s="511">
        <v>1.0034778630000001</v>
      </c>
      <c r="D54" s="511">
        <v>1.034220905</v>
      </c>
      <c r="E54" s="511">
        <v>1.27224498</v>
      </c>
      <c r="F54" s="511">
        <v>1.5212120119999999</v>
      </c>
      <c r="G54" s="511">
        <v>1.7020504110000001</v>
      </c>
      <c r="H54" s="511">
        <v>1.546107436</v>
      </c>
      <c r="I54" s="511">
        <v>1.700278247</v>
      </c>
      <c r="J54" s="511">
        <v>1.5728445849999999</v>
      </c>
      <c r="K54" s="511">
        <v>1.364595193</v>
      </c>
      <c r="L54" s="511">
        <v>1.378104813</v>
      </c>
      <c r="M54" s="511">
        <v>1.2215444419999999</v>
      </c>
      <c r="N54" s="511">
        <v>1.169681991</v>
      </c>
      <c r="O54" s="511">
        <v>1.1281112289999999</v>
      </c>
      <c r="P54" s="511">
        <v>1.0848107300000001</v>
      </c>
      <c r="Q54" s="511">
        <v>1.548462727</v>
      </c>
      <c r="R54" s="511">
        <v>1.8401607170000001</v>
      </c>
      <c r="S54" s="511">
        <v>2.032109916</v>
      </c>
      <c r="T54" s="511">
        <v>1.7822305519999999</v>
      </c>
      <c r="U54" s="511">
        <v>1.8473448880000001</v>
      </c>
      <c r="V54" s="511">
        <v>1.7438726920000001</v>
      </c>
      <c r="W54" s="511">
        <v>1.7319626939999999</v>
      </c>
      <c r="X54" s="511">
        <v>1.509651385</v>
      </c>
      <c r="Y54" s="511">
        <v>1.437971434</v>
      </c>
      <c r="Z54" s="511">
        <v>1.1779830259999999</v>
      </c>
      <c r="AA54" s="511">
        <v>1.4087334199999999</v>
      </c>
      <c r="AB54" s="511">
        <v>1.5412167889999999</v>
      </c>
      <c r="AC54" s="511">
        <v>1.923119939</v>
      </c>
      <c r="AD54" s="511">
        <v>2.2385891990000002</v>
      </c>
      <c r="AE54" s="511">
        <v>2.3246139270000001</v>
      </c>
      <c r="AF54" s="511">
        <v>2.4542820129999998</v>
      </c>
      <c r="AG54" s="511">
        <v>2.2419145060000001</v>
      </c>
      <c r="AH54" s="511">
        <v>2.0436492319999999</v>
      </c>
      <c r="AI54" s="511">
        <v>2.040896273</v>
      </c>
      <c r="AJ54" s="511">
        <v>1.9073862399999999</v>
      </c>
      <c r="AK54" s="511">
        <v>1.4072022239999999</v>
      </c>
      <c r="AL54" s="511">
        <v>1.236951395</v>
      </c>
      <c r="AM54" s="511">
        <v>1.4188643910000001</v>
      </c>
      <c r="AN54" s="511">
        <v>1.5015675239999999</v>
      </c>
      <c r="AO54" s="511">
        <v>2.099008489</v>
      </c>
      <c r="AP54" s="511">
        <v>2.2173776159999998</v>
      </c>
      <c r="AQ54" s="511">
        <v>2.3902818859999999</v>
      </c>
      <c r="AR54" s="511">
        <v>2.405700789</v>
      </c>
      <c r="AS54" s="511">
        <v>2.4777733340000001</v>
      </c>
      <c r="AT54" s="511">
        <v>2.498637601</v>
      </c>
      <c r="AU54" s="511">
        <v>2.1680119809999998</v>
      </c>
      <c r="AV54" s="511">
        <v>2.0093794639999998</v>
      </c>
      <c r="AW54" s="511">
        <v>1.6108720999999999</v>
      </c>
      <c r="AX54" s="511">
        <v>1.448695922</v>
      </c>
      <c r="AY54" s="511">
        <v>1.526379698</v>
      </c>
      <c r="AZ54" s="511">
        <v>1.742752189</v>
      </c>
      <c r="BA54" s="511">
        <v>2.1136110750000001</v>
      </c>
      <c r="BB54" s="511">
        <v>2.4441835410000001</v>
      </c>
      <c r="BC54" s="511">
        <v>2.7006127179999999</v>
      </c>
      <c r="BD54" s="716">
        <v>2.9021134819999999</v>
      </c>
      <c r="BE54" s="716">
        <v>2.6674138740000002</v>
      </c>
      <c r="BF54" s="716">
        <v>2.7731819510000002</v>
      </c>
      <c r="BG54" s="716">
        <v>2.359483</v>
      </c>
      <c r="BH54" s="716">
        <v>2.187757</v>
      </c>
      <c r="BI54" s="498">
        <v>1.7577339999999999</v>
      </c>
      <c r="BJ54" s="498">
        <v>1.636382</v>
      </c>
      <c r="BK54" s="498">
        <v>1.7897270000000001</v>
      </c>
      <c r="BL54" s="498">
        <v>2.0017339999999999</v>
      </c>
      <c r="BM54" s="498">
        <v>2.5346519999999999</v>
      </c>
      <c r="BN54" s="498">
        <v>2.9431949999999998</v>
      </c>
      <c r="BO54" s="498">
        <v>3.2226340000000002</v>
      </c>
      <c r="BP54" s="498">
        <v>3.4167869999999998</v>
      </c>
      <c r="BQ54" s="498">
        <v>3.1900659999999998</v>
      </c>
      <c r="BR54" s="498">
        <v>3.2672189999999999</v>
      </c>
      <c r="BS54" s="498">
        <v>2.85223</v>
      </c>
      <c r="BT54" s="498">
        <v>2.54874</v>
      </c>
      <c r="BU54" s="498">
        <v>1.9280619999999999</v>
      </c>
      <c r="BV54" s="498">
        <v>1.7066079999999999</v>
      </c>
    </row>
    <row r="55" spans="1:74" ht="11.1" customHeight="1" x14ac:dyDescent="0.2">
      <c r="A55" s="253" t="s">
        <v>690</v>
      </c>
      <c r="B55" s="521" t="s">
        <v>1054</v>
      </c>
      <c r="C55" s="511">
        <v>-3.5679254000000001E-2</v>
      </c>
      <c r="D55" s="511">
        <v>-8.8249880000000006E-3</v>
      </c>
      <c r="E55" s="511">
        <v>-9.2153319999999997E-3</v>
      </c>
      <c r="F55" s="511">
        <v>-5.8365347999999997E-2</v>
      </c>
      <c r="G55" s="511">
        <v>-6.8936938000000003E-2</v>
      </c>
      <c r="H55" s="511">
        <v>-0.173350796</v>
      </c>
      <c r="I55" s="511">
        <v>-0.212451259</v>
      </c>
      <c r="J55" s="511">
        <v>-0.22128889299999999</v>
      </c>
      <c r="K55" s="511">
        <v>-0.150221517</v>
      </c>
      <c r="L55" s="511">
        <v>-0.110773845</v>
      </c>
      <c r="M55" s="511">
        <v>-5.0174580000000003E-2</v>
      </c>
      <c r="N55" s="511">
        <v>-5.8111052000000003E-2</v>
      </c>
      <c r="O55" s="511">
        <v>-5.9719838999999997E-2</v>
      </c>
      <c r="P55" s="511">
        <v>1.3065817E-2</v>
      </c>
      <c r="Q55" s="511">
        <v>-4.4982470000000004E-3</v>
      </c>
      <c r="R55" s="511">
        <v>-1.1416585E-2</v>
      </c>
      <c r="S55" s="511">
        <v>-0.11708078800000001</v>
      </c>
      <c r="T55" s="511">
        <v>-0.110797618</v>
      </c>
      <c r="U55" s="511">
        <v>-0.202909702</v>
      </c>
      <c r="V55" s="511">
        <v>-0.15625293100000001</v>
      </c>
      <c r="W55" s="511">
        <v>-0.119968982</v>
      </c>
      <c r="X55" s="511">
        <v>-2.0808690000000001E-2</v>
      </c>
      <c r="Y55" s="511">
        <v>-8.8614139999999994E-2</v>
      </c>
      <c r="Z55" s="511">
        <v>-0.13398594899999999</v>
      </c>
      <c r="AA55" s="511">
        <v>-9.3054498999999999E-2</v>
      </c>
      <c r="AB55" s="511">
        <v>-0.10999671699999999</v>
      </c>
      <c r="AC55" s="511">
        <v>-1.9370627000000001E-2</v>
      </c>
      <c r="AD55" s="511">
        <v>-2.5614940999999999E-2</v>
      </c>
      <c r="AE55" s="511">
        <v>-0.120300912</v>
      </c>
      <c r="AF55" s="511">
        <v>-0.131407781</v>
      </c>
      <c r="AG55" s="511">
        <v>-0.263326899</v>
      </c>
      <c r="AH55" s="511">
        <v>-0.19093133800000001</v>
      </c>
      <c r="AI55" s="511">
        <v>-0.170301226</v>
      </c>
      <c r="AJ55" s="511">
        <v>-0.140956259</v>
      </c>
      <c r="AK55" s="511">
        <v>-0.158002484</v>
      </c>
      <c r="AL55" s="511">
        <v>0.23928750300000001</v>
      </c>
      <c r="AM55" s="511">
        <v>-0.103299951</v>
      </c>
      <c r="AN55" s="511">
        <v>-9.9806272000000001E-2</v>
      </c>
      <c r="AO55" s="511">
        <v>-6.3122993000000002E-2</v>
      </c>
      <c r="AP55" s="511">
        <v>-5.2465642999999999E-2</v>
      </c>
      <c r="AQ55" s="511">
        <v>-6.4196832999999995E-2</v>
      </c>
      <c r="AR55" s="511">
        <v>-0.120310972</v>
      </c>
      <c r="AS55" s="511">
        <v>-0.15133738199999999</v>
      </c>
      <c r="AT55" s="511">
        <v>-0.156580421</v>
      </c>
      <c r="AU55" s="511">
        <v>-0.17428237299999999</v>
      </c>
      <c r="AV55" s="511">
        <v>-0.13435291199999999</v>
      </c>
      <c r="AW55" s="511">
        <v>-8.7685422999999998E-2</v>
      </c>
      <c r="AX55" s="511">
        <v>-0.15022276000000001</v>
      </c>
      <c r="AY55" s="511">
        <v>-2.8717249999999999E-3</v>
      </c>
      <c r="AZ55" s="511">
        <v>-3.2059101E-2</v>
      </c>
      <c r="BA55" s="511">
        <v>-1.555615E-3</v>
      </c>
      <c r="BB55" s="511">
        <v>-2.2514322999999999E-2</v>
      </c>
      <c r="BC55" s="511">
        <v>-9.2967524999999995E-2</v>
      </c>
      <c r="BD55" s="716">
        <v>-0.187882302</v>
      </c>
      <c r="BE55" s="716">
        <v>-0.15504291100000001</v>
      </c>
      <c r="BF55" s="716">
        <v>-0.20868546800000001</v>
      </c>
      <c r="BG55" s="716">
        <v>-0.3726083</v>
      </c>
      <c r="BH55" s="716">
        <v>-0.14925949999999999</v>
      </c>
      <c r="BI55" s="498">
        <v>-8.5358500000000004E-2</v>
      </c>
      <c r="BJ55" s="498">
        <v>-0.1080615</v>
      </c>
      <c r="BK55" s="498">
        <v>-3.7502000000000001E-2</v>
      </c>
      <c r="BL55" s="498">
        <v>-1.4297799999999999E-2</v>
      </c>
      <c r="BM55" s="498">
        <v>-1.1463299999999999E-2</v>
      </c>
      <c r="BN55" s="498">
        <v>-0.1276233</v>
      </c>
      <c r="BO55" s="498">
        <v>-0.32485130000000001</v>
      </c>
      <c r="BP55" s="498">
        <v>-0.38491720000000001</v>
      </c>
      <c r="BQ55" s="498">
        <v>-0.38298290000000001</v>
      </c>
      <c r="BR55" s="498">
        <v>-0.4737653</v>
      </c>
      <c r="BS55" s="498">
        <v>-0.44853799999999999</v>
      </c>
      <c r="BT55" s="498">
        <v>-0.19903709999999999</v>
      </c>
      <c r="BU55" s="498">
        <v>-0.12768969999999999</v>
      </c>
      <c r="BV55" s="498">
        <v>-0.1140818</v>
      </c>
    </row>
    <row r="56" spans="1:74" ht="11.1" customHeight="1" x14ac:dyDescent="0.2">
      <c r="A56" s="253" t="s">
        <v>692</v>
      </c>
      <c r="B56" s="519" t="s">
        <v>1055</v>
      </c>
      <c r="C56" s="511">
        <v>46.328811020000003</v>
      </c>
      <c r="D56" s="511">
        <v>43.019626340000002</v>
      </c>
      <c r="E56" s="511">
        <v>40.357044379999998</v>
      </c>
      <c r="F56" s="511">
        <v>35.27581249</v>
      </c>
      <c r="G56" s="511">
        <v>39.664428809999997</v>
      </c>
      <c r="H56" s="511">
        <v>46.473004609999997</v>
      </c>
      <c r="I56" s="511">
        <v>54.969166110000003</v>
      </c>
      <c r="J56" s="511">
        <v>52.917816119999998</v>
      </c>
      <c r="K56" s="511">
        <v>44.490430310000001</v>
      </c>
      <c r="L56" s="511">
        <v>40.045671230000004</v>
      </c>
      <c r="M56" s="511">
        <v>39.260084990000003</v>
      </c>
      <c r="N56" s="511">
        <v>48.508361780000001</v>
      </c>
      <c r="O56" s="511">
        <v>49.136179970000001</v>
      </c>
      <c r="P56" s="511">
        <v>45.295877519999998</v>
      </c>
      <c r="Q56" s="511">
        <v>41.21622842</v>
      </c>
      <c r="R56" s="511">
        <v>38.756629359999998</v>
      </c>
      <c r="S56" s="511">
        <v>42.608260309999999</v>
      </c>
      <c r="T56" s="511">
        <v>48.905639979999997</v>
      </c>
      <c r="U56" s="511">
        <v>53.71861921</v>
      </c>
      <c r="V56" s="511">
        <v>54.871588699999997</v>
      </c>
      <c r="W56" s="511">
        <v>46.14680997</v>
      </c>
      <c r="X56" s="511">
        <v>42.770725550000002</v>
      </c>
      <c r="Y56" s="511">
        <v>43.590408959999998</v>
      </c>
      <c r="Z56" s="511">
        <v>44.150365129999997</v>
      </c>
      <c r="AA56" s="511">
        <v>54.238134000000002</v>
      </c>
      <c r="AB56" s="511">
        <v>43.821441</v>
      </c>
      <c r="AC56" s="511">
        <v>42.645471000000001</v>
      </c>
      <c r="AD56" s="511">
        <v>39.956921000000001</v>
      </c>
      <c r="AE56" s="511">
        <v>47.148995999999997</v>
      </c>
      <c r="AF56" s="511">
        <v>53.780078000000003</v>
      </c>
      <c r="AG56" s="511">
        <v>58.364086</v>
      </c>
      <c r="AH56" s="511">
        <v>55.275342000000002</v>
      </c>
      <c r="AI56" s="511">
        <v>46.708244000000001</v>
      </c>
      <c r="AJ56" s="511">
        <v>40.765850999999998</v>
      </c>
      <c r="AK56" s="511">
        <v>42.651777000000003</v>
      </c>
      <c r="AL56" s="511">
        <v>50.637934000000001</v>
      </c>
      <c r="AM56" s="511">
        <v>47.253872174000001</v>
      </c>
      <c r="AN56" s="511">
        <v>40.785724358000003</v>
      </c>
      <c r="AO56" s="511">
        <v>43.345369224000002</v>
      </c>
      <c r="AP56" s="511">
        <v>39.686326113</v>
      </c>
      <c r="AQ56" s="511">
        <v>43.789206653000001</v>
      </c>
      <c r="AR56" s="511">
        <v>48.422575342999998</v>
      </c>
      <c r="AS56" s="511">
        <v>57.157902995999997</v>
      </c>
      <c r="AT56" s="511">
        <v>57.465647394000001</v>
      </c>
      <c r="AU56" s="511">
        <v>47.416201846</v>
      </c>
      <c r="AV56" s="511">
        <v>41.604771481999997</v>
      </c>
      <c r="AW56" s="511">
        <v>42.600940710000003</v>
      </c>
      <c r="AX56" s="511">
        <v>47.918832446000003</v>
      </c>
      <c r="AY56" s="511">
        <v>54.499094399000001</v>
      </c>
      <c r="AZ56" s="511">
        <v>43.955979751999998</v>
      </c>
      <c r="BA56" s="511">
        <v>41.882089161000003</v>
      </c>
      <c r="BB56" s="511">
        <v>40.888512771000002</v>
      </c>
      <c r="BC56" s="511">
        <v>47.478484829000003</v>
      </c>
      <c r="BD56" s="716">
        <v>54.251443383999998</v>
      </c>
      <c r="BE56" s="716">
        <v>58.115685493000001</v>
      </c>
      <c r="BF56" s="716">
        <v>56.463455367999998</v>
      </c>
      <c r="BG56" s="716">
        <v>46.891635006000001</v>
      </c>
      <c r="BH56" s="716">
        <v>42.385779999999997</v>
      </c>
      <c r="BI56" s="498">
        <v>40.239789999999999</v>
      </c>
      <c r="BJ56" s="498">
        <v>47.569450000000003</v>
      </c>
      <c r="BK56" s="498">
        <v>52.049390000000002</v>
      </c>
      <c r="BL56" s="498">
        <v>41.47486</v>
      </c>
      <c r="BM56" s="498">
        <v>42.448050000000002</v>
      </c>
      <c r="BN56" s="498">
        <v>40.512360000000001</v>
      </c>
      <c r="BO56" s="498">
        <v>45.95429</v>
      </c>
      <c r="BP56" s="498">
        <v>52.413269999999997</v>
      </c>
      <c r="BQ56" s="498">
        <v>58.159190000000002</v>
      </c>
      <c r="BR56" s="498">
        <v>58.253630000000001</v>
      </c>
      <c r="BS56" s="498">
        <v>47.425660000000001</v>
      </c>
      <c r="BT56" s="498">
        <v>43.307119999999998</v>
      </c>
      <c r="BU56" s="498">
        <v>41.446620000000003</v>
      </c>
      <c r="BV56" s="498">
        <v>47.906829999999999</v>
      </c>
    </row>
    <row r="57" spans="1:74" ht="11.1" customHeight="1" x14ac:dyDescent="0.2">
      <c r="A57" s="248"/>
      <c r="B57" s="68" t="s">
        <v>693</v>
      </c>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788"/>
      <c r="BE57" s="788"/>
      <c r="BF57" s="788"/>
      <c r="BG57" s="788"/>
      <c r="BH57" s="788"/>
      <c r="BI57" s="517"/>
      <c r="BJ57" s="517"/>
      <c r="BK57" s="517"/>
      <c r="BL57" s="517"/>
      <c r="BM57" s="517"/>
      <c r="BN57" s="517"/>
      <c r="BO57" s="517"/>
      <c r="BP57" s="517"/>
      <c r="BQ57" s="517"/>
      <c r="BR57" s="517"/>
      <c r="BS57" s="517"/>
      <c r="BT57" s="517"/>
      <c r="BU57" s="517"/>
      <c r="BV57" s="517"/>
    </row>
    <row r="58" spans="1:74" s="316" customFormat="1" ht="11.1" customHeight="1" x14ac:dyDescent="0.2">
      <c r="A58" s="518" t="s">
        <v>700</v>
      </c>
      <c r="B58" s="491" t="s">
        <v>1052</v>
      </c>
      <c r="C58" s="337">
        <v>18.110524691999998</v>
      </c>
      <c r="D58" s="337">
        <v>17.214615468000002</v>
      </c>
      <c r="E58" s="337">
        <v>18.976653378000002</v>
      </c>
      <c r="F58" s="337">
        <v>18.890982047000001</v>
      </c>
      <c r="G58" s="337">
        <v>20.150108527</v>
      </c>
      <c r="H58" s="337">
        <v>22.596538206999998</v>
      </c>
      <c r="I58" s="337">
        <v>24.285930897</v>
      </c>
      <c r="J58" s="337">
        <v>24.577962823</v>
      </c>
      <c r="K58" s="337">
        <v>22.261092112</v>
      </c>
      <c r="L58" s="337">
        <v>21.538830889</v>
      </c>
      <c r="M58" s="337">
        <v>18.046798588000001</v>
      </c>
      <c r="N58" s="337">
        <v>17.479301978999999</v>
      </c>
      <c r="O58" s="337">
        <v>17.569866166000001</v>
      </c>
      <c r="P58" s="337">
        <v>16.739804878000001</v>
      </c>
      <c r="Q58" s="337">
        <v>18.233188176999999</v>
      </c>
      <c r="R58" s="337">
        <v>18.261443961000001</v>
      </c>
      <c r="S58" s="337">
        <v>21.52691063</v>
      </c>
      <c r="T58" s="337">
        <v>22.29853344</v>
      </c>
      <c r="U58" s="337">
        <v>24.082561527999999</v>
      </c>
      <c r="V58" s="337">
        <v>24.970032001</v>
      </c>
      <c r="W58" s="337">
        <v>22.208431872999999</v>
      </c>
      <c r="X58" s="337">
        <v>21.342384129999999</v>
      </c>
      <c r="Y58" s="337">
        <v>16.676898168000001</v>
      </c>
      <c r="Z58" s="337">
        <v>17.879966230000001</v>
      </c>
      <c r="AA58" s="337">
        <v>19.029133219999999</v>
      </c>
      <c r="AB58" s="337">
        <v>16.793584128999999</v>
      </c>
      <c r="AC58" s="337">
        <v>18.63116612</v>
      </c>
      <c r="AD58" s="337">
        <v>19.120256306000002</v>
      </c>
      <c r="AE58" s="337">
        <v>22.634811352</v>
      </c>
      <c r="AF58" s="337">
        <v>24.158989440999999</v>
      </c>
      <c r="AG58" s="337">
        <v>25.772093884</v>
      </c>
      <c r="AH58" s="337">
        <v>25.819662170000001</v>
      </c>
      <c r="AI58" s="337">
        <v>22.252932270999999</v>
      </c>
      <c r="AJ58" s="337">
        <v>19.885198321000001</v>
      </c>
      <c r="AK58" s="337">
        <v>18.833023833999999</v>
      </c>
      <c r="AL58" s="337">
        <v>19.172645229</v>
      </c>
      <c r="AM58" s="337">
        <v>18.406752268999998</v>
      </c>
      <c r="AN58" s="337">
        <v>16.391175601</v>
      </c>
      <c r="AO58" s="337">
        <v>19.077244803999999</v>
      </c>
      <c r="AP58" s="337">
        <v>19.853165467</v>
      </c>
      <c r="AQ58" s="337">
        <v>22.189731070000001</v>
      </c>
      <c r="AR58" s="337">
        <v>23.491490545000001</v>
      </c>
      <c r="AS58" s="337">
        <v>26.316433012000001</v>
      </c>
      <c r="AT58" s="337">
        <v>27.212031719999999</v>
      </c>
      <c r="AU58" s="337">
        <v>23.666896066</v>
      </c>
      <c r="AV58" s="337">
        <v>20.938688069000001</v>
      </c>
      <c r="AW58" s="337">
        <v>18.177020231</v>
      </c>
      <c r="AX58" s="337">
        <v>17.960400240999999</v>
      </c>
      <c r="AY58" s="337">
        <v>19.186523645000001</v>
      </c>
      <c r="AZ58" s="337">
        <v>16.774153024</v>
      </c>
      <c r="BA58" s="337">
        <v>18.760225396999999</v>
      </c>
      <c r="BB58" s="337">
        <v>19.014072117000001</v>
      </c>
      <c r="BC58" s="337">
        <v>24.570555528</v>
      </c>
      <c r="BD58" s="772">
        <v>24.781501863999999</v>
      </c>
      <c r="BE58" s="772">
        <v>27.237815463</v>
      </c>
      <c r="BF58" s="772">
        <v>26.908712208000001</v>
      </c>
      <c r="BG58" s="772">
        <v>24.537269999999999</v>
      </c>
      <c r="BH58" s="772">
        <v>20.638030000000001</v>
      </c>
      <c r="BI58" s="504">
        <v>18.26707</v>
      </c>
      <c r="BJ58" s="504">
        <v>18.81879</v>
      </c>
      <c r="BK58" s="504">
        <v>19.462579999999999</v>
      </c>
      <c r="BL58" s="504">
        <v>16.67296</v>
      </c>
      <c r="BM58" s="504">
        <v>18.581469999999999</v>
      </c>
      <c r="BN58" s="504">
        <v>19.53678</v>
      </c>
      <c r="BO58" s="504">
        <v>22.33841</v>
      </c>
      <c r="BP58" s="504">
        <v>24.286670000000001</v>
      </c>
      <c r="BQ58" s="504">
        <v>26.18899</v>
      </c>
      <c r="BR58" s="504">
        <v>26.829280000000001</v>
      </c>
      <c r="BS58" s="504">
        <v>23.590250000000001</v>
      </c>
      <c r="BT58" s="504">
        <v>22.164370000000002</v>
      </c>
      <c r="BU58" s="504">
        <v>18.239429999999999</v>
      </c>
      <c r="BV58" s="504">
        <v>19.085139999999999</v>
      </c>
    </row>
    <row r="59" spans="1:74" ht="11.1" customHeight="1" x14ac:dyDescent="0.2">
      <c r="A59" s="253" t="s">
        <v>694</v>
      </c>
      <c r="B59" s="521" t="s">
        <v>1046</v>
      </c>
      <c r="C59" s="511">
        <v>13.319578076000001</v>
      </c>
      <c r="D59" s="511">
        <v>13.269155892000001</v>
      </c>
      <c r="E59" s="511">
        <v>15.087242429</v>
      </c>
      <c r="F59" s="511">
        <v>14.871494466</v>
      </c>
      <c r="G59" s="511">
        <v>15.004759802000001</v>
      </c>
      <c r="H59" s="511">
        <v>17.317501628999999</v>
      </c>
      <c r="I59" s="511">
        <v>18.725153173999999</v>
      </c>
      <c r="J59" s="511">
        <v>18.868041663</v>
      </c>
      <c r="K59" s="511">
        <v>16.865740039999999</v>
      </c>
      <c r="L59" s="511">
        <v>16.575442026000001</v>
      </c>
      <c r="M59" s="511">
        <v>13.758240219999999</v>
      </c>
      <c r="N59" s="511">
        <v>12.556871517999999</v>
      </c>
      <c r="O59" s="511">
        <v>12.306146757</v>
      </c>
      <c r="P59" s="511">
        <v>11.637534905000001</v>
      </c>
      <c r="Q59" s="511">
        <v>12.881837526</v>
      </c>
      <c r="R59" s="511">
        <v>13.301580146999999</v>
      </c>
      <c r="S59" s="511">
        <v>15.90312537</v>
      </c>
      <c r="T59" s="511">
        <v>16.511707943000001</v>
      </c>
      <c r="U59" s="511">
        <v>18.351456655</v>
      </c>
      <c r="V59" s="511">
        <v>19.101052514999999</v>
      </c>
      <c r="W59" s="511">
        <v>17.45222176</v>
      </c>
      <c r="X59" s="511">
        <v>16.510973026999999</v>
      </c>
      <c r="Y59" s="511">
        <v>12.683659763</v>
      </c>
      <c r="Z59" s="511">
        <v>13.450112555</v>
      </c>
      <c r="AA59" s="511">
        <v>14.386721608</v>
      </c>
      <c r="AB59" s="511">
        <v>11.815712239</v>
      </c>
      <c r="AC59" s="511">
        <v>13.796652039</v>
      </c>
      <c r="AD59" s="511">
        <v>13.810178529</v>
      </c>
      <c r="AE59" s="511">
        <v>16.927745856000001</v>
      </c>
      <c r="AF59" s="511">
        <v>18.700214591999998</v>
      </c>
      <c r="AG59" s="511">
        <v>20.242656568000001</v>
      </c>
      <c r="AH59" s="511">
        <v>20.36365837</v>
      </c>
      <c r="AI59" s="511">
        <v>17.893814402</v>
      </c>
      <c r="AJ59" s="511">
        <v>14.934118461000001</v>
      </c>
      <c r="AK59" s="511">
        <v>13.786161726</v>
      </c>
      <c r="AL59" s="511">
        <v>13.718746177</v>
      </c>
      <c r="AM59" s="511">
        <v>13.486031970999999</v>
      </c>
      <c r="AN59" s="511">
        <v>12.075094511</v>
      </c>
      <c r="AO59" s="511">
        <v>14.035659939</v>
      </c>
      <c r="AP59" s="511">
        <v>15.193486001</v>
      </c>
      <c r="AQ59" s="511">
        <v>17.167427456999999</v>
      </c>
      <c r="AR59" s="511">
        <v>18.199124393999998</v>
      </c>
      <c r="AS59" s="511">
        <v>20.510362490999999</v>
      </c>
      <c r="AT59" s="511">
        <v>21.463623236</v>
      </c>
      <c r="AU59" s="511">
        <v>18.426617222000001</v>
      </c>
      <c r="AV59" s="511">
        <v>16.749995322</v>
      </c>
      <c r="AW59" s="511">
        <v>13.626549787</v>
      </c>
      <c r="AX59" s="511">
        <v>13.612813860999999</v>
      </c>
      <c r="AY59" s="511">
        <v>14.619601288</v>
      </c>
      <c r="AZ59" s="511">
        <v>12.303539929999999</v>
      </c>
      <c r="BA59" s="511">
        <v>14.558585581999999</v>
      </c>
      <c r="BB59" s="511">
        <v>13.941022800000001</v>
      </c>
      <c r="BC59" s="511">
        <v>18.835595089000002</v>
      </c>
      <c r="BD59" s="716">
        <v>19.112133999000001</v>
      </c>
      <c r="BE59" s="716">
        <v>21.341070529</v>
      </c>
      <c r="BF59" s="716">
        <v>21.177672803</v>
      </c>
      <c r="BG59" s="716">
        <v>20.046800000000001</v>
      </c>
      <c r="BH59" s="716">
        <v>16.843630000000001</v>
      </c>
      <c r="BI59" s="498">
        <v>13.527710000000001</v>
      </c>
      <c r="BJ59" s="498">
        <v>13.67057</v>
      </c>
      <c r="BK59" s="498">
        <v>15.254799999999999</v>
      </c>
      <c r="BL59" s="498">
        <v>12.413959999999999</v>
      </c>
      <c r="BM59" s="498">
        <v>13.37393</v>
      </c>
      <c r="BN59" s="498">
        <v>14.22439</v>
      </c>
      <c r="BO59" s="498">
        <v>16.16357</v>
      </c>
      <c r="BP59" s="498">
        <v>18.578150000000001</v>
      </c>
      <c r="BQ59" s="498">
        <v>19.13186</v>
      </c>
      <c r="BR59" s="498">
        <v>19.550360000000001</v>
      </c>
      <c r="BS59" s="498">
        <v>18.091460000000001</v>
      </c>
      <c r="BT59" s="498">
        <v>16.789899999999999</v>
      </c>
      <c r="BU59" s="498">
        <v>12.47147</v>
      </c>
      <c r="BV59" s="498">
        <v>13.506629999999999</v>
      </c>
    </row>
    <row r="60" spans="1:74" ht="11.1" customHeight="1" x14ac:dyDescent="0.2">
      <c r="A60" s="253" t="s">
        <v>695</v>
      </c>
      <c r="B60" s="488" t="s">
        <v>474</v>
      </c>
      <c r="C60" s="511">
        <v>1.1026189470000001</v>
      </c>
      <c r="D60" s="511">
        <v>0.74278317100000002</v>
      </c>
      <c r="E60" s="511">
        <v>0.6640142</v>
      </c>
      <c r="F60" s="511">
        <v>0.88414440999999999</v>
      </c>
      <c r="G60" s="511">
        <v>1.2725718180000001</v>
      </c>
      <c r="H60" s="511">
        <v>1.5022583819999999</v>
      </c>
      <c r="I60" s="511">
        <v>1.9706520599999999</v>
      </c>
      <c r="J60" s="511">
        <v>2.0056749169999999</v>
      </c>
      <c r="K60" s="511">
        <v>1.848136207</v>
      </c>
      <c r="L60" s="511">
        <v>1.9528855110000001</v>
      </c>
      <c r="M60" s="511">
        <v>1.2637792999999999</v>
      </c>
      <c r="N60" s="511">
        <v>1.3527508880000001</v>
      </c>
      <c r="O60" s="511">
        <v>1.5886616339999999</v>
      </c>
      <c r="P60" s="511">
        <v>1.585293716</v>
      </c>
      <c r="Q60" s="511">
        <v>1.509506974</v>
      </c>
      <c r="R60" s="511">
        <v>1.497808356</v>
      </c>
      <c r="S60" s="511">
        <v>1.8647080330000001</v>
      </c>
      <c r="T60" s="511">
        <v>1.91030813</v>
      </c>
      <c r="U60" s="511">
        <v>1.7638038659999999</v>
      </c>
      <c r="V60" s="511">
        <v>2.1572938760000002</v>
      </c>
      <c r="W60" s="511">
        <v>1.6475769280000001</v>
      </c>
      <c r="X60" s="511">
        <v>1.4357871760000001</v>
      </c>
      <c r="Y60" s="511">
        <v>0.75907996099999997</v>
      </c>
      <c r="Z60" s="511">
        <v>0.61866789099999997</v>
      </c>
      <c r="AA60" s="511">
        <v>1.132611942</v>
      </c>
      <c r="AB60" s="511">
        <v>1.343687326</v>
      </c>
      <c r="AC60" s="511">
        <v>1.0345281040000001</v>
      </c>
      <c r="AD60" s="511">
        <v>1.46633792</v>
      </c>
      <c r="AE60" s="511">
        <v>1.421597008</v>
      </c>
      <c r="AF60" s="511">
        <v>1.350020905</v>
      </c>
      <c r="AG60" s="511">
        <v>1.2747241439999999</v>
      </c>
      <c r="AH60" s="511">
        <v>1.2725035600000001</v>
      </c>
      <c r="AI60" s="511">
        <v>1.1352486420000001</v>
      </c>
      <c r="AJ60" s="511">
        <v>1.07026602</v>
      </c>
      <c r="AK60" s="511">
        <v>1.465422204</v>
      </c>
      <c r="AL60" s="511">
        <v>1.5289142929999999</v>
      </c>
      <c r="AM60" s="511">
        <v>0.83111134600000003</v>
      </c>
      <c r="AN60" s="511">
        <v>0.67770308899999998</v>
      </c>
      <c r="AO60" s="511">
        <v>1.1560677960000001</v>
      </c>
      <c r="AP60" s="511">
        <v>0.97841784399999998</v>
      </c>
      <c r="AQ60" s="511">
        <v>0.67632968000000004</v>
      </c>
      <c r="AR60" s="511">
        <v>0.97273686500000001</v>
      </c>
      <c r="AS60" s="511">
        <v>1.38984876</v>
      </c>
      <c r="AT60" s="511">
        <v>1.309891825</v>
      </c>
      <c r="AU60" s="511">
        <v>1.1835550020000001</v>
      </c>
      <c r="AV60" s="511">
        <v>0.71410634100000003</v>
      </c>
      <c r="AW60" s="511">
        <v>1.02462634</v>
      </c>
      <c r="AX60" s="511">
        <v>0.750471946</v>
      </c>
      <c r="AY60" s="511">
        <v>0.82724105000000003</v>
      </c>
      <c r="AZ60" s="511">
        <v>0.33290712500000003</v>
      </c>
      <c r="BA60" s="511">
        <v>0.25879712500000002</v>
      </c>
      <c r="BB60" s="511">
        <v>0.44374453600000002</v>
      </c>
      <c r="BC60" s="511">
        <v>0.70400489899999996</v>
      </c>
      <c r="BD60" s="716">
        <v>1.139314121</v>
      </c>
      <c r="BE60" s="716">
        <v>1.118114601</v>
      </c>
      <c r="BF60" s="716">
        <v>1.017785004</v>
      </c>
      <c r="BG60" s="716">
        <v>0.70088170000000005</v>
      </c>
      <c r="BH60" s="716">
        <v>0.27413389999999999</v>
      </c>
      <c r="BI60" s="498">
        <v>0.92206319999999997</v>
      </c>
      <c r="BJ60" s="498">
        <v>1.0211730000000001</v>
      </c>
      <c r="BK60" s="498">
        <v>-5.9763499999999997E-2</v>
      </c>
      <c r="BL60" s="498">
        <v>-0.1143462</v>
      </c>
      <c r="BM60" s="498">
        <v>0.38579750000000002</v>
      </c>
      <c r="BN60" s="498">
        <v>0.61315640000000005</v>
      </c>
      <c r="BO60" s="498">
        <v>0.81789780000000001</v>
      </c>
      <c r="BP60" s="498">
        <v>0.65715760000000001</v>
      </c>
      <c r="BQ60" s="498">
        <v>1.9888889999999999</v>
      </c>
      <c r="BR60" s="498">
        <v>2.2036920000000002</v>
      </c>
      <c r="BS60" s="498">
        <v>1.2615069999999999</v>
      </c>
      <c r="BT60" s="498">
        <v>0.91757010000000006</v>
      </c>
      <c r="BU60" s="498">
        <v>1.54383</v>
      </c>
      <c r="BV60" s="498">
        <v>1.3091060000000001</v>
      </c>
    </row>
    <row r="61" spans="1:74" ht="11.1" customHeight="1" x14ac:dyDescent="0.2">
      <c r="A61" s="253" t="s">
        <v>696</v>
      </c>
      <c r="B61" s="488" t="s">
        <v>1047</v>
      </c>
      <c r="C61" s="511">
        <v>2.785361</v>
      </c>
      <c r="D61" s="511">
        <v>2.2682500000000001</v>
      </c>
      <c r="E61" s="511">
        <v>2.2341259999999998</v>
      </c>
      <c r="F61" s="511">
        <v>2.138395</v>
      </c>
      <c r="G61" s="511">
        <v>2.7600850000000001</v>
      </c>
      <c r="H61" s="511">
        <v>2.656558</v>
      </c>
      <c r="I61" s="511">
        <v>2.4182709999999998</v>
      </c>
      <c r="J61" s="511">
        <v>2.5729730000000002</v>
      </c>
      <c r="K61" s="511">
        <v>2.6260330000000001</v>
      </c>
      <c r="L61" s="511">
        <v>2.1504259999999999</v>
      </c>
      <c r="M61" s="511">
        <v>2.1959</v>
      </c>
      <c r="N61" s="511">
        <v>2.6129739999999999</v>
      </c>
      <c r="O61" s="511">
        <v>2.6986210000000002</v>
      </c>
      <c r="P61" s="511">
        <v>2.4724119999999998</v>
      </c>
      <c r="Q61" s="511">
        <v>2.6728779999999999</v>
      </c>
      <c r="R61" s="511">
        <v>2.1834370000000001</v>
      </c>
      <c r="S61" s="511">
        <v>2.344614</v>
      </c>
      <c r="T61" s="511">
        <v>2.67801</v>
      </c>
      <c r="U61" s="511">
        <v>2.751655</v>
      </c>
      <c r="V61" s="511">
        <v>2.5181870000000002</v>
      </c>
      <c r="W61" s="511">
        <v>1.938461</v>
      </c>
      <c r="X61" s="511">
        <v>2.252049</v>
      </c>
      <c r="Y61" s="511">
        <v>2.2611759999999999</v>
      </c>
      <c r="Z61" s="511">
        <v>2.7433939999999999</v>
      </c>
      <c r="AA61" s="511">
        <v>2.4372379999999998</v>
      </c>
      <c r="AB61" s="511">
        <v>2.5307080000000002</v>
      </c>
      <c r="AC61" s="511">
        <v>2.3515350000000002</v>
      </c>
      <c r="AD61" s="511">
        <v>2.431254</v>
      </c>
      <c r="AE61" s="511">
        <v>2.7800660000000001</v>
      </c>
      <c r="AF61" s="511">
        <v>2.6534409999999999</v>
      </c>
      <c r="AG61" s="511">
        <v>2.7564679999999999</v>
      </c>
      <c r="AH61" s="511">
        <v>2.757641</v>
      </c>
      <c r="AI61" s="511">
        <v>1.991187</v>
      </c>
      <c r="AJ61" s="511">
        <v>2.6713010000000001</v>
      </c>
      <c r="AK61" s="511">
        <v>2.6574469999999999</v>
      </c>
      <c r="AL61" s="511">
        <v>2.7500429999999998</v>
      </c>
      <c r="AM61" s="511">
        <v>2.793167</v>
      </c>
      <c r="AN61" s="511">
        <v>2.2603789999999999</v>
      </c>
      <c r="AO61" s="511">
        <v>2.3305739999999999</v>
      </c>
      <c r="AP61" s="511">
        <v>2.20363</v>
      </c>
      <c r="AQ61" s="511">
        <v>2.5952959999999998</v>
      </c>
      <c r="AR61" s="511">
        <v>2.670417</v>
      </c>
      <c r="AS61" s="511">
        <v>2.7142680000000001</v>
      </c>
      <c r="AT61" s="511">
        <v>2.7156910000000001</v>
      </c>
      <c r="AU61" s="511">
        <v>2.588546</v>
      </c>
      <c r="AV61" s="511">
        <v>2.096441</v>
      </c>
      <c r="AW61" s="511">
        <v>2.4226209999999999</v>
      </c>
      <c r="AX61" s="511">
        <v>2.5491640000000002</v>
      </c>
      <c r="AY61" s="511">
        <v>2.601842</v>
      </c>
      <c r="AZ61" s="511">
        <v>2.63178</v>
      </c>
      <c r="BA61" s="511">
        <v>2.2294619999999998</v>
      </c>
      <c r="BB61" s="511">
        <v>2.36605</v>
      </c>
      <c r="BC61" s="511">
        <v>2.7558039999999999</v>
      </c>
      <c r="BD61" s="716">
        <v>2.4136150000000001</v>
      </c>
      <c r="BE61" s="716">
        <v>2.6752820000000002</v>
      </c>
      <c r="BF61" s="716">
        <v>2.6336400000000002</v>
      </c>
      <c r="BG61" s="716">
        <v>1.92177</v>
      </c>
      <c r="BH61" s="716">
        <v>1.8092600000000001</v>
      </c>
      <c r="BI61" s="498">
        <v>2.4051</v>
      </c>
      <c r="BJ61" s="498">
        <v>2.71163</v>
      </c>
      <c r="BK61" s="498">
        <v>2.71163</v>
      </c>
      <c r="BL61" s="498">
        <v>2.4492799999999999</v>
      </c>
      <c r="BM61" s="498">
        <v>2.6568200000000002</v>
      </c>
      <c r="BN61" s="498">
        <v>2.0363000000000002</v>
      </c>
      <c r="BO61" s="498">
        <v>2.71163</v>
      </c>
      <c r="BP61" s="498">
        <v>2.6242200000000002</v>
      </c>
      <c r="BQ61" s="498">
        <v>2.71163</v>
      </c>
      <c r="BR61" s="498">
        <v>2.71163</v>
      </c>
      <c r="BS61" s="498">
        <v>2.09579</v>
      </c>
      <c r="BT61" s="498">
        <v>2.3798599999999999</v>
      </c>
      <c r="BU61" s="498">
        <v>2.6242200000000002</v>
      </c>
      <c r="BV61" s="498">
        <v>2.71163</v>
      </c>
    </row>
    <row r="62" spans="1:74" ht="11.1" customHeight="1" x14ac:dyDescent="0.2">
      <c r="A62" s="253" t="s">
        <v>697</v>
      </c>
      <c r="B62" s="488" t="s">
        <v>1040</v>
      </c>
      <c r="C62" s="511">
        <v>2.5229835999999999E-2</v>
      </c>
      <c r="D62" s="511">
        <v>2.8146886999999999E-2</v>
      </c>
      <c r="E62" s="511">
        <v>3.2171242000000003E-2</v>
      </c>
      <c r="F62" s="511">
        <v>2.6713780999999999E-2</v>
      </c>
      <c r="G62" s="511">
        <v>2.4550926000000001E-2</v>
      </c>
      <c r="H62" s="511">
        <v>1.6210400999999999E-2</v>
      </c>
      <c r="I62" s="511">
        <v>1.2875189E-2</v>
      </c>
      <c r="J62" s="511">
        <v>1.3775054E-2</v>
      </c>
      <c r="K62" s="511">
        <v>1.1514271E-2</v>
      </c>
      <c r="L62" s="511">
        <v>9.5506089999999998E-3</v>
      </c>
      <c r="M62" s="511">
        <v>1.3320677E-2</v>
      </c>
      <c r="N62" s="511">
        <v>1.7621127E-2</v>
      </c>
      <c r="O62" s="511">
        <v>2.2148322000000002E-2</v>
      </c>
      <c r="P62" s="511">
        <v>1.4831262E-2</v>
      </c>
      <c r="Q62" s="511">
        <v>3.2427702000000003E-2</v>
      </c>
      <c r="R62" s="511">
        <v>2.3091074999999999E-2</v>
      </c>
      <c r="S62" s="511">
        <v>2.2572275999999999E-2</v>
      </c>
      <c r="T62" s="511">
        <v>1.4888857E-2</v>
      </c>
      <c r="U62" s="511">
        <v>2.0779704999999999E-2</v>
      </c>
      <c r="V62" s="511">
        <v>1.8390019000000001E-2</v>
      </c>
      <c r="W62" s="511">
        <v>2.2460509E-2</v>
      </c>
      <c r="X62" s="511">
        <v>2.1595123000000001E-2</v>
      </c>
      <c r="Y62" s="511">
        <v>2.2828864000000001E-2</v>
      </c>
      <c r="Z62" s="511">
        <v>1.5593286E-2</v>
      </c>
      <c r="AA62" s="511">
        <v>2.0219339999999999E-2</v>
      </c>
      <c r="AB62" s="511">
        <v>2.3819238999999999E-2</v>
      </c>
      <c r="AC62" s="511">
        <v>3.2837482000000001E-2</v>
      </c>
      <c r="AD62" s="511">
        <v>2.8127883999999999E-2</v>
      </c>
      <c r="AE62" s="511">
        <v>2.0731181000000001E-2</v>
      </c>
      <c r="AF62" s="511">
        <v>1.4220379999999999E-2</v>
      </c>
      <c r="AG62" s="511">
        <v>1.1705790000000001E-2</v>
      </c>
      <c r="AH62" s="511">
        <v>1.3533389999999999E-2</v>
      </c>
      <c r="AI62" s="511">
        <v>1.4629193E-2</v>
      </c>
      <c r="AJ62" s="511">
        <v>1.1241516999999999E-2</v>
      </c>
      <c r="AK62" s="511">
        <v>1.4390963999999999E-2</v>
      </c>
      <c r="AL62" s="511">
        <v>2.550564E-2</v>
      </c>
      <c r="AM62" s="511">
        <v>2.1721000000000001E-2</v>
      </c>
      <c r="AN62" s="511">
        <v>1.1936E-2</v>
      </c>
      <c r="AO62" s="511">
        <v>2.3944E-2</v>
      </c>
      <c r="AP62" s="511">
        <v>1.7781000000000002E-2</v>
      </c>
      <c r="AQ62" s="511">
        <v>2.6775E-2</v>
      </c>
      <c r="AR62" s="511">
        <v>1.9408000000000002E-2</v>
      </c>
      <c r="AS62" s="511">
        <v>2.4937999999999998E-2</v>
      </c>
      <c r="AT62" s="511">
        <v>1.9061000000000002E-2</v>
      </c>
      <c r="AU62" s="511">
        <v>1.7382000000000002E-2</v>
      </c>
      <c r="AV62" s="511">
        <v>1.2290000000000001E-2</v>
      </c>
      <c r="AW62" s="511">
        <v>1.2338E-2</v>
      </c>
      <c r="AX62" s="511">
        <v>1.6618000000000001E-2</v>
      </c>
      <c r="AY62" s="511">
        <v>2.2042616000000001E-2</v>
      </c>
      <c r="AZ62" s="511">
        <v>2.0559007000000001E-2</v>
      </c>
      <c r="BA62" s="511">
        <v>2.2125596000000001E-2</v>
      </c>
      <c r="BB62" s="511">
        <v>1.857174E-2</v>
      </c>
      <c r="BC62" s="511">
        <v>1.9754623999999998E-2</v>
      </c>
      <c r="BD62" s="716">
        <v>1.6938669999999999E-2</v>
      </c>
      <c r="BE62" s="716">
        <v>1.7271959999999999E-2</v>
      </c>
      <c r="BF62" s="716">
        <v>1.7883396999999999E-2</v>
      </c>
      <c r="BG62" s="716">
        <v>1.5063500000000001E-2</v>
      </c>
      <c r="BH62" s="716">
        <v>1.4598699999999999E-2</v>
      </c>
      <c r="BI62" s="498">
        <v>1.4904499999999999E-2</v>
      </c>
      <c r="BJ62" s="498">
        <v>1.7807300000000002E-2</v>
      </c>
      <c r="BK62" s="498">
        <v>2.0870900000000001E-2</v>
      </c>
      <c r="BL62" s="498">
        <v>1.7664599999999999E-2</v>
      </c>
      <c r="BM62" s="498">
        <v>2.0938100000000001E-2</v>
      </c>
      <c r="BN62" s="498">
        <v>1.8736599999999999E-2</v>
      </c>
      <c r="BO62" s="498">
        <v>1.8066100000000002E-2</v>
      </c>
      <c r="BP62" s="498">
        <v>1.36702E-2</v>
      </c>
      <c r="BQ62" s="498">
        <v>1.3775900000000001E-2</v>
      </c>
      <c r="BR62" s="498">
        <v>1.25825E-2</v>
      </c>
      <c r="BS62" s="498">
        <v>1.1480799999999999E-2</v>
      </c>
      <c r="BT62" s="498">
        <v>1.20132E-2</v>
      </c>
      <c r="BU62" s="498">
        <v>1.31571E-2</v>
      </c>
      <c r="BV62" s="498">
        <v>1.65462E-2</v>
      </c>
    </row>
    <row r="63" spans="1:74" ht="11.1" customHeight="1" x14ac:dyDescent="0.2">
      <c r="A63" s="253" t="s">
        <v>698</v>
      </c>
      <c r="B63" s="488" t="s">
        <v>1053</v>
      </c>
      <c r="C63" s="511">
        <v>0.54884519399999998</v>
      </c>
      <c r="D63" s="511">
        <v>0.58403361200000004</v>
      </c>
      <c r="E63" s="511">
        <v>0.72169345100000004</v>
      </c>
      <c r="F63" s="511">
        <v>0.73976392999999996</v>
      </c>
      <c r="G63" s="511">
        <v>0.86043075300000005</v>
      </c>
      <c r="H63" s="511">
        <v>0.78357462200000005</v>
      </c>
      <c r="I63" s="511">
        <v>0.80884992099999997</v>
      </c>
      <c r="J63" s="511">
        <v>0.79539680099999999</v>
      </c>
      <c r="K63" s="511">
        <v>0.67660236600000001</v>
      </c>
      <c r="L63" s="511">
        <v>0.61877184799999996</v>
      </c>
      <c r="M63" s="511">
        <v>0.60803427300000001</v>
      </c>
      <c r="N63" s="511">
        <v>0.68694046200000003</v>
      </c>
      <c r="O63" s="511">
        <v>0.72507513599999995</v>
      </c>
      <c r="P63" s="511">
        <v>0.73290719100000001</v>
      </c>
      <c r="Q63" s="511">
        <v>0.92793725999999999</v>
      </c>
      <c r="R63" s="511">
        <v>1.0210779720000001</v>
      </c>
      <c r="S63" s="511">
        <v>1.1755984660000001</v>
      </c>
      <c r="T63" s="511">
        <v>0.94881080699999998</v>
      </c>
      <c r="U63" s="511">
        <v>0.98941011099999998</v>
      </c>
      <c r="V63" s="511">
        <v>0.96347186699999998</v>
      </c>
      <c r="W63" s="511">
        <v>0.94536263099999995</v>
      </c>
      <c r="X63" s="511">
        <v>0.94321884300000003</v>
      </c>
      <c r="Y63" s="511">
        <v>0.78720717500000004</v>
      </c>
      <c r="Z63" s="511">
        <v>0.85222146399999998</v>
      </c>
      <c r="AA63" s="511">
        <v>0.84254662800000002</v>
      </c>
      <c r="AB63" s="511">
        <v>0.92064565200000004</v>
      </c>
      <c r="AC63" s="511">
        <v>1.172114466</v>
      </c>
      <c r="AD63" s="511">
        <v>1.229869484</v>
      </c>
      <c r="AE63" s="511">
        <v>1.3272795550000001</v>
      </c>
      <c r="AF63" s="511">
        <v>1.243442741</v>
      </c>
      <c r="AG63" s="511">
        <v>1.2893446</v>
      </c>
      <c r="AH63" s="511">
        <v>1.206662065</v>
      </c>
      <c r="AI63" s="511">
        <v>1.0155994580000001</v>
      </c>
      <c r="AJ63" s="511">
        <v>1.0592405620000001</v>
      </c>
      <c r="AK63" s="511">
        <v>0.79678094499999996</v>
      </c>
      <c r="AL63" s="511">
        <v>0.85984651199999995</v>
      </c>
      <c r="AM63" s="511">
        <v>1.0351431520000001</v>
      </c>
      <c r="AN63" s="511">
        <v>1.1424133540000001</v>
      </c>
      <c r="AO63" s="511">
        <v>1.3887667960000001</v>
      </c>
      <c r="AP63" s="511">
        <v>1.313801062</v>
      </c>
      <c r="AQ63" s="511">
        <v>1.5572990440000001</v>
      </c>
      <c r="AR63" s="511">
        <v>1.449475869</v>
      </c>
      <c r="AS63" s="511">
        <v>1.431875252</v>
      </c>
      <c r="AT63" s="511">
        <v>1.467572359</v>
      </c>
      <c r="AU63" s="511">
        <v>1.3020482250000001</v>
      </c>
      <c r="AV63" s="511">
        <v>1.2941249539999999</v>
      </c>
      <c r="AW63" s="511">
        <v>0.97124415399999997</v>
      </c>
      <c r="AX63" s="511">
        <v>0.87008838300000002</v>
      </c>
      <c r="AY63" s="511">
        <v>0.97945964500000005</v>
      </c>
      <c r="AZ63" s="511">
        <v>1.4031579190000001</v>
      </c>
      <c r="BA63" s="511">
        <v>1.611779675</v>
      </c>
      <c r="BB63" s="511">
        <v>2.1003365999999999</v>
      </c>
      <c r="BC63" s="511">
        <v>2.1289602360000002</v>
      </c>
      <c r="BD63" s="716">
        <v>1.910797453</v>
      </c>
      <c r="BE63" s="716">
        <v>1.8729965180000001</v>
      </c>
      <c r="BF63" s="716">
        <v>1.8347064319999999</v>
      </c>
      <c r="BG63" s="716">
        <v>1.6896249999999999</v>
      </c>
      <c r="BH63" s="716">
        <v>1.5882590000000001</v>
      </c>
      <c r="BI63" s="498">
        <v>1.274969</v>
      </c>
      <c r="BJ63" s="498">
        <v>1.197249</v>
      </c>
      <c r="BK63" s="498">
        <v>1.3556550000000001</v>
      </c>
      <c r="BL63" s="498">
        <v>1.766535</v>
      </c>
      <c r="BM63" s="498">
        <v>2.0040900000000001</v>
      </c>
      <c r="BN63" s="498">
        <v>2.5063149999999998</v>
      </c>
      <c r="BO63" s="498">
        <v>2.4928710000000001</v>
      </c>
      <c r="BP63" s="498">
        <v>2.2410950000000001</v>
      </c>
      <c r="BQ63" s="498">
        <v>2.1328260000000001</v>
      </c>
      <c r="BR63" s="498">
        <v>2.1324149999999999</v>
      </c>
      <c r="BS63" s="498">
        <v>1.964251</v>
      </c>
      <c r="BT63" s="498">
        <v>1.9575800000000001</v>
      </c>
      <c r="BU63" s="498">
        <v>1.468594</v>
      </c>
      <c r="BV63" s="498">
        <v>1.3244929999999999</v>
      </c>
    </row>
    <row r="64" spans="1:74" ht="11.1" customHeight="1" x14ac:dyDescent="0.2">
      <c r="A64" s="253" t="s">
        <v>699</v>
      </c>
      <c r="B64" s="521" t="s">
        <v>1054</v>
      </c>
      <c r="C64" s="511">
        <v>0.32889163900000001</v>
      </c>
      <c r="D64" s="511">
        <v>0.32224590600000003</v>
      </c>
      <c r="E64" s="511">
        <v>0.237406056</v>
      </c>
      <c r="F64" s="511">
        <v>0.23047045999999999</v>
      </c>
      <c r="G64" s="511">
        <v>0.22771022799999999</v>
      </c>
      <c r="H64" s="511">
        <v>0.32043517300000002</v>
      </c>
      <c r="I64" s="511">
        <v>0.35012955299999998</v>
      </c>
      <c r="J64" s="511">
        <v>0.32210138799999999</v>
      </c>
      <c r="K64" s="511">
        <v>0.23306622799999999</v>
      </c>
      <c r="L64" s="511">
        <v>0.23175489499999999</v>
      </c>
      <c r="M64" s="511">
        <v>0.20752411800000001</v>
      </c>
      <c r="N64" s="511">
        <v>0.25214398399999999</v>
      </c>
      <c r="O64" s="511">
        <v>0.229213317</v>
      </c>
      <c r="P64" s="511">
        <v>0.29682580400000003</v>
      </c>
      <c r="Q64" s="511">
        <v>0.20860071499999999</v>
      </c>
      <c r="R64" s="511">
        <v>0.234449411</v>
      </c>
      <c r="S64" s="511">
        <v>0.21629248500000001</v>
      </c>
      <c r="T64" s="511">
        <v>0.23480770300000001</v>
      </c>
      <c r="U64" s="511">
        <v>0.20545619100000001</v>
      </c>
      <c r="V64" s="511">
        <v>0.211636724</v>
      </c>
      <c r="W64" s="511">
        <v>0.20234904500000001</v>
      </c>
      <c r="X64" s="511">
        <v>0.178760961</v>
      </c>
      <c r="Y64" s="511">
        <v>0.16294640499999999</v>
      </c>
      <c r="Z64" s="511">
        <v>0.199977034</v>
      </c>
      <c r="AA64" s="511">
        <v>0.209795702</v>
      </c>
      <c r="AB64" s="511">
        <v>0.15901167299999999</v>
      </c>
      <c r="AC64" s="511">
        <v>0.24349902900000001</v>
      </c>
      <c r="AD64" s="511">
        <v>0.15448848900000001</v>
      </c>
      <c r="AE64" s="511">
        <v>0.157391752</v>
      </c>
      <c r="AF64" s="511">
        <v>0.197649823</v>
      </c>
      <c r="AG64" s="511">
        <v>0.19719478200000001</v>
      </c>
      <c r="AH64" s="511">
        <v>0.20566378499999999</v>
      </c>
      <c r="AI64" s="511">
        <v>0.202453576</v>
      </c>
      <c r="AJ64" s="511">
        <v>0.139030761</v>
      </c>
      <c r="AK64" s="511">
        <v>0.11282099499999999</v>
      </c>
      <c r="AL64" s="511">
        <v>0.28958960700000003</v>
      </c>
      <c r="AM64" s="511">
        <v>0.23957780000000001</v>
      </c>
      <c r="AN64" s="511">
        <v>0.22364964700000001</v>
      </c>
      <c r="AO64" s="511">
        <v>0.14223227299999999</v>
      </c>
      <c r="AP64" s="511">
        <v>0.14604955999999999</v>
      </c>
      <c r="AQ64" s="511">
        <v>0.16660388900000001</v>
      </c>
      <c r="AR64" s="511">
        <v>0.18032841699999999</v>
      </c>
      <c r="AS64" s="511">
        <v>0.24514050900000001</v>
      </c>
      <c r="AT64" s="511">
        <v>0.23619229999999999</v>
      </c>
      <c r="AU64" s="511">
        <v>0.148747617</v>
      </c>
      <c r="AV64" s="511">
        <v>7.1730452E-2</v>
      </c>
      <c r="AW64" s="511">
        <v>0.11964095</v>
      </c>
      <c r="AX64" s="511">
        <v>0.161244051</v>
      </c>
      <c r="AY64" s="511">
        <v>0.13633704599999999</v>
      </c>
      <c r="AZ64" s="511">
        <v>8.2209042999999996E-2</v>
      </c>
      <c r="BA64" s="511">
        <v>7.9475419000000005E-2</v>
      </c>
      <c r="BB64" s="511">
        <v>0.14434644099999999</v>
      </c>
      <c r="BC64" s="511">
        <v>0.12643668</v>
      </c>
      <c r="BD64" s="716">
        <v>0.18870262099999999</v>
      </c>
      <c r="BE64" s="716">
        <v>0.21307985500000001</v>
      </c>
      <c r="BF64" s="716">
        <v>0.22702457200000001</v>
      </c>
      <c r="BG64" s="716">
        <v>0.1631359</v>
      </c>
      <c r="BH64" s="716">
        <v>0.1081453</v>
      </c>
      <c r="BI64" s="498">
        <v>0.1223212</v>
      </c>
      <c r="BJ64" s="498">
        <v>0.20036109999999999</v>
      </c>
      <c r="BK64" s="498">
        <v>0.17938979999999999</v>
      </c>
      <c r="BL64" s="498">
        <v>0.13987069999999999</v>
      </c>
      <c r="BM64" s="498">
        <v>0.1398877</v>
      </c>
      <c r="BN64" s="498">
        <v>0.137876</v>
      </c>
      <c r="BO64" s="498">
        <v>0.1343724</v>
      </c>
      <c r="BP64" s="498">
        <v>0.17237739999999999</v>
      </c>
      <c r="BQ64" s="498">
        <v>0.21000840000000001</v>
      </c>
      <c r="BR64" s="498">
        <v>0.21860660000000001</v>
      </c>
      <c r="BS64" s="498">
        <v>0.16576350000000001</v>
      </c>
      <c r="BT64" s="498">
        <v>0.1074459</v>
      </c>
      <c r="BU64" s="498">
        <v>0.1181623</v>
      </c>
      <c r="BV64" s="498">
        <v>0.21672930000000001</v>
      </c>
    </row>
    <row r="65" spans="1:74" ht="11.1" customHeight="1" x14ac:dyDescent="0.2">
      <c r="A65" s="255" t="s">
        <v>701</v>
      </c>
      <c r="B65" s="522" t="s">
        <v>1055</v>
      </c>
      <c r="C65" s="513">
        <v>17.94653491</v>
      </c>
      <c r="D65" s="513">
        <v>17.011559070000001</v>
      </c>
      <c r="E65" s="513">
        <v>19.498635709999999</v>
      </c>
      <c r="F65" s="513">
        <v>19.321355069999999</v>
      </c>
      <c r="G65" s="513">
        <v>20.968809090000001</v>
      </c>
      <c r="H65" s="513">
        <v>23.736430909999999</v>
      </c>
      <c r="I65" s="513">
        <v>25.337458829999999</v>
      </c>
      <c r="J65" s="513">
        <v>25.679735529999999</v>
      </c>
      <c r="K65" s="513">
        <v>23.237641759999999</v>
      </c>
      <c r="L65" s="513">
        <v>22.272038460000001</v>
      </c>
      <c r="M65" s="513">
        <v>18.442210599999999</v>
      </c>
      <c r="N65" s="513">
        <v>18.164115320000001</v>
      </c>
      <c r="O65" s="513">
        <v>17.80730913</v>
      </c>
      <c r="P65" s="513">
        <v>16.97913209</v>
      </c>
      <c r="Q65" s="513">
        <v>18.69004357</v>
      </c>
      <c r="R65" s="513">
        <v>18.898613300000001</v>
      </c>
      <c r="S65" s="513">
        <v>22.354619100000001</v>
      </c>
      <c r="T65" s="513">
        <v>23.18313612</v>
      </c>
      <c r="U65" s="513">
        <v>24.9053781</v>
      </c>
      <c r="V65" s="513">
        <v>25.76452372</v>
      </c>
      <c r="W65" s="513">
        <v>22.909067149999998</v>
      </c>
      <c r="X65" s="513">
        <v>21.81244822</v>
      </c>
      <c r="Y65" s="513">
        <v>16.97210351</v>
      </c>
      <c r="Z65" s="513">
        <v>18.332301699999999</v>
      </c>
      <c r="AA65" s="513">
        <v>18.853649999999998</v>
      </c>
      <c r="AB65" s="513">
        <v>16.79561</v>
      </c>
      <c r="AC65" s="513">
        <v>19.053006</v>
      </c>
      <c r="AD65" s="513">
        <v>19.596167000000001</v>
      </c>
      <c r="AE65" s="513">
        <v>23.048870000000001</v>
      </c>
      <c r="AF65" s="513">
        <v>24.441987000000001</v>
      </c>
      <c r="AG65" s="513">
        <v>26.352166</v>
      </c>
      <c r="AH65" s="513">
        <v>26.334589999999999</v>
      </c>
      <c r="AI65" s="513">
        <v>22.848406000000001</v>
      </c>
      <c r="AJ65" s="513">
        <v>20.174793000000001</v>
      </c>
      <c r="AK65" s="513">
        <v>18.986910999999999</v>
      </c>
      <c r="AL65" s="513">
        <v>19.129974000000001</v>
      </c>
      <c r="AM65" s="513">
        <v>18.558945803</v>
      </c>
      <c r="AN65" s="513">
        <v>17.026088392999998</v>
      </c>
      <c r="AO65" s="513">
        <v>19.831952082000001</v>
      </c>
      <c r="AP65" s="513">
        <v>20.472586141000001</v>
      </c>
      <c r="AQ65" s="513">
        <v>22.608860743000001</v>
      </c>
      <c r="AR65" s="513">
        <v>24.224356493999998</v>
      </c>
      <c r="AS65" s="513">
        <v>27.302226743999999</v>
      </c>
      <c r="AT65" s="513">
        <v>28.158777858000001</v>
      </c>
      <c r="AU65" s="513">
        <v>24.264425461999998</v>
      </c>
      <c r="AV65" s="513">
        <v>21.305890439999999</v>
      </c>
      <c r="AW65" s="513">
        <v>18.376977488000001</v>
      </c>
      <c r="AX65" s="513">
        <v>18.196172123</v>
      </c>
      <c r="AY65" s="513">
        <v>18.683636580999998</v>
      </c>
      <c r="AZ65" s="513">
        <v>16.497760242999998</v>
      </c>
      <c r="BA65" s="513">
        <v>18.657316111</v>
      </c>
      <c r="BB65" s="513">
        <v>19.132004639000002</v>
      </c>
      <c r="BC65" s="513">
        <v>25.430035463999999</v>
      </c>
      <c r="BD65" s="789">
        <v>25.585855793</v>
      </c>
      <c r="BE65" s="789">
        <v>27.710782297000002</v>
      </c>
      <c r="BF65" s="789">
        <v>27.309042818999998</v>
      </c>
      <c r="BG65" s="789">
        <v>25.166392856000002</v>
      </c>
      <c r="BH65" s="789">
        <v>22.001480000000001</v>
      </c>
      <c r="BI65" s="501">
        <v>19.22165</v>
      </c>
      <c r="BJ65" s="501">
        <v>19.462319999999998</v>
      </c>
      <c r="BK65" s="501">
        <v>19.726739999999999</v>
      </c>
      <c r="BL65" s="501">
        <v>16.87219</v>
      </c>
      <c r="BM65" s="501">
        <v>19.003039999999999</v>
      </c>
      <c r="BN65" s="501">
        <v>20.089009999999998</v>
      </c>
      <c r="BO65" s="501">
        <v>23.231089999999998</v>
      </c>
      <c r="BP65" s="501">
        <v>25.435459999999999</v>
      </c>
      <c r="BQ65" s="501">
        <v>27.25441</v>
      </c>
      <c r="BR65" s="501">
        <v>27.963190000000001</v>
      </c>
      <c r="BS65" s="501">
        <v>24.650569999999998</v>
      </c>
      <c r="BT65" s="501">
        <v>22.795089999999998</v>
      </c>
      <c r="BU65" s="501">
        <v>18.60735</v>
      </c>
      <c r="BV65" s="501">
        <v>19.421469999999999</v>
      </c>
    </row>
    <row r="66" spans="1:74" s="373" customFormat="1" ht="12" customHeight="1" x14ac:dyDescent="0.2">
      <c r="A66" s="372"/>
      <c r="B66" s="1098" t="s">
        <v>1476</v>
      </c>
      <c r="C66" s="1099"/>
      <c r="D66" s="1099"/>
      <c r="E66" s="1099"/>
      <c r="F66" s="1099"/>
      <c r="G66" s="1099"/>
      <c r="H66" s="1099"/>
      <c r="I66" s="1099"/>
      <c r="J66" s="1099"/>
      <c r="K66" s="1099"/>
      <c r="L66" s="1099"/>
      <c r="M66" s="1099"/>
      <c r="N66" s="1099"/>
      <c r="O66" s="1099"/>
      <c r="P66" s="1099"/>
      <c r="Q66" s="1100"/>
      <c r="R66" s="891"/>
      <c r="BD66" s="376"/>
      <c r="BE66" s="376"/>
      <c r="BF66" s="376"/>
      <c r="BG66" s="376"/>
      <c r="BH66" s="376"/>
    </row>
    <row r="67" spans="1:74" ht="12" customHeight="1" x14ac:dyDescent="0.2">
      <c r="A67" s="248"/>
      <c r="B67" s="1104" t="s">
        <v>1477</v>
      </c>
      <c r="C67" s="1099"/>
      <c r="D67" s="1099"/>
      <c r="E67" s="1099"/>
      <c r="F67" s="1099"/>
      <c r="G67" s="1099"/>
      <c r="H67" s="1099"/>
      <c r="I67" s="1099"/>
      <c r="J67" s="1099"/>
      <c r="K67" s="1099"/>
      <c r="L67" s="1099"/>
      <c r="M67" s="1099"/>
      <c r="N67" s="1099"/>
      <c r="O67" s="1099"/>
      <c r="P67" s="1099"/>
      <c r="Q67" s="1100"/>
      <c r="R67" s="891"/>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350"/>
      <c r="AZ67" s="350"/>
      <c r="BA67" s="350"/>
      <c r="BB67" s="350"/>
      <c r="BC67" s="350"/>
      <c r="BD67" s="790"/>
      <c r="BE67" s="790"/>
      <c r="BF67" s="790"/>
      <c r="BG67" s="790"/>
      <c r="BH67" s="790"/>
      <c r="BI67" s="350"/>
      <c r="BJ67" s="256"/>
      <c r="BK67" s="256"/>
      <c r="BL67" s="256"/>
      <c r="BM67" s="256"/>
      <c r="BN67" s="256"/>
      <c r="BO67" s="256"/>
      <c r="BP67" s="256"/>
      <c r="BQ67" s="256"/>
      <c r="BR67" s="256"/>
      <c r="BS67" s="256"/>
      <c r="BT67" s="256"/>
      <c r="BU67" s="256"/>
      <c r="BV67" s="256"/>
    </row>
    <row r="68" spans="1:74" ht="12" customHeight="1" x14ac:dyDescent="0.2">
      <c r="A68" s="248"/>
      <c r="B68" s="1104" t="s">
        <v>1478</v>
      </c>
      <c r="C68" s="1099"/>
      <c r="D68" s="1099"/>
      <c r="E68" s="1099"/>
      <c r="F68" s="1099"/>
      <c r="G68" s="1099"/>
      <c r="H68" s="1099"/>
      <c r="I68" s="1099"/>
      <c r="J68" s="1099"/>
      <c r="K68" s="1099"/>
      <c r="L68" s="1099"/>
      <c r="M68" s="1099"/>
      <c r="N68" s="1099"/>
      <c r="O68" s="1099"/>
      <c r="P68" s="1099"/>
      <c r="Q68" s="1100"/>
      <c r="R68" s="891"/>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791"/>
      <c r="BE68" s="791"/>
      <c r="BF68" s="791"/>
      <c r="BG68" s="799"/>
      <c r="BH68" s="799"/>
      <c r="BI68" s="256"/>
      <c r="BJ68" s="256"/>
      <c r="BK68" s="256"/>
      <c r="BL68" s="256"/>
      <c r="BM68" s="256"/>
      <c r="BN68" s="256"/>
      <c r="BO68" s="256"/>
      <c r="BP68" s="256"/>
      <c r="BQ68" s="256"/>
      <c r="BR68" s="256"/>
      <c r="BS68" s="256"/>
      <c r="BT68" s="256"/>
      <c r="BU68" s="256"/>
      <c r="BV68" s="256"/>
    </row>
    <row r="69" spans="1:74" ht="12" customHeight="1" x14ac:dyDescent="0.2">
      <c r="A69" s="257"/>
      <c r="B69" s="1104" t="s">
        <v>1479</v>
      </c>
      <c r="C69" s="1099"/>
      <c r="D69" s="1099"/>
      <c r="E69" s="1099"/>
      <c r="F69" s="1099"/>
      <c r="G69" s="1099"/>
      <c r="H69" s="1099"/>
      <c r="I69" s="1099"/>
      <c r="J69" s="1099"/>
      <c r="K69" s="1099"/>
      <c r="L69" s="1099"/>
      <c r="M69" s="1099"/>
      <c r="N69" s="1099"/>
      <c r="O69" s="1099"/>
      <c r="P69" s="1099"/>
      <c r="Q69" s="1100"/>
      <c r="R69" s="891"/>
      <c r="S69" s="258"/>
      <c r="T69" s="258"/>
      <c r="U69" s="258"/>
      <c r="V69" s="258"/>
      <c r="W69" s="258"/>
      <c r="X69" s="258"/>
      <c r="Y69" s="258"/>
      <c r="Z69" s="258"/>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c r="BB69" s="258"/>
      <c r="BC69" s="258"/>
      <c r="BD69" s="792"/>
      <c r="BE69" s="792"/>
      <c r="BF69" s="792"/>
      <c r="BG69" s="805"/>
      <c r="BH69" s="805"/>
      <c r="BI69" s="258"/>
      <c r="BJ69" s="258"/>
      <c r="BK69" s="258"/>
      <c r="BL69" s="258"/>
      <c r="BM69" s="258"/>
      <c r="BN69" s="258"/>
      <c r="BO69" s="258"/>
      <c r="BP69" s="258"/>
      <c r="BQ69" s="258"/>
      <c r="BR69" s="258"/>
      <c r="BS69" s="258"/>
      <c r="BT69" s="258"/>
      <c r="BU69" s="258"/>
      <c r="BV69" s="258"/>
    </row>
    <row r="70" spans="1:74" ht="12" customHeight="1" x14ac:dyDescent="0.2">
      <c r="A70" s="257"/>
      <c r="B70" s="1104" t="s">
        <v>1601</v>
      </c>
      <c r="C70" s="1099"/>
      <c r="D70" s="1099"/>
      <c r="E70" s="1099"/>
      <c r="F70" s="1099"/>
      <c r="G70" s="1099"/>
      <c r="H70" s="1099"/>
      <c r="I70" s="1099"/>
      <c r="J70" s="1099"/>
      <c r="K70" s="1099"/>
      <c r="L70" s="1099"/>
      <c r="M70" s="1099"/>
      <c r="N70" s="1099"/>
      <c r="O70" s="1099"/>
      <c r="P70" s="1099"/>
      <c r="Q70" s="1100"/>
      <c r="R70" s="891"/>
      <c r="S70" s="258"/>
      <c r="T70" s="258"/>
      <c r="U70" s="258"/>
      <c r="V70" s="258"/>
      <c r="W70" s="258"/>
      <c r="X70" s="258"/>
      <c r="Y70" s="258"/>
      <c r="Z70" s="258"/>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792"/>
      <c r="BE70" s="792"/>
      <c r="BF70" s="792"/>
      <c r="BG70" s="805"/>
      <c r="BH70" s="805"/>
      <c r="BI70" s="258"/>
      <c r="BJ70" s="258"/>
      <c r="BK70" s="258"/>
      <c r="BL70" s="258"/>
      <c r="BM70" s="258"/>
      <c r="BN70" s="258"/>
      <c r="BO70" s="258"/>
      <c r="BP70" s="258"/>
      <c r="BQ70" s="258"/>
      <c r="BR70" s="258"/>
      <c r="BS70" s="258"/>
      <c r="BT70" s="258"/>
      <c r="BU70" s="258"/>
      <c r="BV70" s="258"/>
    </row>
    <row r="71" spans="1:74" ht="21" customHeight="1" x14ac:dyDescent="0.2">
      <c r="A71" s="257"/>
      <c r="B71" s="1098" t="s">
        <v>1480</v>
      </c>
      <c r="C71" s="1099"/>
      <c r="D71" s="1099"/>
      <c r="E71" s="1099"/>
      <c r="F71" s="1099"/>
      <c r="G71" s="1099"/>
      <c r="H71" s="1099"/>
      <c r="I71" s="1099"/>
      <c r="J71" s="1099"/>
      <c r="K71" s="1099"/>
      <c r="L71" s="1099"/>
      <c r="M71" s="1099"/>
      <c r="N71" s="1099"/>
      <c r="O71" s="1099"/>
      <c r="P71" s="1099"/>
      <c r="Q71" s="1100"/>
      <c r="R71" s="891"/>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792"/>
      <c r="BE71" s="792"/>
      <c r="BF71" s="792"/>
      <c r="BG71" s="805"/>
      <c r="BH71" s="805"/>
      <c r="BI71" s="258"/>
      <c r="BJ71" s="258"/>
      <c r="BK71" s="258"/>
      <c r="BL71" s="258"/>
      <c r="BM71" s="258"/>
      <c r="BN71" s="258"/>
      <c r="BO71" s="258"/>
      <c r="BP71" s="258"/>
      <c r="BQ71" s="258"/>
      <c r="BR71" s="258"/>
      <c r="BS71" s="258"/>
      <c r="BT71" s="258"/>
      <c r="BU71" s="258"/>
      <c r="BV71" s="258"/>
    </row>
    <row r="72" spans="1:74" ht="12" customHeight="1" x14ac:dyDescent="0.2">
      <c r="A72" s="257"/>
      <c r="B72" s="902" t="s">
        <v>830</v>
      </c>
      <c r="C72" s="902"/>
      <c r="D72" s="902"/>
      <c r="E72" s="902"/>
      <c r="F72" s="902"/>
      <c r="G72" s="902"/>
      <c r="H72" s="903"/>
      <c r="I72" s="902"/>
      <c r="J72" s="902"/>
      <c r="K72" s="902"/>
      <c r="L72" s="902"/>
      <c r="M72" s="902"/>
      <c r="N72" s="902"/>
      <c r="O72" s="902"/>
      <c r="P72" s="902"/>
      <c r="Q72" s="902"/>
      <c r="R72" s="904"/>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792"/>
      <c r="BE72" s="792"/>
      <c r="BF72" s="792"/>
      <c r="BG72" s="805"/>
      <c r="BH72" s="805"/>
      <c r="BI72" s="258"/>
      <c r="BJ72" s="258"/>
      <c r="BK72" s="258"/>
      <c r="BL72" s="258"/>
      <c r="BM72" s="258"/>
      <c r="BN72" s="258"/>
      <c r="BO72" s="258"/>
      <c r="BP72" s="258"/>
      <c r="BQ72" s="258"/>
      <c r="BR72" s="258"/>
      <c r="BS72" s="258"/>
      <c r="BT72" s="258"/>
      <c r="BU72" s="258"/>
      <c r="BV72" s="258"/>
    </row>
    <row r="73" spans="1:74" ht="12" customHeight="1" x14ac:dyDescent="0.2">
      <c r="A73" s="257"/>
      <c r="B73" s="1004" t="str">
        <f>Dates!$G$2</f>
        <v>EIA completed modeling and analysis for this report on Thursday, November 7, 2024.</v>
      </c>
      <c r="C73" s="991"/>
      <c r="D73" s="991"/>
      <c r="E73" s="991"/>
      <c r="F73" s="991"/>
      <c r="G73" s="991"/>
      <c r="H73" s="991"/>
      <c r="I73" s="991"/>
      <c r="J73" s="991"/>
      <c r="K73" s="991"/>
      <c r="L73" s="991"/>
      <c r="M73" s="991"/>
      <c r="N73" s="991"/>
      <c r="O73" s="991"/>
      <c r="P73" s="991"/>
      <c r="Q73" s="991"/>
      <c r="R73" s="905"/>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792"/>
      <c r="BE73" s="792"/>
      <c r="BF73" s="792"/>
      <c r="BG73" s="805"/>
      <c r="BH73" s="805"/>
      <c r="BI73" s="258"/>
      <c r="BJ73" s="258"/>
      <c r="BK73" s="258"/>
      <c r="BL73" s="258"/>
      <c r="BM73" s="258"/>
      <c r="BN73" s="258"/>
      <c r="BO73" s="258"/>
      <c r="BP73" s="258"/>
      <c r="BQ73" s="258"/>
      <c r="BR73" s="258"/>
      <c r="BS73" s="258"/>
      <c r="BT73" s="258"/>
      <c r="BU73" s="258"/>
      <c r="BV73" s="258"/>
    </row>
    <row r="74" spans="1:74" ht="12" customHeight="1" x14ac:dyDescent="0.2">
      <c r="A74" s="257"/>
      <c r="B74" s="1013" t="s">
        <v>1451</v>
      </c>
      <c r="C74" s="1000"/>
      <c r="D74" s="1000"/>
      <c r="E74" s="1000"/>
      <c r="F74" s="1000"/>
      <c r="G74" s="1000"/>
      <c r="H74" s="1000"/>
      <c r="I74" s="1000"/>
      <c r="J74" s="1000"/>
      <c r="K74" s="1000"/>
      <c r="L74" s="1000"/>
      <c r="M74" s="1000"/>
      <c r="N74" s="1000"/>
      <c r="O74" s="1000"/>
      <c r="P74" s="1000"/>
      <c r="Q74" s="1000"/>
      <c r="R74" s="899"/>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792"/>
      <c r="BE74" s="792"/>
      <c r="BF74" s="792"/>
      <c r="BG74" s="805"/>
      <c r="BH74" s="805"/>
      <c r="BI74" s="258"/>
      <c r="BJ74" s="258"/>
      <c r="BK74" s="258"/>
      <c r="BL74" s="258"/>
      <c r="BM74" s="258"/>
      <c r="BN74" s="258"/>
      <c r="BO74" s="258"/>
      <c r="BP74" s="258"/>
      <c r="BQ74" s="258"/>
      <c r="BR74" s="258"/>
      <c r="BS74" s="258"/>
      <c r="BT74" s="258"/>
      <c r="BU74" s="258"/>
      <c r="BV74" s="258"/>
    </row>
    <row r="75" spans="1:74" ht="20.85" customHeight="1" x14ac:dyDescent="0.2">
      <c r="A75" s="257"/>
      <c r="B75" s="1101" t="s">
        <v>1475</v>
      </c>
      <c r="C75" s="1102"/>
      <c r="D75" s="1102"/>
      <c r="E75" s="1102"/>
      <c r="F75" s="1102"/>
      <c r="G75" s="1102"/>
      <c r="H75" s="1102"/>
      <c r="I75" s="1102"/>
      <c r="J75" s="1102"/>
      <c r="K75" s="1102"/>
      <c r="L75" s="1102"/>
      <c r="M75" s="1102"/>
      <c r="N75" s="1102"/>
      <c r="O75" s="1102"/>
      <c r="P75" s="1102"/>
      <c r="Q75" s="1103"/>
      <c r="R75" s="891"/>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792"/>
      <c r="BE75" s="792"/>
      <c r="BF75" s="792"/>
      <c r="BG75" s="805"/>
      <c r="BH75" s="805"/>
      <c r="BI75" s="258"/>
      <c r="BJ75" s="258"/>
      <c r="BK75" s="258"/>
      <c r="BL75" s="258"/>
      <c r="BM75" s="258"/>
      <c r="BN75" s="258"/>
      <c r="BO75" s="258"/>
      <c r="BP75" s="258"/>
      <c r="BQ75" s="258"/>
      <c r="BR75" s="258"/>
      <c r="BS75" s="258"/>
      <c r="BT75" s="258"/>
      <c r="BU75" s="258"/>
      <c r="BV75" s="258"/>
    </row>
    <row r="76" spans="1:74" ht="12" customHeight="1" x14ac:dyDescent="0.2">
      <c r="A76" s="257"/>
      <c r="B76" s="1005" t="s">
        <v>844</v>
      </c>
      <c r="C76" s="1005"/>
      <c r="D76" s="1005"/>
      <c r="E76" s="1005"/>
      <c r="F76" s="1005"/>
      <c r="G76" s="1005"/>
      <c r="H76" s="1005"/>
      <c r="I76" s="1005"/>
      <c r="J76" s="1005"/>
      <c r="K76" s="1005"/>
      <c r="L76" s="1005"/>
      <c r="M76" s="1005"/>
      <c r="N76" s="1005"/>
      <c r="O76" s="1005"/>
      <c r="P76" s="1005"/>
      <c r="Q76" s="1005"/>
      <c r="R76" s="1005"/>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792"/>
      <c r="BE76" s="792"/>
      <c r="BF76" s="792"/>
      <c r="BG76" s="805"/>
      <c r="BH76" s="805"/>
      <c r="BI76" s="258"/>
      <c r="BJ76" s="258"/>
      <c r="BK76" s="258"/>
      <c r="BL76" s="258"/>
      <c r="BM76" s="258"/>
      <c r="BN76" s="258"/>
      <c r="BO76" s="258"/>
      <c r="BP76" s="258"/>
      <c r="BQ76" s="258"/>
      <c r="BR76" s="258"/>
      <c r="BS76" s="258"/>
      <c r="BT76" s="258"/>
      <c r="BU76" s="258"/>
      <c r="BV76" s="258"/>
    </row>
    <row r="77" spans="1:74" ht="12" customHeight="1" x14ac:dyDescent="0.2">
      <c r="A77" s="257"/>
      <c r="B77" s="1105" t="s">
        <v>1470</v>
      </c>
      <c r="C77" s="1106"/>
      <c r="D77" s="1106"/>
      <c r="E77" s="1106"/>
      <c r="F77" s="1106"/>
      <c r="G77" s="1106"/>
      <c r="H77" s="1106"/>
      <c r="I77" s="1106"/>
      <c r="J77" s="1106"/>
      <c r="K77" s="1106"/>
      <c r="L77" s="1106"/>
      <c r="M77" s="1106"/>
      <c r="N77" s="1106"/>
      <c r="O77" s="1106"/>
      <c r="P77" s="1106"/>
      <c r="Q77" s="1093"/>
      <c r="R77" s="891"/>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792"/>
      <c r="BE77" s="792"/>
      <c r="BF77" s="792"/>
      <c r="BG77" s="805"/>
      <c r="BH77" s="805"/>
      <c r="BI77" s="258"/>
      <c r="BJ77" s="258"/>
      <c r="BK77" s="258"/>
      <c r="BL77" s="258"/>
      <c r="BM77" s="258"/>
      <c r="BN77" s="258"/>
      <c r="BO77" s="258"/>
      <c r="BP77" s="258"/>
      <c r="BQ77" s="258"/>
      <c r="BR77" s="258"/>
      <c r="BS77" s="258"/>
      <c r="BT77" s="258"/>
      <c r="BU77" s="258"/>
      <c r="BV77" s="258"/>
    </row>
    <row r="78" spans="1:74" ht="12" customHeight="1" x14ac:dyDescent="0.2">
      <c r="A78" s="257"/>
      <c r="B78" s="1096" t="s">
        <v>821</v>
      </c>
      <c r="C78" s="1092"/>
      <c r="D78" s="1092"/>
      <c r="E78" s="1092"/>
      <c r="F78" s="1092"/>
      <c r="G78" s="1092"/>
      <c r="H78" s="1092"/>
      <c r="I78" s="1092"/>
      <c r="J78" s="1092"/>
      <c r="K78" s="1092"/>
      <c r="L78" s="1092"/>
      <c r="M78" s="1092"/>
      <c r="N78" s="1092"/>
      <c r="O78" s="1092"/>
      <c r="P78" s="1092"/>
      <c r="Q78" s="1097"/>
      <c r="R78" s="891"/>
      <c r="S78" s="260"/>
      <c r="T78" s="260"/>
      <c r="U78" s="260"/>
      <c r="V78" s="260"/>
      <c r="W78" s="260"/>
      <c r="X78" s="260"/>
      <c r="Y78" s="260"/>
      <c r="Z78" s="260"/>
      <c r="AA78" s="259"/>
      <c r="AB78" s="260"/>
      <c r="AC78" s="260"/>
      <c r="AD78" s="260"/>
      <c r="AE78" s="260"/>
      <c r="AF78" s="260"/>
      <c r="AG78" s="260"/>
      <c r="AH78" s="260"/>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763"/>
      <c r="BE78" s="763"/>
      <c r="BF78" s="763"/>
      <c r="BG78" s="806"/>
      <c r="BH78" s="806"/>
      <c r="BI78" s="260"/>
      <c r="BJ78" s="260"/>
      <c r="BK78" s="259"/>
      <c r="BL78" s="260"/>
      <c r="BM78" s="260"/>
      <c r="BN78" s="260"/>
      <c r="BO78" s="260"/>
      <c r="BP78" s="260"/>
      <c r="BQ78" s="260"/>
      <c r="BR78" s="260"/>
      <c r="BS78" s="260"/>
      <c r="BT78" s="260"/>
      <c r="BU78" s="260"/>
      <c r="BV78" s="260"/>
    </row>
    <row r="79" spans="1:74" ht="12.75" x14ac:dyDescent="0.2">
      <c r="A79" s="257"/>
      <c r="B79" s="1091" t="s">
        <v>1471</v>
      </c>
      <c r="C79" s="1092"/>
      <c r="D79" s="1092"/>
      <c r="E79" s="1092"/>
      <c r="F79" s="1092"/>
      <c r="G79" s="1092"/>
      <c r="H79" s="1092"/>
      <c r="I79" s="1092"/>
      <c r="J79" s="1092"/>
      <c r="K79" s="1092"/>
      <c r="L79" s="1092"/>
      <c r="M79" s="1092"/>
      <c r="N79" s="1092"/>
      <c r="O79" s="1092"/>
      <c r="P79" s="1092"/>
      <c r="Q79" s="1093"/>
      <c r="R79" s="260"/>
      <c r="S79" s="262"/>
      <c r="T79" s="262"/>
      <c r="U79" s="262"/>
      <c r="V79" s="262"/>
      <c r="W79" s="262"/>
      <c r="X79" s="262"/>
      <c r="Y79" s="262"/>
      <c r="Z79" s="262"/>
      <c r="AA79" s="262"/>
      <c r="AB79" s="262"/>
      <c r="AC79" s="262"/>
      <c r="AD79" s="262"/>
      <c r="AE79" s="262"/>
      <c r="AF79" s="262"/>
      <c r="AG79" s="262"/>
      <c r="AH79" s="26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793"/>
      <c r="BE79" s="793"/>
      <c r="BF79" s="793"/>
      <c r="BG79" s="807"/>
      <c r="BH79" s="807"/>
      <c r="BI79" s="262"/>
      <c r="BJ79" s="262"/>
      <c r="BK79" s="262"/>
      <c r="BL79" s="262"/>
      <c r="BM79" s="262"/>
      <c r="BN79" s="262"/>
      <c r="BO79" s="262"/>
      <c r="BP79" s="262"/>
      <c r="BQ79" s="262"/>
      <c r="BR79" s="262"/>
      <c r="BS79" s="262"/>
      <c r="BT79" s="262"/>
      <c r="BU79" s="262"/>
      <c r="BV79" s="262"/>
    </row>
    <row r="80" spans="1:74" x14ac:dyDescent="0.2">
      <c r="A80" s="260"/>
      <c r="B80" s="259"/>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793"/>
      <c r="BE80" s="793"/>
      <c r="BF80" s="793"/>
      <c r="BG80" s="807"/>
      <c r="BH80" s="807"/>
      <c r="BI80" s="262"/>
      <c r="BJ80" s="262"/>
      <c r="BK80" s="262"/>
      <c r="BL80" s="262"/>
      <c r="BM80" s="262"/>
      <c r="BN80" s="262"/>
      <c r="BO80" s="262"/>
      <c r="BP80" s="262"/>
      <c r="BQ80" s="262"/>
      <c r="BR80" s="262"/>
      <c r="BS80" s="262"/>
      <c r="BT80" s="262"/>
      <c r="BU80" s="262"/>
      <c r="BV80" s="262"/>
    </row>
    <row r="81" spans="1:74" x14ac:dyDescent="0.2">
      <c r="A81" s="260"/>
      <c r="B81" s="259"/>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793"/>
      <c r="BE81" s="793"/>
      <c r="BF81" s="793"/>
      <c r="BG81" s="807"/>
      <c r="BH81" s="807"/>
      <c r="BI81" s="262"/>
      <c r="BJ81" s="262"/>
      <c r="BK81" s="262"/>
      <c r="BL81" s="262"/>
      <c r="BM81" s="262"/>
      <c r="BN81" s="262"/>
      <c r="BO81" s="262"/>
      <c r="BP81" s="262"/>
      <c r="BQ81" s="262"/>
      <c r="BR81" s="262"/>
      <c r="BS81" s="262"/>
      <c r="BT81" s="262"/>
      <c r="BU81" s="262"/>
      <c r="BV81" s="262"/>
    </row>
    <row r="83" spans="1:74" x14ac:dyDescent="0.2">
      <c r="B83" s="261"/>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793"/>
      <c r="BE83" s="793"/>
      <c r="BF83" s="793"/>
      <c r="BG83" s="807"/>
      <c r="BH83" s="807"/>
      <c r="BI83" s="262"/>
      <c r="BJ83" s="262"/>
      <c r="BK83" s="262"/>
      <c r="BL83" s="262"/>
      <c r="BM83" s="262"/>
      <c r="BN83" s="262"/>
      <c r="BO83" s="262"/>
      <c r="BP83" s="262"/>
      <c r="BQ83" s="262"/>
      <c r="BR83" s="262"/>
      <c r="BS83" s="262"/>
      <c r="BT83" s="262"/>
      <c r="BU83" s="262"/>
      <c r="BV83" s="262"/>
    </row>
    <row r="84" spans="1:74" x14ac:dyDescent="0.2">
      <c r="B84" s="259"/>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793"/>
      <c r="BE84" s="793"/>
      <c r="BF84" s="793"/>
      <c r="BG84" s="807"/>
      <c r="BH84" s="807"/>
      <c r="BI84" s="262"/>
      <c r="BJ84" s="262"/>
      <c r="BK84" s="262"/>
      <c r="BL84" s="262"/>
      <c r="BM84" s="262"/>
      <c r="BN84" s="262"/>
      <c r="BO84" s="262"/>
      <c r="BP84" s="262"/>
      <c r="BQ84" s="262"/>
      <c r="BR84" s="262"/>
      <c r="BS84" s="262"/>
      <c r="BT84" s="262"/>
      <c r="BU84" s="262"/>
      <c r="BV84" s="262"/>
    </row>
    <row r="85" spans="1:74" x14ac:dyDescent="0.2">
      <c r="A85" s="260"/>
      <c r="B85" s="259"/>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793"/>
      <c r="BE85" s="793"/>
      <c r="BF85" s="793"/>
      <c r="BG85" s="807"/>
      <c r="BH85" s="807"/>
      <c r="BI85" s="262"/>
      <c r="BJ85" s="262"/>
      <c r="BK85" s="262"/>
      <c r="BL85" s="262"/>
      <c r="BM85" s="262"/>
      <c r="BN85" s="262"/>
      <c r="BO85" s="262"/>
      <c r="BP85" s="262"/>
      <c r="BQ85" s="262"/>
      <c r="BR85" s="262"/>
      <c r="BS85" s="262"/>
      <c r="BT85" s="262"/>
      <c r="BU85" s="262"/>
      <c r="BV85" s="262"/>
    </row>
    <row r="86" spans="1:74" x14ac:dyDescent="0.2">
      <c r="A86" s="260"/>
      <c r="B86" s="259"/>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793"/>
      <c r="BE86" s="793"/>
      <c r="BF86" s="793"/>
      <c r="BG86" s="807"/>
      <c r="BH86" s="807"/>
      <c r="BI86" s="262"/>
      <c r="BJ86" s="262"/>
      <c r="BK86" s="262"/>
      <c r="BL86" s="262"/>
      <c r="BM86" s="262"/>
      <c r="BN86" s="262"/>
      <c r="BO86" s="262"/>
      <c r="BP86" s="262"/>
      <c r="BQ86" s="262"/>
      <c r="BR86" s="262"/>
      <c r="BS86" s="262"/>
      <c r="BT86" s="262"/>
      <c r="BU86" s="262"/>
      <c r="BV86" s="262"/>
    </row>
    <row r="87" spans="1:74" x14ac:dyDescent="0.2">
      <c r="B87" s="261"/>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262"/>
      <c r="AG87" s="262"/>
      <c r="AH87" s="26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793"/>
      <c r="BE87" s="793"/>
      <c r="BF87" s="793"/>
      <c r="BG87" s="807"/>
      <c r="BH87" s="807"/>
      <c r="BI87" s="262"/>
      <c r="BJ87" s="262"/>
      <c r="BK87" s="262"/>
      <c r="BL87" s="262"/>
      <c r="BM87" s="262"/>
      <c r="BN87" s="262"/>
      <c r="BO87" s="262"/>
      <c r="BP87" s="262"/>
      <c r="BQ87" s="262"/>
      <c r="BR87" s="262"/>
      <c r="BS87" s="262"/>
      <c r="BT87" s="262"/>
      <c r="BU87" s="262"/>
      <c r="BV87" s="262"/>
    </row>
    <row r="88" spans="1:74" x14ac:dyDescent="0.2">
      <c r="B88" s="259"/>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262"/>
      <c r="AG88" s="262"/>
      <c r="AH88" s="26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793"/>
      <c r="BE88" s="793"/>
      <c r="BF88" s="793"/>
      <c r="BG88" s="807"/>
      <c r="BH88" s="807"/>
      <c r="BI88" s="262"/>
      <c r="BJ88" s="262"/>
      <c r="BK88" s="262"/>
      <c r="BL88" s="262"/>
      <c r="BM88" s="262"/>
      <c r="BN88" s="262"/>
      <c r="BO88" s="262"/>
      <c r="BP88" s="262"/>
      <c r="BQ88" s="262"/>
      <c r="BR88" s="262"/>
      <c r="BS88" s="262"/>
      <c r="BT88" s="262"/>
      <c r="BU88" s="262"/>
      <c r="BV88" s="262"/>
    </row>
    <row r="89" spans="1:74" x14ac:dyDescent="0.2">
      <c r="A89" s="260"/>
      <c r="B89" s="259"/>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262"/>
      <c r="AG89" s="262"/>
      <c r="AH89" s="26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793"/>
      <c r="BE89" s="793"/>
      <c r="BF89" s="793"/>
      <c r="BG89" s="807"/>
      <c r="BH89" s="807"/>
      <c r="BI89" s="262"/>
      <c r="BJ89" s="262"/>
      <c r="BK89" s="262"/>
      <c r="BL89" s="262"/>
      <c r="BM89" s="262"/>
      <c r="BN89" s="262"/>
      <c r="BO89" s="262"/>
      <c r="BP89" s="262"/>
      <c r="BQ89" s="262"/>
      <c r="BR89" s="262"/>
      <c r="BS89" s="262"/>
      <c r="BT89" s="262"/>
      <c r="BU89" s="262"/>
      <c r="BV89" s="262"/>
    </row>
    <row r="91" spans="1:74" x14ac:dyDescent="0.2">
      <c r="B91" s="261"/>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262"/>
      <c r="AG91" s="262"/>
      <c r="AH91" s="26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793"/>
      <c r="BE91" s="793"/>
      <c r="BF91" s="793"/>
      <c r="BG91" s="807"/>
      <c r="BH91" s="807"/>
      <c r="BI91" s="262"/>
      <c r="BJ91" s="262"/>
      <c r="BK91" s="262"/>
      <c r="BL91" s="262"/>
      <c r="BM91" s="262"/>
      <c r="BN91" s="262"/>
      <c r="BO91" s="262"/>
      <c r="BP91" s="262"/>
      <c r="BQ91" s="262"/>
      <c r="BR91" s="262"/>
      <c r="BS91" s="262"/>
      <c r="BT91" s="262"/>
      <c r="BU91" s="262"/>
      <c r="BV91" s="262"/>
    </row>
    <row r="92" spans="1:74" x14ac:dyDescent="0.2">
      <c r="B92" s="259"/>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262"/>
      <c r="AG92" s="262"/>
      <c r="AH92" s="26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793"/>
      <c r="BE92" s="793"/>
      <c r="BF92" s="793"/>
      <c r="BG92" s="807"/>
      <c r="BH92" s="807"/>
      <c r="BI92" s="262"/>
      <c r="BJ92" s="262"/>
      <c r="BK92" s="262"/>
      <c r="BL92" s="262"/>
      <c r="BM92" s="262"/>
      <c r="BN92" s="262"/>
      <c r="BO92" s="262"/>
      <c r="BP92" s="262"/>
      <c r="BQ92" s="262"/>
      <c r="BR92" s="262"/>
      <c r="BS92" s="262"/>
      <c r="BT92" s="262"/>
      <c r="BU92" s="262"/>
      <c r="BV92" s="262"/>
    </row>
    <row r="93" spans="1:74" x14ac:dyDescent="0.2">
      <c r="A93" s="260"/>
      <c r="B93" s="259"/>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262"/>
      <c r="AG93" s="262"/>
      <c r="AH93" s="26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793"/>
      <c r="BE93" s="793"/>
      <c r="BF93" s="793"/>
      <c r="BG93" s="807"/>
      <c r="BH93" s="807"/>
      <c r="BI93" s="262"/>
      <c r="BJ93" s="262"/>
      <c r="BK93" s="262"/>
      <c r="BL93" s="262"/>
      <c r="BM93" s="262"/>
      <c r="BN93" s="262"/>
      <c r="BO93" s="262"/>
      <c r="BP93" s="262"/>
      <c r="BQ93" s="262"/>
      <c r="BR93" s="262"/>
      <c r="BS93" s="262"/>
      <c r="BT93" s="262"/>
      <c r="BU93" s="262"/>
      <c r="BV93" s="262"/>
    </row>
    <row r="95" spans="1:74" x14ac:dyDescent="0.2">
      <c r="B95" s="261"/>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794"/>
      <c r="BE95" s="794"/>
      <c r="BF95" s="794"/>
      <c r="BG95" s="808"/>
      <c r="BH95" s="808"/>
      <c r="BI95" s="263"/>
      <c r="BJ95" s="263"/>
      <c r="BK95" s="263"/>
      <c r="BL95" s="263"/>
      <c r="BM95" s="263"/>
      <c r="BN95" s="263"/>
      <c r="BO95" s="263"/>
      <c r="BP95" s="263"/>
      <c r="BQ95" s="263"/>
      <c r="BR95" s="263"/>
      <c r="BS95" s="263"/>
      <c r="BT95" s="263"/>
      <c r="BU95" s="263"/>
      <c r="BV95" s="263"/>
    </row>
    <row r="96" spans="1:74" x14ac:dyDescent="0.2">
      <c r="B96" s="259"/>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794"/>
      <c r="BE96" s="794"/>
      <c r="BF96" s="794"/>
      <c r="BG96" s="808"/>
      <c r="BH96" s="808"/>
      <c r="BI96" s="263"/>
      <c r="BJ96" s="263"/>
      <c r="BK96" s="263"/>
      <c r="BL96" s="263"/>
      <c r="BM96" s="263"/>
      <c r="BN96" s="263"/>
      <c r="BO96" s="263"/>
      <c r="BP96" s="263"/>
      <c r="BQ96" s="263"/>
      <c r="BR96" s="263"/>
      <c r="BS96" s="263"/>
      <c r="BT96" s="263"/>
      <c r="BU96" s="263"/>
      <c r="BV96" s="263"/>
    </row>
    <row r="97" spans="1:74" x14ac:dyDescent="0.2">
      <c r="A97" s="260"/>
      <c r="B97" s="259"/>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262"/>
      <c r="AG97" s="262"/>
      <c r="AH97" s="26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793"/>
      <c r="BE97" s="793"/>
      <c r="BF97" s="793"/>
      <c r="BG97" s="807"/>
      <c r="BH97" s="807"/>
      <c r="BI97" s="262"/>
      <c r="BJ97" s="262"/>
      <c r="BK97" s="262"/>
      <c r="BL97" s="262"/>
      <c r="BM97" s="262"/>
      <c r="BN97" s="262"/>
      <c r="BO97" s="262"/>
      <c r="BP97" s="262"/>
      <c r="BQ97" s="262"/>
      <c r="BR97" s="262"/>
      <c r="BS97" s="262"/>
      <c r="BT97" s="262"/>
      <c r="BU97" s="262"/>
      <c r="BV97" s="262"/>
    </row>
    <row r="99" spans="1:74" x14ac:dyDescent="0.2">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795"/>
      <c r="BE99" s="795"/>
      <c r="BF99" s="795"/>
      <c r="BG99" s="809"/>
      <c r="BH99" s="809"/>
      <c r="BI99" s="264"/>
      <c r="BJ99" s="264"/>
      <c r="BK99" s="264"/>
      <c r="BL99" s="264"/>
      <c r="BM99" s="264"/>
      <c r="BN99" s="264"/>
      <c r="BO99" s="264"/>
      <c r="BP99" s="264"/>
      <c r="BQ99" s="264"/>
      <c r="BR99" s="264"/>
      <c r="BS99" s="264"/>
      <c r="BT99" s="264"/>
      <c r="BU99" s="264"/>
      <c r="BV99" s="264"/>
    </row>
    <row r="100" spans="1:74" x14ac:dyDescent="0.2">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796"/>
      <c r="BE100" s="796"/>
      <c r="BF100" s="796"/>
      <c r="BG100" s="810"/>
      <c r="BH100" s="810"/>
      <c r="BI100" s="265"/>
      <c r="BJ100" s="265"/>
      <c r="BK100" s="265"/>
      <c r="BL100" s="265"/>
      <c r="BM100" s="265"/>
      <c r="BN100" s="265"/>
      <c r="BO100" s="265"/>
      <c r="BP100" s="265"/>
      <c r="BQ100" s="265"/>
      <c r="BR100" s="265"/>
      <c r="BS100" s="265"/>
      <c r="BT100" s="265"/>
      <c r="BU100" s="265"/>
      <c r="BV100" s="265"/>
    </row>
    <row r="101" spans="1:74" x14ac:dyDescent="0.2">
      <c r="B101" s="259"/>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E48" activePane="bottomRight" state="frozen"/>
      <selection activeCell="BF63" sqref="BF63"/>
      <selection pane="topRight" activeCell="BF63" sqref="BF63"/>
      <selection pane="bottomLeft" activeCell="BF63" sqref="BF63"/>
      <selection pane="bottomRight" activeCell="B63" sqref="B63:Q63"/>
    </sheetView>
  </sheetViews>
  <sheetFormatPr defaultColWidth="11" defaultRowHeight="11.25" x14ac:dyDescent="0.2"/>
  <cols>
    <col min="1" max="1" width="11.5703125" style="246" customWidth="1"/>
    <col min="2" max="2" width="26.42578125" style="246" customWidth="1"/>
    <col min="3" max="55" width="6.5703125" style="246" customWidth="1"/>
    <col min="56" max="58" width="6.5703125" style="797" customWidth="1"/>
    <col min="59" max="60" width="6.5703125" style="811" customWidth="1"/>
    <col min="61" max="74" width="6.5703125" style="246" customWidth="1"/>
    <col min="75" max="249" width="11" style="246"/>
    <col min="250" max="250" width="1.5703125" style="246" customWidth="1"/>
    <col min="251" max="16384" width="11" style="246"/>
  </cols>
  <sheetData>
    <row r="1" spans="1:74" ht="12.75" customHeight="1" x14ac:dyDescent="0.2">
      <c r="A1" s="988" t="s">
        <v>479</v>
      </c>
      <c r="B1" s="245" t="s">
        <v>764</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85"/>
      <c r="BE1" s="785"/>
      <c r="BF1" s="785"/>
      <c r="BG1" s="785"/>
      <c r="BH1" s="785"/>
      <c r="BI1" s="245"/>
      <c r="BJ1" s="245"/>
      <c r="BK1" s="245"/>
      <c r="BL1" s="245"/>
      <c r="BM1" s="245"/>
      <c r="BN1" s="245"/>
      <c r="BO1" s="245"/>
      <c r="BP1" s="245"/>
      <c r="BQ1" s="245"/>
      <c r="BR1" s="245"/>
      <c r="BS1" s="245"/>
      <c r="BT1" s="245"/>
      <c r="BU1" s="245"/>
      <c r="BV1" s="245"/>
    </row>
    <row r="2" spans="1:74" ht="12.75" customHeight="1" x14ac:dyDescent="0.2">
      <c r="A2" s="989"/>
      <c r="B2" s="241" t="str">
        <f>"U.S. Energy Information Administration  |  Short-Term Energy Outlook  - "&amp;Dates!D1</f>
        <v>U.S. Energy Information Administration  |  Short-Term Energy Outlook  - November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86"/>
      <c r="BE2" s="786"/>
      <c r="BF2" s="786"/>
      <c r="BG2" s="800"/>
      <c r="BH2" s="800"/>
      <c r="BI2" s="247"/>
      <c r="BJ2" s="247"/>
      <c r="BK2" s="247"/>
      <c r="BL2" s="247"/>
      <c r="BM2" s="247"/>
      <c r="BN2" s="247"/>
      <c r="BO2" s="247"/>
      <c r="BP2" s="247"/>
      <c r="BQ2" s="247"/>
      <c r="BR2" s="247"/>
      <c r="BS2" s="247"/>
      <c r="BT2" s="247"/>
      <c r="BU2" s="247"/>
      <c r="BV2" s="247"/>
    </row>
    <row r="3" spans="1:74" ht="12.75" customHeight="1" x14ac:dyDescent="0.2">
      <c r="A3" s="353" t="s">
        <v>781</v>
      </c>
      <c r="B3" s="249"/>
      <c r="C3" s="992">
        <f>Dates!D3</f>
        <v>2020</v>
      </c>
      <c r="D3" s="995"/>
      <c r="E3" s="995"/>
      <c r="F3" s="995"/>
      <c r="G3" s="995"/>
      <c r="H3" s="995"/>
      <c r="I3" s="995"/>
      <c r="J3" s="995"/>
      <c r="K3" s="995"/>
      <c r="L3" s="995"/>
      <c r="M3" s="995"/>
      <c r="N3" s="1095"/>
      <c r="O3" s="992">
        <f>C3+1</f>
        <v>2021</v>
      </c>
      <c r="P3" s="995"/>
      <c r="Q3" s="995"/>
      <c r="R3" s="995"/>
      <c r="S3" s="995"/>
      <c r="T3" s="995"/>
      <c r="U3" s="995"/>
      <c r="V3" s="995"/>
      <c r="W3" s="995"/>
      <c r="X3" s="995"/>
      <c r="Y3" s="995"/>
      <c r="Z3" s="1095"/>
      <c r="AA3" s="992">
        <f>O3+1</f>
        <v>2022</v>
      </c>
      <c r="AB3" s="995"/>
      <c r="AC3" s="995"/>
      <c r="AD3" s="995"/>
      <c r="AE3" s="995"/>
      <c r="AF3" s="995"/>
      <c r="AG3" s="995"/>
      <c r="AH3" s="995"/>
      <c r="AI3" s="995"/>
      <c r="AJ3" s="995"/>
      <c r="AK3" s="995"/>
      <c r="AL3" s="1095"/>
      <c r="AM3" s="992">
        <f>AA3+1</f>
        <v>2023</v>
      </c>
      <c r="AN3" s="995"/>
      <c r="AO3" s="995"/>
      <c r="AP3" s="995"/>
      <c r="AQ3" s="995"/>
      <c r="AR3" s="995"/>
      <c r="AS3" s="995"/>
      <c r="AT3" s="995"/>
      <c r="AU3" s="995"/>
      <c r="AV3" s="995"/>
      <c r="AW3" s="995"/>
      <c r="AX3" s="1095"/>
      <c r="AY3" s="992">
        <f>AM3+1</f>
        <v>2024</v>
      </c>
      <c r="AZ3" s="995"/>
      <c r="BA3" s="995"/>
      <c r="BB3" s="995"/>
      <c r="BC3" s="995"/>
      <c r="BD3" s="995"/>
      <c r="BE3" s="995"/>
      <c r="BF3" s="995"/>
      <c r="BG3" s="995"/>
      <c r="BH3" s="995"/>
      <c r="BI3" s="995"/>
      <c r="BJ3" s="1095"/>
      <c r="BK3" s="992">
        <f>AY3+1</f>
        <v>2025</v>
      </c>
      <c r="BL3" s="995"/>
      <c r="BM3" s="995"/>
      <c r="BN3" s="995"/>
      <c r="BO3" s="995"/>
      <c r="BP3" s="995"/>
      <c r="BQ3" s="995"/>
      <c r="BR3" s="995"/>
      <c r="BS3" s="995"/>
      <c r="BT3" s="995"/>
      <c r="BU3" s="995"/>
      <c r="BV3" s="1095"/>
    </row>
    <row r="4" spans="1:74" ht="12.75" customHeight="1" x14ac:dyDescent="0.2">
      <c r="A4" s="359" t="str">
        <f>TEXT(Dates!$D$2,"dddd, mmmm d, yyyy")</f>
        <v>Thursday, November 7, 2024</v>
      </c>
      <c r="B4" s="250"/>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48"/>
      <c r="B5" s="68" t="s">
        <v>1425</v>
      </c>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798"/>
      <c r="BE5" s="798"/>
      <c r="BF5" s="798"/>
      <c r="BG5" s="798"/>
      <c r="BH5" s="798"/>
      <c r="BI5" s="523"/>
      <c r="BJ5" s="516"/>
      <c r="BK5" s="516"/>
      <c r="BL5" s="516"/>
      <c r="BM5" s="516"/>
      <c r="BN5" s="516"/>
      <c r="BO5" s="516"/>
      <c r="BP5" s="516"/>
      <c r="BQ5" s="516"/>
      <c r="BR5" s="516"/>
      <c r="BS5" s="516"/>
      <c r="BT5" s="516"/>
      <c r="BU5" s="516"/>
      <c r="BV5" s="516"/>
    </row>
    <row r="6" spans="1:74" s="316" customFormat="1" ht="11.1" customHeight="1" x14ac:dyDescent="0.2">
      <c r="A6" s="518" t="s">
        <v>708</v>
      </c>
      <c r="B6" s="520" t="s">
        <v>1052</v>
      </c>
      <c r="C6" s="337">
        <v>50.529391906999997</v>
      </c>
      <c r="D6" s="337">
        <v>46.747877764999998</v>
      </c>
      <c r="E6" s="337">
        <v>43.787480375999998</v>
      </c>
      <c r="F6" s="337">
        <v>37.994152110000002</v>
      </c>
      <c r="G6" s="337">
        <v>40.620411767</v>
      </c>
      <c r="H6" s="337">
        <v>49.340237999999999</v>
      </c>
      <c r="I6" s="337">
        <v>57.998277504000001</v>
      </c>
      <c r="J6" s="337">
        <v>55.400577063999997</v>
      </c>
      <c r="K6" s="337">
        <v>45.111607151999998</v>
      </c>
      <c r="L6" s="337">
        <v>44.008872124</v>
      </c>
      <c r="M6" s="337">
        <v>44.078912985000002</v>
      </c>
      <c r="N6" s="337">
        <v>51.027009143999997</v>
      </c>
      <c r="O6" s="337">
        <v>52.717469508999997</v>
      </c>
      <c r="P6" s="337">
        <v>50.534072901999998</v>
      </c>
      <c r="Q6" s="337">
        <v>46.456821157</v>
      </c>
      <c r="R6" s="337">
        <v>43.133160078000003</v>
      </c>
      <c r="S6" s="337">
        <v>46.263659551000003</v>
      </c>
      <c r="T6" s="337">
        <v>55.420848507999999</v>
      </c>
      <c r="U6" s="337">
        <v>59.655141508</v>
      </c>
      <c r="V6" s="337">
        <v>62.115247961000001</v>
      </c>
      <c r="W6" s="337">
        <v>50.630446704999997</v>
      </c>
      <c r="X6" s="337">
        <v>48.557755241999999</v>
      </c>
      <c r="Y6" s="337">
        <v>48.349590511999999</v>
      </c>
      <c r="Z6" s="337">
        <v>50.205406134999997</v>
      </c>
      <c r="AA6" s="337">
        <v>58.959102823999999</v>
      </c>
      <c r="AB6" s="337">
        <v>50.795255075999997</v>
      </c>
      <c r="AC6" s="337">
        <v>48.211359289000001</v>
      </c>
      <c r="AD6" s="337">
        <v>44.981634434</v>
      </c>
      <c r="AE6" s="337">
        <v>49.294440909999999</v>
      </c>
      <c r="AF6" s="337">
        <v>55.398992247000002</v>
      </c>
      <c r="AG6" s="337">
        <v>61.294714511000002</v>
      </c>
      <c r="AH6" s="337">
        <v>58.061725631000002</v>
      </c>
      <c r="AI6" s="337">
        <v>49.400052191</v>
      </c>
      <c r="AJ6" s="337">
        <v>45.785065434000003</v>
      </c>
      <c r="AK6" s="337">
        <v>47.716924990000003</v>
      </c>
      <c r="AL6" s="337">
        <v>54.257802675999997</v>
      </c>
      <c r="AM6" s="337">
        <v>50.867129972000001</v>
      </c>
      <c r="AN6" s="337">
        <v>45.065241260999997</v>
      </c>
      <c r="AO6" s="337">
        <v>48.072060579000002</v>
      </c>
      <c r="AP6" s="337">
        <v>43.535920941000001</v>
      </c>
      <c r="AQ6" s="337">
        <v>46.031898384000002</v>
      </c>
      <c r="AR6" s="337">
        <v>51.507862862000003</v>
      </c>
      <c r="AS6" s="337">
        <v>58.357869544000003</v>
      </c>
      <c r="AT6" s="337">
        <v>58.819403735000002</v>
      </c>
      <c r="AU6" s="337">
        <v>49.772459644000001</v>
      </c>
      <c r="AV6" s="337">
        <v>46.563890057000002</v>
      </c>
      <c r="AW6" s="337">
        <v>46.114357497999997</v>
      </c>
      <c r="AX6" s="337">
        <v>49.030491466999997</v>
      </c>
      <c r="AY6" s="337">
        <v>55.681129331999998</v>
      </c>
      <c r="AZ6" s="337">
        <v>44.306372009</v>
      </c>
      <c r="BA6" s="337">
        <v>46.182302251000003</v>
      </c>
      <c r="BB6" s="337">
        <v>45.120762206999999</v>
      </c>
      <c r="BC6" s="337">
        <v>49.17775451</v>
      </c>
      <c r="BD6" s="772">
        <v>54.761579333</v>
      </c>
      <c r="BE6" s="772">
        <v>60.290154168000001</v>
      </c>
      <c r="BF6" s="772">
        <v>59.492881036999997</v>
      </c>
      <c r="BG6" s="772">
        <v>50.638129999999997</v>
      </c>
      <c r="BH6" s="772">
        <v>47.448749999999997</v>
      </c>
      <c r="BI6" s="504">
        <v>46.813330000000001</v>
      </c>
      <c r="BJ6" s="504">
        <v>53.401229999999998</v>
      </c>
      <c r="BK6" s="504">
        <v>56.50441</v>
      </c>
      <c r="BL6" s="504">
        <v>47.167879999999997</v>
      </c>
      <c r="BM6" s="504">
        <v>48.259909999999998</v>
      </c>
      <c r="BN6" s="504">
        <v>44.080750000000002</v>
      </c>
      <c r="BO6" s="504">
        <v>47.14134</v>
      </c>
      <c r="BP6" s="504">
        <v>53.878860000000003</v>
      </c>
      <c r="BQ6" s="504">
        <v>61.107860000000002</v>
      </c>
      <c r="BR6" s="504">
        <v>60.51961</v>
      </c>
      <c r="BS6" s="504">
        <v>49.884830000000001</v>
      </c>
      <c r="BT6" s="504">
        <v>48.10772</v>
      </c>
      <c r="BU6" s="504">
        <v>47.549619999999997</v>
      </c>
      <c r="BV6" s="504">
        <v>53.50432</v>
      </c>
    </row>
    <row r="7" spans="1:74" ht="11.1" customHeight="1" x14ac:dyDescent="0.2">
      <c r="A7" s="253" t="s">
        <v>702</v>
      </c>
      <c r="B7" s="521" t="s">
        <v>1046</v>
      </c>
      <c r="C7" s="511">
        <v>15.588311618000001</v>
      </c>
      <c r="D7" s="511">
        <v>13.749076123</v>
      </c>
      <c r="E7" s="511">
        <v>13.566159638</v>
      </c>
      <c r="F7" s="511">
        <v>12.642432782</v>
      </c>
      <c r="G7" s="511">
        <v>13.685695693</v>
      </c>
      <c r="H7" s="511">
        <v>16.471798432</v>
      </c>
      <c r="I7" s="511">
        <v>20.235017500000001</v>
      </c>
      <c r="J7" s="511">
        <v>17.106347304</v>
      </c>
      <c r="K7" s="511">
        <v>12.335725944</v>
      </c>
      <c r="L7" s="511">
        <v>13.480088851</v>
      </c>
      <c r="M7" s="511">
        <v>10.689486017</v>
      </c>
      <c r="N7" s="511">
        <v>12.980797824</v>
      </c>
      <c r="O7" s="511">
        <v>11.937373099</v>
      </c>
      <c r="P7" s="511">
        <v>11.01539234</v>
      </c>
      <c r="Q7" s="511">
        <v>10.440559083</v>
      </c>
      <c r="R7" s="511">
        <v>11.539320306</v>
      </c>
      <c r="S7" s="511">
        <v>10.754594427000001</v>
      </c>
      <c r="T7" s="511">
        <v>16.341461789</v>
      </c>
      <c r="U7" s="511">
        <v>16.883205179000001</v>
      </c>
      <c r="V7" s="511">
        <v>17.126700907</v>
      </c>
      <c r="W7" s="511">
        <v>11.63409699</v>
      </c>
      <c r="X7" s="511">
        <v>13.862891652</v>
      </c>
      <c r="Y7" s="511">
        <v>13.741047254</v>
      </c>
      <c r="Z7" s="511">
        <v>13.660253453999999</v>
      </c>
      <c r="AA7" s="511">
        <v>15.771280907</v>
      </c>
      <c r="AB7" s="511">
        <v>11.914607552</v>
      </c>
      <c r="AC7" s="511">
        <v>11.631306713000001</v>
      </c>
      <c r="AD7" s="511">
        <v>12.426925705</v>
      </c>
      <c r="AE7" s="511">
        <v>14.742460457</v>
      </c>
      <c r="AF7" s="511">
        <v>19.269629048999999</v>
      </c>
      <c r="AG7" s="511">
        <v>21.628286685999999</v>
      </c>
      <c r="AH7" s="511">
        <v>19.360155304999999</v>
      </c>
      <c r="AI7" s="511">
        <v>15.092255257</v>
      </c>
      <c r="AJ7" s="511">
        <v>12.805650615999999</v>
      </c>
      <c r="AK7" s="511">
        <v>12.506324874000001</v>
      </c>
      <c r="AL7" s="511">
        <v>15.181952949999999</v>
      </c>
      <c r="AM7" s="511">
        <v>14.760191986000001</v>
      </c>
      <c r="AN7" s="511">
        <v>13.920070316</v>
      </c>
      <c r="AO7" s="511">
        <v>16.130654516</v>
      </c>
      <c r="AP7" s="511">
        <v>14.342568373000001</v>
      </c>
      <c r="AQ7" s="511">
        <v>17.459503685000001</v>
      </c>
      <c r="AR7" s="511">
        <v>20.711126706000002</v>
      </c>
      <c r="AS7" s="511">
        <v>23.199228820999998</v>
      </c>
      <c r="AT7" s="511">
        <v>22.594863615000001</v>
      </c>
      <c r="AU7" s="511">
        <v>17.880366538000001</v>
      </c>
      <c r="AV7" s="511">
        <v>15.041584199000001</v>
      </c>
      <c r="AW7" s="511">
        <v>14.588531611000001</v>
      </c>
      <c r="AX7" s="511">
        <v>16.818067094</v>
      </c>
      <c r="AY7" s="511">
        <v>18.237276071</v>
      </c>
      <c r="AZ7" s="511">
        <v>14.215522354000001</v>
      </c>
      <c r="BA7" s="511">
        <v>15.639282565</v>
      </c>
      <c r="BB7" s="511">
        <v>15.002701277</v>
      </c>
      <c r="BC7" s="511">
        <v>18.948753436000001</v>
      </c>
      <c r="BD7" s="716">
        <v>20.119847295</v>
      </c>
      <c r="BE7" s="716">
        <v>25.917417334</v>
      </c>
      <c r="BF7" s="716">
        <v>24.789480784999999</v>
      </c>
      <c r="BG7" s="716">
        <v>18.510950000000001</v>
      </c>
      <c r="BH7" s="716">
        <v>15.96909</v>
      </c>
      <c r="BI7" s="498">
        <v>16.08333</v>
      </c>
      <c r="BJ7" s="498">
        <v>17.531739999999999</v>
      </c>
      <c r="BK7" s="498">
        <v>17.773420000000002</v>
      </c>
      <c r="BL7" s="498">
        <v>14.05345</v>
      </c>
      <c r="BM7" s="498">
        <v>16.883649999999999</v>
      </c>
      <c r="BN7" s="498">
        <v>15.455159999999999</v>
      </c>
      <c r="BO7" s="498">
        <v>16.24728</v>
      </c>
      <c r="BP7" s="498">
        <v>20.072510000000001</v>
      </c>
      <c r="BQ7" s="498">
        <v>24.560929999999999</v>
      </c>
      <c r="BR7" s="498">
        <v>23.618749999999999</v>
      </c>
      <c r="BS7" s="498">
        <v>16.94509</v>
      </c>
      <c r="BT7" s="498">
        <v>16.257860000000001</v>
      </c>
      <c r="BU7" s="498">
        <v>14.935829999999999</v>
      </c>
      <c r="BV7" s="498">
        <v>14.410830000000001</v>
      </c>
    </row>
    <row r="8" spans="1:74" ht="11.1" customHeight="1" x14ac:dyDescent="0.2">
      <c r="A8" s="253" t="s">
        <v>703</v>
      </c>
      <c r="B8" s="521" t="s">
        <v>474</v>
      </c>
      <c r="C8" s="511">
        <v>17.941281716999999</v>
      </c>
      <c r="D8" s="511">
        <v>15.737979663000001</v>
      </c>
      <c r="E8" s="511">
        <v>14.073646406</v>
      </c>
      <c r="F8" s="511">
        <v>10.259717919</v>
      </c>
      <c r="G8" s="511">
        <v>11.528630199</v>
      </c>
      <c r="H8" s="511">
        <v>16.972870314000001</v>
      </c>
      <c r="I8" s="511">
        <v>23.588282844999998</v>
      </c>
      <c r="J8" s="511">
        <v>23.756535863</v>
      </c>
      <c r="K8" s="511">
        <v>17.475149465000001</v>
      </c>
      <c r="L8" s="511">
        <v>16.044575742999999</v>
      </c>
      <c r="M8" s="511">
        <v>16.878515214</v>
      </c>
      <c r="N8" s="511">
        <v>21.056546494999999</v>
      </c>
      <c r="O8" s="511">
        <v>23.79564177</v>
      </c>
      <c r="P8" s="511">
        <v>24.284432507999998</v>
      </c>
      <c r="Q8" s="511">
        <v>17.755047814000001</v>
      </c>
      <c r="R8" s="511">
        <v>15.14786664</v>
      </c>
      <c r="S8" s="511">
        <v>18.610636219</v>
      </c>
      <c r="T8" s="511">
        <v>23.509247340000002</v>
      </c>
      <c r="U8" s="511">
        <v>28.157513101999999</v>
      </c>
      <c r="V8" s="511">
        <v>28.791766317</v>
      </c>
      <c r="W8" s="511">
        <v>22.534925320999999</v>
      </c>
      <c r="X8" s="511">
        <v>18.862311356999999</v>
      </c>
      <c r="Y8" s="511">
        <v>15.430647793</v>
      </c>
      <c r="Z8" s="511">
        <v>16.73172641</v>
      </c>
      <c r="AA8" s="511">
        <v>23.049660188000001</v>
      </c>
      <c r="AB8" s="511">
        <v>20.156291193000001</v>
      </c>
      <c r="AC8" s="511">
        <v>17.264769525999998</v>
      </c>
      <c r="AD8" s="511">
        <v>14.973219587000001</v>
      </c>
      <c r="AE8" s="511">
        <v>16.890262151999998</v>
      </c>
      <c r="AF8" s="511">
        <v>19.339848755999999</v>
      </c>
      <c r="AG8" s="511">
        <v>24.433901264999999</v>
      </c>
      <c r="AH8" s="511">
        <v>23.2683505</v>
      </c>
      <c r="AI8" s="511">
        <v>17.347614903</v>
      </c>
      <c r="AJ8" s="511">
        <v>14.617744500000001</v>
      </c>
      <c r="AK8" s="511">
        <v>14.966252089999999</v>
      </c>
      <c r="AL8" s="511">
        <v>19.758056587999999</v>
      </c>
      <c r="AM8" s="511">
        <v>18.10245643</v>
      </c>
      <c r="AN8" s="511">
        <v>12.245544024000001</v>
      </c>
      <c r="AO8" s="511">
        <v>12.66948071</v>
      </c>
      <c r="AP8" s="511">
        <v>9.7780187620000003</v>
      </c>
      <c r="AQ8" s="511">
        <v>12.093199179999999</v>
      </c>
      <c r="AR8" s="511">
        <v>16.125250083000001</v>
      </c>
      <c r="AS8" s="511">
        <v>20.297242981</v>
      </c>
      <c r="AT8" s="511">
        <v>20.347261768999999</v>
      </c>
      <c r="AU8" s="511">
        <v>16.628800136999999</v>
      </c>
      <c r="AV8" s="511">
        <v>15.212769949</v>
      </c>
      <c r="AW8" s="511">
        <v>14.217605077</v>
      </c>
      <c r="AX8" s="511">
        <v>15.491142741000001</v>
      </c>
      <c r="AY8" s="511">
        <v>20.75101312</v>
      </c>
      <c r="AZ8" s="511">
        <v>11.710417155</v>
      </c>
      <c r="BA8" s="511">
        <v>10.372439882</v>
      </c>
      <c r="BB8" s="511">
        <v>9.7617896630000001</v>
      </c>
      <c r="BC8" s="511">
        <v>12.334642952999999</v>
      </c>
      <c r="BD8" s="716">
        <v>16.048890983</v>
      </c>
      <c r="BE8" s="716">
        <v>18.207580502999999</v>
      </c>
      <c r="BF8" s="716">
        <v>17.876249582</v>
      </c>
      <c r="BG8" s="716">
        <v>15.108919999999999</v>
      </c>
      <c r="BH8" s="716">
        <v>12.89861</v>
      </c>
      <c r="BI8" s="498">
        <v>10.07424</v>
      </c>
      <c r="BJ8" s="498">
        <v>16.688970000000001</v>
      </c>
      <c r="BK8" s="498">
        <v>18.998719999999999</v>
      </c>
      <c r="BL8" s="498">
        <v>13.60821</v>
      </c>
      <c r="BM8" s="498">
        <v>8.966545</v>
      </c>
      <c r="BN8" s="498">
        <v>7.97994</v>
      </c>
      <c r="BO8" s="498">
        <v>11.86842</v>
      </c>
      <c r="BP8" s="498">
        <v>13.53739</v>
      </c>
      <c r="BQ8" s="498">
        <v>19.211079999999999</v>
      </c>
      <c r="BR8" s="498">
        <v>19.106870000000001</v>
      </c>
      <c r="BS8" s="498">
        <v>15.163349999999999</v>
      </c>
      <c r="BT8" s="498">
        <v>12.7842</v>
      </c>
      <c r="BU8" s="498">
        <v>11.5015</v>
      </c>
      <c r="BV8" s="498">
        <v>19.23677</v>
      </c>
    </row>
    <row r="9" spans="1:74" ht="11.1" customHeight="1" x14ac:dyDescent="0.2">
      <c r="A9" s="253" t="s">
        <v>704</v>
      </c>
      <c r="B9" s="488" t="s">
        <v>1047</v>
      </c>
      <c r="C9" s="511">
        <v>9.8692480000000007</v>
      </c>
      <c r="D9" s="511">
        <v>8.9950550000000007</v>
      </c>
      <c r="E9" s="511">
        <v>7.7540620000000002</v>
      </c>
      <c r="F9" s="511">
        <v>6.8925970000000003</v>
      </c>
      <c r="G9" s="511">
        <v>7.823499</v>
      </c>
      <c r="H9" s="511">
        <v>8.1399600000000003</v>
      </c>
      <c r="I9" s="511">
        <v>8.5673300000000001</v>
      </c>
      <c r="J9" s="511">
        <v>8.1090520000000001</v>
      </c>
      <c r="K9" s="511">
        <v>7.714925</v>
      </c>
      <c r="L9" s="511">
        <v>6.3343489999999996</v>
      </c>
      <c r="M9" s="511">
        <v>6.836068</v>
      </c>
      <c r="N9" s="511">
        <v>8.0714109999999994</v>
      </c>
      <c r="O9" s="511">
        <v>8.4099339999999998</v>
      </c>
      <c r="P9" s="511">
        <v>7.4711619999999996</v>
      </c>
      <c r="Q9" s="511">
        <v>7.7380040000000001</v>
      </c>
      <c r="R9" s="511">
        <v>6.8704140000000002</v>
      </c>
      <c r="S9" s="511">
        <v>7.5758650000000003</v>
      </c>
      <c r="T9" s="511">
        <v>8.1063179999999999</v>
      </c>
      <c r="U9" s="511">
        <v>8.1933089999999993</v>
      </c>
      <c r="V9" s="511">
        <v>8.8817450000000004</v>
      </c>
      <c r="W9" s="511">
        <v>8.0896939999999997</v>
      </c>
      <c r="X9" s="511">
        <v>7.0081030000000002</v>
      </c>
      <c r="Y9" s="511">
        <v>8.2630719999999993</v>
      </c>
      <c r="Z9" s="511">
        <v>9.0872309999999992</v>
      </c>
      <c r="AA9" s="511">
        <v>8.6702399999999997</v>
      </c>
      <c r="AB9" s="511">
        <v>7.7462350000000004</v>
      </c>
      <c r="AC9" s="511">
        <v>7.3934850000000001</v>
      </c>
      <c r="AD9" s="511">
        <v>5.2892409999999996</v>
      </c>
      <c r="AE9" s="511">
        <v>6.75299549</v>
      </c>
      <c r="AF9" s="511">
        <v>7.563822</v>
      </c>
      <c r="AG9" s="511">
        <v>7.7483899999999997</v>
      </c>
      <c r="AH9" s="511">
        <v>8.2420460000000002</v>
      </c>
      <c r="AI9" s="511">
        <v>8.287096</v>
      </c>
      <c r="AJ9" s="511">
        <v>7.9578110000000004</v>
      </c>
      <c r="AK9" s="511">
        <v>7.7334459999999998</v>
      </c>
      <c r="AL9" s="511">
        <v>7.9682849999999998</v>
      </c>
      <c r="AM9" s="511">
        <v>8.620298</v>
      </c>
      <c r="AN9" s="511">
        <v>7.3021560000000001</v>
      </c>
      <c r="AO9" s="511">
        <v>7.4729830000000002</v>
      </c>
      <c r="AP9" s="511">
        <v>6.8626690000000004</v>
      </c>
      <c r="AQ9" s="511">
        <v>6.4763900000000003</v>
      </c>
      <c r="AR9" s="511">
        <v>7.7158319999999998</v>
      </c>
      <c r="AS9" s="511">
        <v>8.5693230000000007</v>
      </c>
      <c r="AT9" s="511">
        <v>8.2410300000000003</v>
      </c>
      <c r="AU9" s="511">
        <v>7.4936319999999998</v>
      </c>
      <c r="AV9" s="511">
        <v>5.7849539999999999</v>
      </c>
      <c r="AW9" s="511">
        <v>6.1969890000000003</v>
      </c>
      <c r="AX9" s="511">
        <v>6.441084</v>
      </c>
      <c r="AY9" s="511">
        <v>6.7235659999999999</v>
      </c>
      <c r="AZ9" s="511">
        <v>7.2770919999999997</v>
      </c>
      <c r="BA9" s="511">
        <v>6.8742619999999999</v>
      </c>
      <c r="BB9" s="511">
        <v>6.7610710000000003</v>
      </c>
      <c r="BC9" s="511">
        <v>7.093019</v>
      </c>
      <c r="BD9" s="716">
        <v>7.9303590000000002</v>
      </c>
      <c r="BE9" s="716">
        <v>8.5921819999999993</v>
      </c>
      <c r="BF9" s="716">
        <v>8.4710090000000005</v>
      </c>
      <c r="BG9" s="716">
        <v>7.9284999999999997</v>
      </c>
      <c r="BH9" s="716">
        <v>7.17605</v>
      </c>
      <c r="BI9" s="498">
        <v>7.7890499999999996</v>
      </c>
      <c r="BJ9" s="498">
        <v>8.2679200000000002</v>
      </c>
      <c r="BK9" s="498">
        <v>8.2679200000000002</v>
      </c>
      <c r="BL9" s="498">
        <v>7.0062100000000003</v>
      </c>
      <c r="BM9" s="498">
        <v>7.1702899999999996</v>
      </c>
      <c r="BN9" s="498">
        <v>6.1046199999999997</v>
      </c>
      <c r="BO9" s="498">
        <v>6.9472199999999997</v>
      </c>
      <c r="BP9" s="498">
        <v>7.8719799999999998</v>
      </c>
      <c r="BQ9" s="498">
        <v>8.2679200000000002</v>
      </c>
      <c r="BR9" s="498">
        <v>8.2679200000000002</v>
      </c>
      <c r="BS9" s="498">
        <v>7.67089</v>
      </c>
      <c r="BT9" s="498">
        <v>7.51593</v>
      </c>
      <c r="BU9" s="498">
        <v>7.5989800000000001</v>
      </c>
      <c r="BV9" s="498">
        <v>8.8503000000000007</v>
      </c>
    </row>
    <row r="10" spans="1:74" ht="11.1" customHeight="1" x14ac:dyDescent="0.2">
      <c r="A10" s="253" t="s">
        <v>705</v>
      </c>
      <c r="B10" s="488" t="s">
        <v>1040</v>
      </c>
      <c r="C10" s="511">
        <v>0.91757887400000004</v>
      </c>
      <c r="D10" s="511">
        <v>1.0276096800000001</v>
      </c>
      <c r="E10" s="511">
        <v>0.96926199000000002</v>
      </c>
      <c r="F10" s="511">
        <v>1.113076728</v>
      </c>
      <c r="G10" s="511">
        <v>1.11201887</v>
      </c>
      <c r="H10" s="511">
        <v>0.91105310399999995</v>
      </c>
      <c r="I10" s="511">
        <v>0.95660385299999995</v>
      </c>
      <c r="J10" s="511">
        <v>0.81847205199999995</v>
      </c>
      <c r="K10" s="511">
        <v>0.82101861200000004</v>
      </c>
      <c r="L10" s="511">
        <v>0.81608175999999999</v>
      </c>
      <c r="M10" s="511">
        <v>0.79286494799999996</v>
      </c>
      <c r="N10" s="511">
        <v>0.84892376999999997</v>
      </c>
      <c r="O10" s="511">
        <v>0.97162766099999998</v>
      </c>
      <c r="P10" s="511">
        <v>0.708390242</v>
      </c>
      <c r="Q10" s="511">
        <v>0.80185527999999995</v>
      </c>
      <c r="R10" s="511">
        <v>0.79127387599999999</v>
      </c>
      <c r="S10" s="511">
        <v>1.081217144</v>
      </c>
      <c r="T10" s="511">
        <v>0.98649382100000005</v>
      </c>
      <c r="U10" s="511">
        <v>0.93468779000000002</v>
      </c>
      <c r="V10" s="511">
        <v>0.83310458399999998</v>
      </c>
      <c r="W10" s="511">
        <v>0.66518091999999995</v>
      </c>
      <c r="X10" s="511">
        <v>0.70344277099999997</v>
      </c>
      <c r="Y10" s="511">
        <v>0.72765688699999997</v>
      </c>
      <c r="Z10" s="511">
        <v>0.82556703499999995</v>
      </c>
      <c r="AA10" s="511">
        <v>0.692615749</v>
      </c>
      <c r="AB10" s="511">
        <v>0.62734383599999999</v>
      </c>
      <c r="AC10" s="511">
        <v>0.76053896499999996</v>
      </c>
      <c r="AD10" s="511">
        <v>0.89624204200000002</v>
      </c>
      <c r="AE10" s="511">
        <v>0.91344229799999999</v>
      </c>
      <c r="AF10" s="511">
        <v>0.96104729600000005</v>
      </c>
      <c r="AG10" s="511">
        <v>0.752810639</v>
      </c>
      <c r="AH10" s="511">
        <v>0.71237963699999995</v>
      </c>
      <c r="AI10" s="511">
        <v>0.66651400699999996</v>
      </c>
      <c r="AJ10" s="511">
        <v>0.54455454999999997</v>
      </c>
      <c r="AK10" s="511">
        <v>0.71161924700000001</v>
      </c>
      <c r="AL10" s="511">
        <v>0.81945007400000003</v>
      </c>
      <c r="AM10" s="511">
        <v>0.77490800000000004</v>
      </c>
      <c r="AN10" s="511">
        <v>0.85292599999999996</v>
      </c>
      <c r="AO10" s="511">
        <v>1.0241039999999999</v>
      </c>
      <c r="AP10" s="511">
        <v>0.99920799999999999</v>
      </c>
      <c r="AQ10" s="511">
        <v>1.0521450000000001</v>
      </c>
      <c r="AR10" s="511">
        <v>0.66130199999999995</v>
      </c>
      <c r="AS10" s="511">
        <v>0.61206899999999997</v>
      </c>
      <c r="AT10" s="511">
        <v>0.542022</v>
      </c>
      <c r="AU10" s="511">
        <v>0.39058900000000002</v>
      </c>
      <c r="AV10" s="511">
        <v>0.50036199999999997</v>
      </c>
      <c r="AW10" s="511">
        <v>0.57686700000000002</v>
      </c>
      <c r="AX10" s="511">
        <v>0.64337299999999997</v>
      </c>
      <c r="AY10" s="511">
        <v>0.840362638</v>
      </c>
      <c r="AZ10" s="511">
        <v>0.70018632300000005</v>
      </c>
      <c r="BA10" s="511">
        <v>0.76357664599999997</v>
      </c>
      <c r="BB10" s="511">
        <v>0.63931082299999997</v>
      </c>
      <c r="BC10" s="511">
        <v>0.75743824699999995</v>
      </c>
      <c r="BD10" s="716">
        <v>0.72699870300000002</v>
      </c>
      <c r="BE10" s="716">
        <v>0.74164172699999997</v>
      </c>
      <c r="BF10" s="716">
        <v>0.75172341300000001</v>
      </c>
      <c r="BG10" s="716">
        <v>0.65648039999999996</v>
      </c>
      <c r="BH10" s="716">
        <v>0.68701060000000003</v>
      </c>
      <c r="BI10" s="498">
        <v>0.71485489999999996</v>
      </c>
      <c r="BJ10" s="498">
        <v>0.75558219999999998</v>
      </c>
      <c r="BK10" s="498">
        <v>0.81588539999999998</v>
      </c>
      <c r="BL10" s="498">
        <v>0.73798090000000005</v>
      </c>
      <c r="BM10" s="498">
        <v>0.87295750000000005</v>
      </c>
      <c r="BN10" s="498">
        <v>0.95743529999999999</v>
      </c>
      <c r="BO10" s="498">
        <v>0.97521970000000002</v>
      </c>
      <c r="BP10" s="498">
        <v>0.93105519999999997</v>
      </c>
      <c r="BQ10" s="498">
        <v>0.85629</v>
      </c>
      <c r="BR10" s="498">
        <v>0.75579249999999998</v>
      </c>
      <c r="BS10" s="498">
        <v>0.65947230000000001</v>
      </c>
      <c r="BT10" s="498">
        <v>0.68952060000000004</v>
      </c>
      <c r="BU10" s="498">
        <v>0.71673399999999998</v>
      </c>
      <c r="BV10" s="498">
        <v>0.7606773</v>
      </c>
    </row>
    <row r="11" spans="1:74" ht="11.1" customHeight="1" x14ac:dyDescent="0.2">
      <c r="A11" s="253" t="s">
        <v>706</v>
      </c>
      <c r="B11" s="488" t="s">
        <v>1053</v>
      </c>
      <c r="C11" s="511">
        <v>5.7206015470000002</v>
      </c>
      <c r="D11" s="511">
        <v>6.8573263369999999</v>
      </c>
      <c r="E11" s="511">
        <v>6.8846521139999997</v>
      </c>
      <c r="F11" s="511">
        <v>6.6936026760000003</v>
      </c>
      <c r="G11" s="511">
        <v>6.0823713829999999</v>
      </c>
      <c r="H11" s="511">
        <v>6.3757030749999997</v>
      </c>
      <c r="I11" s="511">
        <v>4.2028714420000002</v>
      </c>
      <c r="J11" s="511">
        <v>5.0852066450000004</v>
      </c>
      <c r="K11" s="511">
        <v>6.4627455229999997</v>
      </c>
      <c r="L11" s="511">
        <v>7.1590575320000003</v>
      </c>
      <c r="M11" s="511">
        <v>8.4445139549999997</v>
      </c>
      <c r="N11" s="511">
        <v>7.423918349</v>
      </c>
      <c r="O11" s="511">
        <v>6.9834525730000001</v>
      </c>
      <c r="P11" s="511">
        <v>6.3960909419999998</v>
      </c>
      <c r="Q11" s="511">
        <v>9.1362282710000002</v>
      </c>
      <c r="R11" s="511">
        <v>8.4300919699999994</v>
      </c>
      <c r="S11" s="511">
        <v>7.6830346079999998</v>
      </c>
      <c r="T11" s="511">
        <v>5.9807159939999996</v>
      </c>
      <c r="U11" s="511">
        <v>4.9158580299999999</v>
      </c>
      <c r="V11" s="511">
        <v>5.8521820059999996</v>
      </c>
      <c r="W11" s="511">
        <v>7.1856916660000003</v>
      </c>
      <c r="X11" s="511">
        <v>7.4869978110000002</v>
      </c>
      <c r="Y11" s="511">
        <v>9.5539805700000002</v>
      </c>
      <c r="Z11" s="511">
        <v>9.4054347600000003</v>
      </c>
      <c r="AA11" s="511">
        <v>10.301906875</v>
      </c>
      <c r="AB11" s="511">
        <v>9.8572850669999994</v>
      </c>
      <c r="AC11" s="511">
        <v>10.775992918</v>
      </c>
      <c r="AD11" s="511">
        <v>10.949799185</v>
      </c>
      <c r="AE11" s="511">
        <v>9.366916603</v>
      </c>
      <c r="AF11" s="511">
        <v>7.7064989979999998</v>
      </c>
      <c r="AG11" s="511">
        <v>6.33808186</v>
      </c>
      <c r="AH11" s="511">
        <v>6.0956829470000002</v>
      </c>
      <c r="AI11" s="511">
        <v>7.5348140539999999</v>
      </c>
      <c r="AJ11" s="511">
        <v>9.3341313919999997</v>
      </c>
      <c r="AK11" s="511">
        <v>11.276011575</v>
      </c>
      <c r="AL11" s="511">
        <v>9.8739765629999994</v>
      </c>
      <c r="AM11" s="511">
        <v>8.2884280780000008</v>
      </c>
      <c r="AN11" s="511">
        <v>10.450217289999999</v>
      </c>
      <c r="AO11" s="511">
        <v>10.465615131</v>
      </c>
      <c r="AP11" s="511">
        <v>11.358315377</v>
      </c>
      <c r="AQ11" s="511">
        <v>8.6807750650000006</v>
      </c>
      <c r="AR11" s="511">
        <v>6.0152308019999996</v>
      </c>
      <c r="AS11" s="511">
        <v>5.247240122</v>
      </c>
      <c r="AT11" s="511">
        <v>6.6182116720000002</v>
      </c>
      <c r="AU11" s="511">
        <v>6.9023192489999996</v>
      </c>
      <c r="AV11" s="511">
        <v>9.6730740770000008</v>
      </c>
      <c r="AW11" s="511">
        <v>10.329737172</v>
      </c>
      <c r="AX11" s="511">
        <v>9.3879912159999996</v>
      </c>
      <c r="AY11" s="511">
        <v>8.7747970730000002</v>
      </c>
      <c r="AZ11" s="511">
        <v>10.171060381</v>
      </c>
      <c r="BA11" s="511">
        <v>12.457495134</v>
      </c>
      <c r="BB11" s="511">
        <v>12.757575334</v>
      </c>
      <c r="BC11" s="511">
        <v>9.8771709429999994</v>
      </c>
      <c r="BD11" s="716">
        <v>9.7607412020000002</v>
      </c>
      <c r="BE11" s="716">
        <v>6.6612713250000004</v>
      </c>
      <c r="BF11" s="716">
        <v>7.5185382489999997</v>
      </c>
      <c r="BG11" s="716">
        <v>7.9327120000000004</v>
      </c>
      <c r="BH11" s="716">
        <v>10.177</v>
      </c>
      <c r="BI11" s="498">
        <v>11.69999</v>
      </c>
      <c r="BJ11" s="498">
        <v>9.6871550000000006</v>
      </c>
      <c r="BK11" s="498">
        <v>10.270989999999999</v>
      </c>
      <c r="BL11" s="498">
        <v>11.433809999999999</v>
      </c>
      <c r="BM11" s="498">
        <v>14.157629999999999</v>
      </c>
      <c r="BN11" s="498">
        <v>13.36</v>
      </c>
      <c r="BO11" s="498">
        <v>10.804729999999999</v>
      </c>
      <c r="BP11" s="498">
        <v>11.1968</v>
      </c>
      <c r="BQ11" s="498">
        <v>7.9861700000000004</v>
      </c>
      <c r="BR11" s="498">
        <v>8.4775240000000007</v>
      </c>
      <c r="BS11" s="498">
        <v>8.9660600000000006</v>
      </c>
      <c r="BT11" s="498">
        <v>10.380929999999999</v>
      </c>
      <c r="BU11" s="498">
        <v>12.40147</v>
      </c>
      <c r="BV11" s="498">
        <v>9.7844979999999993</v>
      </c>
    </row>
    <row r="12" spans="1:74" ht="11.1" customHeight="1" x14ac:dyDescent="0.2">
      <c r="A12" s="253" t="s">
        <v>707</v>
      </c>
      <c r="B12" s="521" t="s">
        <v>1054</v>
      </c>
      <c r="C12" s="511">
        <v>0.49237015099999998</v>
      </c>
      <c r="D12" s="511">
        <v>0.380830962</v>
      </c>
      <c r="E12" s="511">
        <v>0.539698228</v>
      </c>
      <c r="F12" s="511">
        <v>0.39272500500000002</v>
      </c>
      <c r="G12" s="511">
        <v>0.38819662199999999</v>
      </c>
      <c r="H12" s="511">
        <v>0.46885307500000001</v>
      </c>
      <c r="I12" s="511">
        <v>0.44817186399999998</v>
      </c>
      <c r="J12" s="511">
        <v>0.52496319999999996</v>
      </c>
      <c r="K12" s="511">
        <v>0.30204260799999999</v>
      </c>
      <c r="L12" s="511">
        <v>0.174719238</v>
      </c>
      <c r="M12" s="511">
        <v>0.43746485099999999</v>
      </c>
      <c r="N12" s="511">
        <v>0.64541170599999997</v>
      </c>
      <c r="O12" s="511">
        <v>0.61944040600000005</v>
      </c>
      <c r="P12" s="511">
        <v>0.65860487000000001</v>
      </c>
      <c r="Q12" s="511">
        <v>0.58512670899999997</v>
      </c>
      <c r="R12" s="511">
        <v>0.354193286</v>
      </c>
      <c r="S12" s="511">
        <v>0.55831215300000003</v>
      </c>
      <c r="T12" s="511">
        <v>0.49661156400000001</v>
      </c>
      <c r="U12" s="511">
        <v>0.570568407</v>
      </c>
      <c r="V12" s="511">
        <v>0.62974914699999995</v>
      </c>
      <c r="W12" s="511">
        <v>0.52085780800000003</v>
      </c>
      <c r="X12" s="511">
        <v>0.63400865100000003</v>
      </c>
      <c r="Y12" s="511">
        <v>0.63318600800000002</v>
      </c>
      <c r="Z12" s="511">
        <v>0.49519347600000002</v>
      </c>
      <c r="AA12" s="511">
        <v>0.47339910499999999</v>
      </c>
      <c r="AB12" s="511">
        <v>0.49349242799999998</v>
      </c>
      <c r="AC12" s="511">
        <v>0.38526616699999999</v>
      </c>
      <c r="AD12" s="511">
        <v>0.44620691499999998</v>
      </c>
      <c r="AE12" s="511">
        <v>0.62836391000000003</v>
      </c>
      <c r="AF12" s="511">
        <v>0.55814614799999995</v>
      </c>
      <c r="AG12" s="511">
        <v>0.39324406099999998</v>
      </c>
      <c r="AH12" s="511">
        <v>0.38311124200000002</v>
      </c>
      <c r="AI12" s="511">
        <v>0.47175797000000003</v>
      </c>
      <c r="AJ12" s="511">
        <v>0.52517337600000003</v>
      </c>
      <c r="AK12" s="511">
        <v>0.52327120400000005</v>
      </c>
      <c r="AL12" s="511">
        <v>0.65608150099999996</v>
      </c>
      <c r="AM12" s="511">
        <v>0.32084747800000002</v>
      </c>
      <c r="AN12" s="511">
        <v>0.29432763099999998</v>
      </c>
      <c r="AO12" s="511">
        <v>0.30922322200000002</v>
      </c>
      <c r="AP12" s="511">
        <v>0.19514142900000001</v>
      </c>
      <c r="AQ12" s="511">
        <v>0.26988545400000002</v>
      </c>
      <c r="AR12" s="511">
        <v>0.279121271</v>
      </c>
      <c r="AS12" s="511">
        <v>0.43276562000000002</v>
      </c>
      <c r="AT12" s="511">
        <v>0.476014679</v>
      </c>
      <c r="AU12" s="511">
        <v>0.47675272000000002</v>
      </c>
      <c r="AV12" s="511">
        <v>0.35114583199999999</v>
      </c>
      <c r="AW12" s="511">
        <v>0.204627638</v>
      </c>
      <c r="AX12" s="511">
        <v>0.248833416</v>
      </c>
      <c r="AY12" s="511">
        <v>0.35411442999999998</v>
      </c>
      <c r="AZ12" s="511">
        <v>0.23209379599999999</v>
      </c>
      <c r="BA12" s="511">
        <v>7.5246023999999995E-2</v>
      </c>
      <c r="BB12" s="511">
        <v>0.19831410999999999</v>
      </c>
      <c r="BC12" s="511">
        <v>0.166729931</v>
      </c>
      <c r="BD12" s="716">
        <v>0.17474215000000001</v>
      </c>
      <c r="BE12" s="716">
        <v>0.17006127900000001</v>
      </c>
      <c r="BF12" s="716">
        <v>8.5880007999999994E-2</v>
      </c>
      <c r="BG12" s="716">
        <v>0.50056400000000001</v>
      </c>
      <c r="BH12" s="716">
        <v>0.54098659999999998</v>
      </c>
      <c r="BI12" s="498">
        <v>0.45185809999999998</v>
      </c>
      <c r="BJ12" s="498">
        <v>0.46986830000000002</v>
      </c>
      <c r="BK12" s="498">
        <v>0.37748530000000002</v>
      </c>
      <c r="BL12" s="498">
        <v>0.32822079999999998</v>
      </c>
      <c r="BM12" s="498">
        <v>0.2088409</v>
      </c>
      <c r="BN12" s="498">
        <v>0.2235926</v>
      </c>
      <c r="BO12" s="498">
        <v>0.2984772</v>
      </c>
      <c r="BP12" s="498">
        <v>0.269123</v>
      </c>
      <c r="BQ12" s="498">
        <v>0.22546920000000001</v>
      </c>
      <c r="BR12" s="498">
        <v>0.29274640000000002</v>
      </c>
      <c r="BS12" s="498">
        <v>0.47996119999999998</v>
      </c>
      <c r="BT12" s="498">
        <v>0.47926839999999998</v>
      </c>
      <c r="BU12" s="498">
        <v>0.3951093</v>
      </c>
      <c r="BV12" s="498">
        <v>0.46123979999999998</v>
      </c>
    </row>
    <row r="13" spans="1:74" ht="11.1" customHeight="1" x14ac:dyDescent="0.2">
      <c r="A13" s="253" t="s">
        <v>709</v>
      </c>
      <c r="B13" s="519" t="s">
        <v>1055</v>
      </c>
      <c r="C13" s="511">
        <v>56.380932129999998</v>
      </c>
      <c r="D13" s="511">
        <v>52.362343119999998</v>
      </c>
      <c r="E13" s="511">
        <v>50.9698821</v>
      </c>
      <c r="F13" s="511">
        <v>44.352789420000001</v>
      </c>
      <c r="G13" s="511">
        <v>47.308523200000003</v>
      </c>
      <c r="H13" s="511">
        <v>56.453229989999997</v>
      </c>
      <c r="I13" s="511">
        <v>65.746006129999998</v>
      </c>
      <c r="J13" s="511">
        <v>61.701432130000001</v>
      </c>
      <c r="K13" s="511">
        <v>50.7769184</v>
      </c>
      <c r="L13" s="511">
        <v>49.637880799999998</v>
      </c>
      <c r="M13" s="511">
        <v>48.602914570000003</v>
      </c>
      <c r="N13" s="511">
        <v>55.535944829999998</v>
      </c>
      <c r="O13" s="511">
        <v>56.666517929999998</v>
      </c>
      <c r="P13" s="511">
        <v>54.557639289999997</v>
      </c>
      <c r="Q13" s="511">
        <v>50.739821259999999</v>
      </c>
      <c r="R13" s="511">
        <v>47.462593529999999</v>
      </c>
      <c r="S13" s="511">
        <v>50.868175030000003</v>
      </c>
      <c r="T13" s="511">
        <v>60.108107590000003</v>
      </c>
      <c r="U13" s="511">
        <v>63.73170812</v>
      </c>
      <c r="V13" s="511">
        <v>65.24757735</v>
      </c>
      <c r="W13" s="511">
        <v>53.430095379999997</v>
      </c>
      <c r="X13" s="511">
        <v>52.04831137</v>
      </c>
      <c r="Y13" s="511">
        <v>50.938840470000002</v>
      </c>
      <c r="Z13" s="511">
        <v>54.339499982</v>
      </c>
      <c r="AA13" s="511">
        <v>60.93320379</v>
      </c>
      <c r="AB13" s="511">
        <v>53.334077960000002</v>
      </c>
      <c r="AC13" s="511">
        <v>52.814996120000004</v>
      </c>
      <c r="AD13" s="511">
        <v>49.073623920000003</v>
      </c>
      <c r="AE13" s="511">
        <v>54.090926289999999</v>
      </c>
      <c r="AF13" s="511">
        <v>60.247373979999999</v>
      </c>
      <c r="AG13" s="511">
        <v>65.50689672</v>
      </c>
      <c r="AH13" s="511">
        <v>62.739803080000002</v>
      </c>
      <c r="AI13" s="511">
        <v>54.269126880000002</v>
      </c>
      <c r="AJ13" s="511">
        <v>49.583464210000002</v>
      </c>
      <c r="AK13" s="511">
        <v>51.353651669999998</v>
      </c>
      <c r="AL13" s="511">
        <v>57.820983460000001</v>
      </c>
      <c r="AM13" s="511">
        <v>55.980478040000001</v>
      </c>
      <c r="AN13" s="511">
        <v>49.771135569999998</v>
      </c>
      <c r="AO13" s="511">
        <v>52.86328563</v>
      </c>
      <c r="AP13" s="511">
        <v>47.556816310000002</v>
      </c>
      <c r="AQ13" s="511">
        <v>52.058058010000003</v>
      </c>
      <c r="AR13" s="511">
        <v>58.248889310000003</v>
      </c>
      <c r="AS13" s="511">
        <v>64.148195229999999</v>
      </c>
      <c r="AT13" s="511">
        <v>64.982277659999994</v>
      </c>
      <c r="AU13" s="511">
        <v>55.124649099999999</v>
      </c>
      <c r="AV13" s="511">
        <v>51.122027500000002</v>
      </c>
      <c r="AW13" s="511">
        <v>50.246460540000001</v>
      </c>
      <c r="AX13" s="511">
        <v>53.862728539999999</v>
      </c>
      <c r="AY13" s="511">
        <v>59.881141999999997</v>
      </c>
      <c r="AZ13" s="511">
        <v>49.644547920000001</v>
      </c>
      <c r="BA13" s="511">
        <v>50.363418240000001</v>
      </c>
      <c r="BB13" s="511">
        <v>47.910044679999999</v>
      </c>
      <c r="BC13" s="511">
        <v>53.060145640000002</v>
      </c>
      <c r="BD13" s="716">
        <v>59.166157800000001</v>
      </c>
      <c r="BE13" s="716">
        <v>63.640438600000003</v>
      </c>
      <c r="BF13" s="716">
        <v>64.004502689999995</v>
      </c>
      <c r="BG13" s="716">
        <v>54.807749790000003</v>
      </c>
      <c r="BH13" s="716">
        <v>51.552460000000004</v>
      </c>
      <c r="BI13" s="498">
        <v>50.114359999999998</v>
      </c>
      <c r="BJ13" s="498">
        <v>57.797919999999998</v>
      </c>
      <c r="BK13" s="498">
        <v>59.815840000000001</v>
      </c>
      <c r="BL13" s="498">
        <v>50.684600000000003</v>
      </c>
      <c r="BM13" s="498">
        <v>52.01332</v>
      </c>
      <c r="BN13" s="498">
        <v>48.000480000000003</v>
      </c>
      <c r="BO13" s="498">
        <v>52.252160000000003</v>
      </c>
      <c r="BP13" s="498">
        <v>59.07544</v>
      </c>
      <c r="BQ13" s="498">
        <v>66.575760000000002</v>
      </c>
      <c r="BR13" s="498">
        <v>65.843999999999994</v>
      </c>
      <c r="BS13" s="498">
        <v>55.07244</v>
      </c>
      <c r="BT13" s="498">
        <v>52.62726</v>
      </c>
      <c r="BU13" s="498">
        <v>51.379010000000001</v>
      </c>
      <c r="BV13" s="498">
        <v>58.116120000000002</v>
      </c>
    </row>
    <row r="14" spans="1:74" ht="11.1" customHeight="1" x14ac:dyDescent="0.2">
      <c r="A14" s="248"/>
      <c r="B14" s="68" t="s">
        <v>762</v>
      </c>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788"/>
      <c r="BE14" s="788"/>
      <c r="BF14" s="788"/>
      <c r="BG14" s="788"/>
      <c r="BH14" s="788"/>
      <c r="BI14" s="517"/>
      <c r="BJ14" s="517"/>
      <c r="BK14" s="517"/>
      <c r="BL14" s="517"/>
      <c r="BM14" s="517"/>
      <c r="BN14" s="517"/>
      <c r="BO14" s="517"/>
      <c r="BP14" s="517"/>
      <c r="BQ14" s="517"/>
      <c r="BR14" s="517"/>
      <c r="BS14" s="517"/>
      <c r="BT14" s="517"/>
      <c r="BU14" s="517"/>
      <c r="BV14" s="517"/>
    </row>
    <row r="15" spans="1:74" s="316" customFormat="1" ht="11.1" customHeight="1" x14ac:dyDescent="0.2">
      <c r="A15" s="518" t="s">
        <v>716</v>
      </c>
      <c r="B15" s="520" t="s">
        <v>1052</v>
      </c>
      <c r="C15" s="337">
        <v>25.081475889</v>
      </c>
      <c r="D15" s="337">
        <v>23.671013890000001</v>
      </c>
      <c r="E15" s="337">
        <v>21.870973389</v>
      </c>
      <c r="F15" s="337">
        <v>20.478204285</v>
      </c>
      <c r="G15" s="337">
        <v>21.111528985</v>
      </c>
      <c r="H15" s="337">
        <v>26.217887957999999</v>
      </c>
      <c r="I15" s="337">
        <v>29.254465318000001</v>
      </c>
      <c r="J15" s="337">
        <v>27.844268851999999</v>
      </c>
      <c r="K15" s="337">
        <v>22.324462402000002</v>
      </c>
      <c r="L15" s="337">
        <v>21.49912011</v>
      </c>
      <c r="M15" s="337">
        <v>21.269107100999999</v>
      </c>
      <c r="N15" s="337">
        <v>24.663701317000001</v>
      </c>
      <c r="O15" s="337">
        <v>24.986270892</v>
      </c>
      <c r="P15" s="337">
        <v>22.916161997</v>
      </c>
      <c r="Q15" s="337">
        <v>22.089628402999999</v>
      </c>
      <c r="R15" s="337">
        <v>20.592496859000001</v>
      </c>
      <c r="S15" s="337">
        <v>22.155722446999999</v>
      </c>
      <c r="T15" s="337">
        <v>26.190286785000001</v>
      </c>
      <c r="U15" s="337">
        <v>27.885420867000001</v>
      </c>
      <c r="V15" s="337">
        <v>29.276183188000001</v>
      </c>
      <c r="W15" s="337">
        <v>25.203628966</v>
      </c>
      <c r="X15" s="337">
        <v>22.387071118000001</v>
      </c>
      <c r="Y15" s="337">
        <v>22.281532398</v>
      </c>
      <c r="Z15" s="337">
        <v>24.151268044999998</v>
      </c>
      <c r="AA15" s="337">
        <v>26.656344494999999</v>
      </c>
      <c r="AB15" s="337">
        <v>24.205208462000002</v>
      </c>
      <c r="AC15" s="337">
        <v>24.259572267999999</v>
      </c>
      <c r="AD15" s="337">
        <v>22.368141605000002</v>
      </c>
      <c r="AE15" s="337">
        <v>24.537297687999999</v>
      </c>
      <c r="AF15" s="337">
        <v>27.834467859</v>
      </c>
      <c r="AG15" s="337">
        <v>31.259424106000001</v>
      </c>
      <c r="AH15" s="337">
        <v>29.819515749000001</v>
      </c>
      <c r="AI15" s="337">
        <v>24.765099255999999</v>
      </c>
      <c r="AJ15" s="337">
        <v>21.697611573</v>
      </c>
      <c r="AK15" s="337">
        <v>23.594398174999998</v>
      </c>
      <c r="AL15" s="337">
        <v>26.890349987</v>
      </c>
      <c r="AM15" s="337">
        <v>26.265770460999999</v>
      </c>
      <c r="AN15" s="337">
        <v>22.8446292</v>
      </c>
      <c r="AO15" s="337">
        <v>24.589460987999999</v>
      </c>
      <c r="AP15" s="337">
        <v>22.060010719000001</v>
      </c>
      <c r="AQ15" s="337">
        <v>23.165062940999999</v>
      </c>
      <c r="AR15" s="337">
        <v>25.841360506000001</v>
      </c>
      <c r="AS15" s="337">
        <v>29.517492223000001</v>
      </c>
      <c r="AT15" s="337">
        <v>30.951107225000001</v>
      </c>
      <c r="AU15" s="337">
        <v>25.839700442000002</v>
      </c>
      <c r="AV15" s="337">
        <v>23.485509078</v>
      </c>
      <c r="AW15" s="337">
        <v>23.252833482</v>
      </c>
      <c r="AX15" s="337">
        <v>24.959713055000002</v>
      </c>
      <c r="AY15" s="337">
        <v>28.455576740000001</v>
      </c>
      <c r="AZ15" s="337">
        <v>23.251998683</v>
      </c>
      <c r="BA15" s="337">
        <v>24.130413405999999</v>
      </c>
      <c r="BB15" s="337">
        <v>22.363343834999998</v>
      </c>
      <c r="BC15" s="337">
        <v>24.949636056999999</v>
      </c>
      <c r="BD15" s="772">
        <v>28.580493518000001</v>
      </c>
      <c r="BE15" s="772">
        <v>31.188919391999999</v>
      </c>
      <c r="BF15" s="772">
        <v>31.345681578000001</v>
      </c>
      <c r="BG15" s="772">
        <v>25.845549999999999</v>
      </c>
      <c r="BH15" s="772">
        <v>24.80911</v>
      </c>
      <c r="BI15" s="504">
        <v>23.47616</v>
      </c>
      <c r="BJ15" s="504">
        <v>27.646550000000001</v>
      </c>
      <c r="BK15" s="504">
        <v>28.45356</v>
      </c>
      <c r="BL15" s="504">
        <v>23.57714</v>
      </c>
      <c r="BM15" s="504">
        <v>23.99147</v>
      </c>
      <c r="BN15" s="504">
        <v>22.617450000000002</v>
      </c>
      <c r="BO15" s="504">
        <v>24.23443</v>
      </c>
      <c r="BP15" s="504">
        <v>27.755710000000001</v>
      </c>
      <c r="BQ15" s="504">
        <v>31.774149999999999</v>
      </c>
      <c r="BR15" s="504">
        <v>31.273099999999999</v>
      </c>
      <c r="BS15" s="504">
        <v>24.946950000000001</v>
      </c>
      <c r="BT15" s="504">
        <v>23.047820000000002</v>
      </c>
      <c r="BU15" s="504">
        <v>22.71716</v>
      </c>
      <c r="BV15" s="504">
        <v>26.625150000000001</v>
      </c>
    </row>
    <row r="16" spans="1:74" ht="11.1" customHeight="1" x14ac:dyDescent="0.2">
      <c r="A16" s="253" t="s">
        <v>710</v>
      </c>
      <c r="B16" s="521" t="s">
        <v>1046</v>
      </c>
      <c r="C16" s="511">
        <v>7.6315013780000003</v>
      </c>
      <c r="D16" s="511">
        <v>6.9191143129999997</v>
      </c>
      <c r="E16" s="511">
        <v>6.5532775159999996</v>
      </c>
      <c r="F16" s="511">
        <v>5.4110214540000001</v>
      </c>
      <c r="G16" s="511">
        <v>5.7646034850000003</v>
      </c>
      <c r="H16" s="511">
        <v>7.4944605920000003</v>
      </c>
      <c r="I16" s="511">
        <v>10.442442461000001</v>
      </c>
      <c r="J16" s="511">
        <v>8.7439305970000003</v>
      </c>
      <c r="K16" s="511">
        <v>6.5889608239999999</v>
      </c>
      <c r="L16" s="511">
        <v>5.6191014209999999</v>
      </c>
      <c r="M16" s="511">
        <v>3.9016160950000001</v>
      </c>
      <c r="N16" s="511">
        <v>5.2453110809999997</v>
      </c>
      <c r="O16" s="511">
        <v>5.2607288079999996</v>
      </c>
      <c r="P16" s="511">
        <v>5.427956279</v>
      </c>
      <c r="Q16" s="511">
        <v>3.5715062870000001</v>
      </c>
      <c r="R16" s="511">
        <v>4.2556657109999998</v>
      </c>
      <c r="S16" s="511">
        <v>4.3966798660000004</v>
      </c>
      <c r="T16" s="511">
        <v>6.7800189890000002</v>
      </c>
      <c r="U16" s="511">
        <v>7.544231924</v>
      </c>
      <c r="V16" s="511">
        <v>7.3696996920000002</v>
      </c>
      <c r="W16" s="511">
        <v>4.852916982</v>
      </c>
      <c r="X16" s="511">
        <v>4.1591596729999996</v>
      </c>
      <c r="Y16" s="511">
        <v>3.7120005909999998</v>
      </c>
      <c r="Z16" s="511">
        <v>4.023722909</v>
      </c>
      <c r="AA16" s="511">
        <v>5.1791416860000004</v>
      </c>
      <c r="AB16" s="511">
        <v>4.2803335870000003</v>
      </c>
      <c r="AC16" s="511">
        <v>3.3753965629999998</v>
      </c>
      <c r="AD16" s="511">
        <v>2.7592864719999999</v>
      </c>
      <c r="AE16" s="511">
        <v>4.7368328479999997</v>
      </c>
      <c r="AF16" s="511">
        <v>6.1696873319999996</v>
      </c>
      <c r="AG16" s="511">
        <v>9.5690507549999992</v>
      </c>
      <c r="AH16" s="511">
        <v>8.9001827890000005</v>
      </c>
      <c r="AI16" s="511">
        <v>6.6090803930000002</v>
      </c>
      <c r="AJ16" s="511">
        <v>5.5912071880000003</v>
      </c>
      <c r="AK16" s="511">
        <v>5.5372189240000003</v>
      </c>
      <c r="AL16" s="511">
        <v>6.0871225859999996</v>
      </c>
      <c r="AM16" s="511">
        <v>6.0687990349999996</v>
      </c>
      <c r="AN16" s="511">
        <v>4.8737640600000001</v>
      </c>
      <c r="AO16" s="511">
        <v>5.2200414320000004</v>
      </c>
      <c r="AP16" s="511">
        <v>4.9756550810000002</v>
      </c>
      <c r="AQ16" s="511">
        <v>7.5079099669999998</v>
      </c>
      <c r="AR16" s="511">
        <v>9.4072658770000004</v>
      </c>
      <c r="AS16" s="511">
        <v>10.481615762000001</v>
      </c>
      <c r="AT16" s="511">
        <v>11.157837976</v>
      </c>
      <c r="AU16" s="511">
        <v>8.3501218260000005</v>
      </c>
      <c r="AV16" s="511">
        <v>5.633761003</v>
      </c>
      <c r="AW16" s="511">
        <v>5.8701799939999999</v>
      </c>
      <c r="AX16" s="511">
        <v>6.973570219</v>
      </c>
      <c r="AY16" s="511">
        <v>8.0391686920000005</v>
      </c>
      <c r="AZ16" s="511">
        <v>5.8975969900000003</v>
      </c>
      <c r="BA16" s="511">
        <v>6.1383117880000002</v>
      </c>
      <c r="BB16" s="511">
        <v>5.4764604849999996</v>
      </c>
      <c r="BC16" s="511">
        <v>7.8477822010000002</v>
      </c>
      <c r="BD16" s="716">
        <v>9.3910257129999994</v>
      </c>
      <c r="BE16" s="716">
        <v>11.784345855</v>
      </c>
      <c r="BF16" s="716">
        <v>11.537301294000001</v>
      </c>
      <c r="BG16" s="716">
        <v>8.6859699999999993</v>
      </c>
      <c r="BH16" s="716">
        <v>6.7811870000000001</v>
      </c>
      <c r="BI16" s="498">
        <v>5.7749059999999997</v>
      </c>
      <c r="BJ16" s="498">
        <v>7.0361000000000002</v>
      </c>
      <c r="BK16" s="498">
        <v>7.9065399999999997</v>
      </c>
      <c r="BL16" s="498">
        <v>5.9651579999999997</v>
      </c>
      <c r="BM16" s="498">
        <v>5.6955249999999999</v>
      </c>
      <c r="BN16" s="498">
        <v>4.9975250000000004</v>
      </c>
      <c r="BO16" s="498">
        <v>6.5852519999999997</v>
      </c>
      <c r="BP16" s="498">
        <v>8.4408150000000006</v>
      </c>
      <c r="BQ16" s="498">
        <v>10.89044</v>
      </c>
      <c r="BR16" s="498">
        <v>10.54931</v>
      </c>
      <c r="BS16" s="498">
        <v>6.671856</v>
      </c>
      <c r="BT16" s="498">
        <v>6.1804360000000003</v>
      </c>
      <c r="BU16" s="498">
        <v>4.8345909999999996</v>
      </c>
      <c r="BV16" s="498">
        <v>6.3360370000000001</v>
      </c>
    </row>
    <row r="17" spans="1:74" ht="11.1" customHeight="1" x14ac:dyDescent="0.2">
      <c r="A17" s="253" t="s">
        <v>711</v>
      </c>
      <c r="B17" s="521" t="s">
        <v>474</v>
      </c>
      <c r="C17" s="511">
        <v>7.0286861380000003</v>
      </c>
      <c r="D17" s="511">
        <v>6.214646643</v>
      </c>
      <c r="E17" s="511">
        <v>4.8530311179999996</v>
      </c>
      <c r="F17" s="511">
        <v>3.953756002</v>
      </c>
      <c r="G17" s="511">
        <v>5.2890353970000001</v>
      </c>
      <c r="H17" s="511">
        <v>7.1066811059999999</v>
      </c>
      <c r="I17" s="511">
        <v>10.23651113</v>
      </c>
      <c r="J17" s="511">
        <v>10.440713672999999</v>
      </c>
      <c r="K17" s="511">
        <v>7.2224660370000002</v>
      </c>
      <c r="L17" s="511">
        <v>6.3325368080000004</v>
      </c>
      <c r="M17" s="511">
        <v>6.3847960260000001</v>
      </c>
      <c r="N17" s="511">
        <v>8.7945133210000002</v>
      </c>
      <c r="O17" s="511">
        <v>8.6690125420000008</v>
      </c>
      <c r="P17" s="511">
        <v>9.0688526740000004</v>
      </c>
      <c r="Q17" s="511">
        <v>5.7990376020000003</v>
      </c>
      <c r="R17" s="511">
        <v>5.0584203289999996</v>
      </c>
      <c r="S17" s="511">
        <v>6.3379413869999999</v>
      </c>
      <c r="T17" s="511">
        <v>9.9394843850000001</v>
      </c>
      <c r="U17" s="511">
        <v>11.71099931</v>
      </c>
      <c r="V17" s="511">
        <v>11.363285871</v>
      </c>
      <c r="W17" s="511">
        <v>9.5562869740000007</v>
      </c>
      <c r="X17" s="511">
        <v>7.1057136679999999</v>
      </c>
      <c r="Y17" s="511">
        <v>7.0512587480000004</v>
      </c>
      <c r="Z17" s="511">
        <v>7.0754670239999999</v>
      </c>
      <c r="AA17" s="511">
        <v>9.1125634249999994</v>
      </c>
      <c r="AB17" s="511">
        <v>7.7821042460000003</v>
      </c>
      <c r="AC17" s="511">
        <v>7.0922443959999999</v>
      </c>
      <c r="AD17" s="511">
        <v>4.9651907460000002</v>
      </c>
      <c r="AE17" s="511">
        <v>6.6019597829999999</v>
      </c>
      <c r="AF17" s="511">
        <v>9.8658428970000003</v>
      </c>
      <c r="AG17" s="511">
        <v>11.417959577</v>
      </c>
      <c r="AH17" s="511">
        <v>11.816677387</v>
      </c>
      <c r="AI17" s="511">
        <v>7.9411497349999998</v>
      </c>
      <c r="AJ17" s="511">
        <v>6.7695622990000004</v>
      </c>
      <c r="AK17" s="511">
        <v>5.6774272359999998</v>
      </c>
      <c r="AL17" s="511">
        <v>8.072504404</v>
      </c>
      <c r="AM17" s="511">
        <v>7.8564777430000001</v>
      </c>
      <c r="AN17" s="511">
        <v>5.1325169089999996</v>
      </c>
      <c r="AO17" s="511">
        <v>5.3130817009999998</v>
      </c>
      <c r="AP17" s="511">
        <v>3.3536768110000001</v>
      </c>
      <c r="AQ17" s="511">
        <v>4.947615066</v>
      </c>
      <c r="AR17" s="511">
        <v>7.6667219710000003</v>
      </c>
      <c r="AS17" s="511">
        <v>8.8281326890000003</v>
      </c>
      <c r="AT17" s="511">
        <v>9.4859895949999995</v>
      </c>
      <c r="AU17" s="511">
        <v>6.8250862879999996</v>
      </c>
      <c r="AV17" s="511">
        <v>5.2899559729999996</v>
      </c>
      <c r="AW17" s="511">
        <v>5.650487601</v>
      </c>
      <c r="AX17" s="511">
        <v>5.246628104</v>
      </c>
      <c r="AY17" s="511">
        <v>9.3622854380000007</v>
      </c>
      <c r="AZ17" s="511">
        <v>4.3425259450000002</v>
      </c>
      <c r="BA17" s="511">
        <v>3.9792004740000002</v>
      </c>
      <c r="BB17" s="511">
        <v>3.7198837</v>
      </c>
      <c r="BC17" s="511">
        <v>5.134802487</v>
      </c>
      <c r="BD17" s="716">
        <v>6.6661594910000002</v>
      </c>
      <c r="BE17" s="716">
        <v>8.9663295600000001</v>
      </c>
      <c r="BF17" s="716">
        <v>9.3346211360000009</v>
      </c>
      <c r="BG17" s="716">
        <v>7.4089739999999997</v>
      </c>
      <c r="BH17" s="716">
        <v>5.5530099999999996</v>
      </c>
      <c r="BI17" s="498">
        <v>5.1499930000000003</v>
      </c>
      <c r="BJ17" s="498">
        <v>6.6682779999999999</v>
      </c>
      <c r="BK17" s="498">
        <v>9.2773000000000003</v>
      </c>
      <c r="BL17" s="498">
        <v>4.5768399999999998</v>
      </c>
      <c r="BM17" s="498">
        <v>3.4852289999999999</v>
      </c>
      <c r="BN17" s="498">
        <v>2.8883670000000001</v>
      </c>
      <c r="BO17" s="498">
        <v>4.3060850000000004</v>
      </c>
      <c r="BP17" s="498">
        <v>5.998691</v>
      </c>
      <c r="BQ17" s="498">
        <v>9.5836670000000002</v>
      </c>
      <c r="BR17" s="498">
        <v>9.7953960000000002</v>
      </c>
      <c r="BS17" s="498">
        <v>7.4085539999999996</v>
      </c>
      <c r="BT17" s="498">
        <v>4.545744</v>
      </c>
      <c r="BU17" s="498">
        <v>4.7423849999999996</v>
      </c>
      <c r="BV17" s="498">
        <v>5.9977470000000004</v>
      </c>
    </row>
    <row r="18" spans="1:74" ht="11.1" customHeight="1" x14ac:dyDescent="0.2">
      <c r="A18" s="253" t="s">
        <v>712</v>
      </c>
      <c r="B18" s="488" t="s">
        <v>1047</v>
      </c>
      <c r="C18" s="511">
        <v>1.5105420000000001</v>
      </c>
      <c r="D18" s="511">
        <v>1.3472139999999999</v>
      </c>
      <c r="E18" s="511">
        <v>1.501199</v>
      </c>
      <c r="F18" s="511">
        <v>1.4584410000000001</v>
      </c>
      <c r="G18" s="511">
        <v>1.495144</v>
      </c>
      <c r="H18" s="511">
        <v>1.4299109999999999</v>
      </c>
      <c r="I18" s="511">
        <v>1.4595100000000001</v>
      </c>
      <c r="J18" s="511">
        <v>1.4489190000000001</v>
      </c>
      <c r="K18" s="511">
        <v>1.2873030000000001</v>
      </c>
      <c r="L18" s="511">
        <v>0.98178100000000001</v>
      </c>
      <c r="M18" s="511">
        <v>1.361526</v>
      </c>
      <c r="N18" s="511">
        <v>1.4895430000000001</v>
      </c>
      <c r="O18" s="511">
        <v>1.5047200000000001</v>
      </c>
      <c r="P18" s="511">
        <v>1.361008</v>
      </c>
      <c r="Q18" s="511">
        <v>1.269957</v>
      </c>
      <c r="R18" s="511">
        <v>0.572048</v>
      </c>
      <c r="S18" s="511">
        <v>1.0095080000000001</v>
      </c>
      <c r="T18" s="511">
        <v>1.2044429999999999</v>
      </c>
      <c r="U18" s="511">
        <v>1.4660550000000001</v>
      </c>
      <c r="V18" s="511">
        <v>1.3494759999999999</v>
      </c>
      <c r="W18" s="511">
        <v>1.434464</v>
      </c>
      <c r="X18" s="511">
        <v>1.444636</v>
      </c>
      <c r="Y18" s="511">
        <v>1.4051530000000001</v>
      </c>
      <c r="Z18" s="511">
        <v>1.433886</v>
      </c>
      <c r="AA18" s="511">
        <v>1.509182</v>
      </c>
      <c r="AB18" s="511">
        <v>1.3294170000000001</v>
      </c>
      <c r="AC18" s="511">
        <v>1.4451879999999999</v>
      </c>
      <c r="AD18" s="511">
        <v>1.3909940000000001</v>
      </c>
      <c r="AE18" s="511">
        <v>1.4785779999999999</v>
      </c>
      <c r="AF18" s="511">
        <v>1.419049</v>
      </c>
      <c r="AG18" s="511">
        <v>1.3041290000000001</v>
      </c>
      <c r="AH18" s="511">
        <v>1.3645830000000001</v>
      </c>
      <c r="AI18" s="511">
        <v>1.27535</v>
      </c>
      <c r="AJ18" s="511">
        <v>0.14446999999999999</v>
      </c>
      <c r="AK18" s="511">
        <v>0.52611699999999995</v>
      </c>
      <c r="AL18" s="511">
        <v>1.4134059999999999</v>
      </c>
      <c r="AM18" s="511">
        <v>1.495465</v>
      </c>
      <c r="AN18" s="511">
        <v>1.295536</v>
      </c>
      <c r="AO18" s="511">
        <v>1.474262</v>
      </c>
      <c r="AP18" s="511">
        <v>1.362115</v>
      </c>
      <c r="AQ18" s="511">
        <v>1.481371</v>
      </c>
      <c r="AR18" s="511">
        <v>1.4230959999999999</v>
      </c>
      <c r="AS18" s="511">
        <v>1.447565</v>
      </c>
      <c r="AT18" s="511">
        <v>1.45313</v>
      </c>
      <c r="AU18" s="511">
        <v>1.4381390000000001</v>
      </c>
      <c r="AV18" s="511">
        <v>1.3836470000000001</v>
      </c>
      <c r="AW18" s="511">
        <v>1.4598359999999999</v>
      </c>
      <c r="AX18" s="511">
        <v>1.5137560000000001</v>
      </c>
      <c r="AY18" s="511">
        <v>1.504486</v>
      </c>
      <c r="AZ18" s="511">
        <v>1.414974</v>
      </c>
      <c r="BA18" s="511">
        <v>1.3786959999999999</v>
      </c>
      <c r="BB18" s="511">
        <v>0.57104299999999997</v>
      </c>
      <c r="BC18" s="511">
        <v>1.164137</v>
      </c>
      <c r="BD18" s="716">
        <v>1.4320569999999999</v>
      </c>
      <c r="BE18" s="716">
        <v>1.465236</v>
      </c>
      <c r="BF18" s="716">
        <v>1.267652</v>
      </c>
      <c r="BG18" s="716">
        <v>1.3125</v>
      </c>
      <c r="BH18" s="716">
        <v>0.86353999999999997</v>
      </c>
      <c r="BI18" s="498">
        <v>1.13916</v>
      </c>
      <c r="BJ18" s="498">
        <v>1.4304600000000001</v>
      </c>
      <c r="BK18" s="498">
        <v>1.4304600000000001</v>
      </c>
      <c r="BL18" s="498">
        <v>1.2920199999999999</v>
      </c>
      <c r="BM18" s="498">
        <v>1.4304600000000001</v>
      </c>
      <c r="BN18" s="498">
        <v>1.3843099999999999</v>
      </c>
      <c r="BO18" s="498">
        <v>1.4304600000000001</v>
      </c>
      <c r="BP18" s="498">
        <v>1.3843099999999999</v>
      </c>
      <c r="BQ18" s="498">
        <v>1.4304600000000001</v>
      </c>
      <c r="BR18" s="498">
        <v>1.4304600000000001</v>
      </c>
      <c r="BS18" s="498">
        <v>1.28929</v>
      </c>
      <c r="BT18" s="498">
        <v>0.57699</v>
      </c>
      <c r="BU18" s="498">
        <v>1.07839</v>
      </c>
      <c r="BV18" s="498">
        <v>1.4304600000000001</v>
      </c>
    </row>
    <row r="19" spans="1:74" ht="11.1" customHeight="1" x14ac:dyDescent="0.2">
      <c r="A19" s="253" t="s">
        <v>713</v>
      </c>
      <c r="B19" s="488" t="s">
        <v>1040</v>
      </c>
      <c r="C19" s="511">
        <v>1.65579275</v>
      </c>
      <c r="D19" s="511">
        <v>1.8741462900000001</v>
      </c>
      <c r="E19" s="511">
        <v>1.5974265620000001</v>
      </c>
      <c r="F19" s="511">
        <v>2.0568008070000001</v>
      </c>
      <c r="G19" s="511">
        <v>1.812405051</v>
      </c>
      <c r="H19" s="511">
        <v>1.4252825579999999</v>
      </c>
      <c r="I19" s="511">
        <v>1.3972900180000001</v>
      </c>
      <c r="J19" s="511">
        <v>1.1013915540000001</v>
      </c>
      <c r="K19" s="511">
        <v>0.96242513699999999</v>
      </c>
      <c r="L19" s="511">
        <v>1.0028995469999999</v>
      </c>
      <c r="M19" s="511">
        <v>0.97231583499999996</v>
      </c>
      <c r="N19" s="511">
        <v>1.0198648910000001</v>
      </c>
      <c r="O19" s="511">
        <v>1.42823426</v>
      </c>
      <c r="P19" s="511">
        <v>1.0307664590000001</v>
      </c>
      <c r="Q19" s="511">
        <v>1.197297141</v>
      </c>
      <c r="R19" s="511">
        <v>1.0781588010000001</v>
      </c>
      <c r="S19" s="511">
        <v>1.6914394859999999</v>
      </c>
      <c r="T19" s="511">
        <v>1.526306688</v>
      </c>
      <c r="U19" s="511">
        <v>1.4406754150000001</v>
      </c>
      <c r="V19" s="511">
        <v>1.169592599</v>
      </c>
      <c r="W19" s="511">
        <v>0.894012696</v>
      </c>
      <c r="X19" s="511">
        <v>0.92799854800000003</v>
      </c>
      <c r="Y19" s="511">
        <v>0.98853960299999999</v>
      </c>
      <c r="Z19" s="511">
        <v>1.215177304</v>
      </c>
      <c r="AA19" s="511">
        <v>0.99909825600000002</v>
      </c>
      <c r="AB19" s="511">
        <v>0.94104800700000002</v>
      </c>
      <c r="AC19" s="511">
        <v>1.075584125</v>
      </c>
      <c r="AD19" s="511">
        <v>1.231866235</v>
      </c>
      <c r="AE19" s="511">
        <v>1.2243270879999999</v>
      </c>
      <c r="AF19" s="511">
        <v>1.357150471</v>
      </c>
      <c r="AG19" s="511">
        <v>1.1194881029999999</v>
      </c>
      <c r="AH19" s="511">
        <v>0.94913141999999995</v>
      </c>
      <c r="AI19" s="511">
        <v>0.81927064900000002</v>
      </c>
      <c r="AJ19" s="511">
        <v>0.67965273900000001</v>
      </c>
      <c r="AK19" s="511">
        <v>0.84518682999999994</v>
      </c>
      <c r="AL19" s="511">
        <v>1.082324077</v>
      </c>
      <c r="AM19" s="511">
        <v>0.76508900000000002</v>
      </c>
      <c r="AN19" s="511">
        <v>0.98470999999999997</v>
      </c>
      <c r="AO19" s="511">
        <v>1.238362</v>
      </c>
      <c r="AP19" s="511">
        <v>0.90567600000000004</v>
      </c>
      <c r="AQ19" s="511">
        <v>1.080881</v>
      </c>
      <c r="AR19" s="511">
        <v>0.97597800000000001</v>
      </c>
      <c r="AS19" s="511">
        <v>1.185673</v>
      </c>
      <c r="AT19" s="511">
        <v>1.239071</v>
      </c>
      <c r="AU19" s="511">
        <v>1.0585910000000001</v>
      </c>
      <c r="AV19" s="511">
        <v>0.89902400000000005</v>
      </c>
      <c r="AW19" s="511">
        <v>0.79858200000000001</v>
      </c>
      <c r="AX19" s="511">
        <v>0.635965</v>
      </c>
      <c r="AY19" s="511">
        <v>1.198714206</v>
      </c>
      <c r="AZ19" s="511">
        <v>0.99110792400000003</v>
      </c>
      <c r="BA19" s="511">
        <v>1.137240885</v>
      </c>
      <c r="BB19" s="511">
        <v>0.87030693699999995</v>
      </c>
      <c r="BC19" s="511">
        <v>1.0861994230000001</v>
      </c>
      <c r="BD19" s="716">
        <v>0.91761784199999996</v>
      </c>
      <c r="BE19" s="716">
        <v>0.89214424999999997</v>
      </c>
      <c r="BF19" s="716">
        <v>1.0377819349999999</v>
      </c>
      <c r="BG19" s="716">
        <v>0.9669238</v>
      </c>
      <c r="BH19" s="716">
        <v>0.94031010000000004</v>
      </c>
      <c r="BI19" s="498">
        <v>0.9310368</v>
      </c>
      <c r="BJ19" s="498">
        <v>0.97159150000000005</v>
      </c>
      <c r="BK19" s="498">
        <v>1.1395200000000001</v>
      </c>
      <c r="BL19" s="498">
        <v>1.040878</v>
      </c>
      <c r="BM19" s="498">
        <v>1.143869</v>
      </c>
      <c r="BN19" s="498">
        <v>1.2886169999999999</v>
      </c>
      <c r="BO19" s="498">
        <v>1.4519390000000001</v>
      </c>
      <c r="BP19" s="498">
        <v>1.3537840000000001</v>
      </c>
      <c r="BQ19" s="498">
        <v>1.374579</v>
      </c>
      <c r="BR19" s="498">
        <v>1.2000379999999999</v>
      </c>
      <c r="BS19" s="498">
        <v>1.075833</v>
      </c>
      <c r="BT19" s="498">
        <v>1.0183660000000001</v>
      </c>
      <c r="BU19" s="498">
        <v>0.98342960000000001</v>
      </c>
      <c r="BV19" s="498">
        <v>1.016734</v>
      </c>
    </row>
    <row r="20" spans="1:74" ht="11.1" customHeight="1" x14ac:dyDescent="0.2">
      <c r="A20" s="253" t="s">
        <v>714</v>
      </c>
      <c r="B20" s="488" t="s">
        <v>1053</v>
      </c>
      <c r="C20" s="511">
        <v>7.1560442460000004</v>
      </c>
      <c r="D20" s="511">
        <v>7.2155975960000003</v>
      </c>
      <c r="E20" s="511">
        <v>7.2675315490000001</v>
      </c>
      <c r="F20" s="511">
        <v>7.5179429029999998</v>
      </c>
      <c r="G20" s="511">
        <v>6.675457916</v>
      </c>
      <c r="H20" s="511">
        <v>8.6873475330000005</v>
      </c>
      <c r="I20" s="511">
        <v>5.6509538519999998</v>
      </c>
      <c r="J20" s="511">
        <v>6.031924944</v>
      </c>
      <c r="K20" s="511">
        <v>6.199968353</v>
      </c>
      <c r="L20" s="511">
        <v>7.4788202549999996</v>
      </c>
      <c r="M20" s="511">
        <v>8.5496539170000005</v>
      </c>
      <c r="N20" s="511">
        <v>8.0315011009999999</v>
      </c>
      <c r="O20" s="511">
        <v>8.0221772900000001</v>
      </c>
      <c r="P20" s="511">
        <v>5.771115032</v>
      </c>
      <c r="Q20" s="511">
        <v>10.140980655</v>
      </c>
      <c r="R20" s="511">
        <v>9.5167148069999996</v>
      </c>
      <c r="S20" s="511">
        <v>8.6148504260000003</v>
      </c>
      <c r="T20" s="511">
        <v>6.6275188900000002</v>
      </c>
      <c r="U20" s="511">
        <v>5.6112593210000004</v>
      </c>
      <c r="V20" s="511">
        <v>7.9175615239999999</v>
      </c>
      <c r="W20" s="511">
        <v>8.3733293050000004</v>
      </c>
      <c r="X20" s="511">
        <v>8.6619805000000003</v>
      </c>
      <c r="Y20" s="511">
        <v>9.0175200350000004</v>
      </c>
      <c r="Z20" s="511">
        <v>10.293544581000001</v>
      </c>
      <c r="AA20" s="511">
        <v>9.7750374460000007</v>
      </c>
      <c r="AB20" s="511">
        <v>9.7919265269999993</v>
      </c>
      <c r="AC20" s="511">
        <v>11.162506488</v>
      </c>
      <c r="AD20" s="511">
        <v>11.908938332</v>
      </c>
      <c r="AE20" s="511">
        <v>10.337322359</v>
      </c>
      <c r="AF20" s="511">
        <v>8.8757811150000006</v>
      </c>
      <c r="AG20" s="511">
        <v>7.7999760680000003</v>
      </c>
      <c r="AH20" s="511">
        <v>6.7076901229999999</v>
      </c>
      <c r="AI20" s="511">
        <v>8.0557551049999994</v>
      </c>
      <c r="AJ20" s="511">
        <v>8.4449391069999997</v>
      </c>
      <c r="AK20" s="511">
        <v>10.942405773999999</v>
      </c>
      <c r="AL20" s="511">
        <v>10.128541467</v>
      </c>
      <c r="AM20" s="511">
        <v>9.9672091070000004</v>
      </c>
      <c r="AN20" s="511">
        <v>10.466223845</v>
      </c>
      <c r="AO20" s="511">
        <v>11.235998253</v>
      </c>
      <c r="AP20" s="511">
        <v>11.379099643</v>
      </c>
      <c r="AQ20" s="511">
        <v>8.0592642350000006</v>
      </c>
      <c r="AR20" s="511">
        <v>6.2703307449999999</v>
      </c>
      <c r="AS20" s="511">
        <v>7.4700663279999997</v>
      </c>
      <c r="AT20" s="511">
        <v>7.4987802449999998</v>
      </c>
      <c r="AU20" s="511">
        <v>8.0713629309999995</v>
      </c>
      <c r="AV20" s="511">
        <v>10.183641878</v>
      </c>
      <c r="AW20" s="511">
        <v>9.3821279410000002</v>
      </c>
      <c r="AX20" s="511">
        <v>10.483672895</v>
      </c>
      <c r="AY20" s="511">
        <v>8.1917176600000001</v>
      </c>
      <c r="AZ20" s="511">
        <v>10.560443383999999</v>
      </c>
      <c r="BA20" s="511">
        <v>11.431460020999999</v>
      </c>
      <c r="BB20" s="511">
        <v>11.657960506</v>
      </c>
      <c r="BC20" s="511">
        <v>9.5397409</v>
      </c>
      <c r="BD20" s="716">
        <v>10.048267510000001</v>
      </c>
      <c r="BE20" s="716">
        <v>7.9794834579999998</v>
      </c>
      <c r="BF20" s="716">
        <v>8.0907315050000008</v>
      </c>
      <c r="BG20" s="716">
        <v>7.3569659999999999</v>
      </c>
      <c r="BH20" s="716">
        <v>10.57197</v>
      </c>
      <c r="BI20" s="498">
        <v>10.381159999999999</v>
      </c>
      <c r="BJ20" s="498">
        <v>11.42619</v>
      </c>
      <c r="BK20" s="498">
        <v>8.6056699999999999</v>
      </c>
      <c r="BL20" s="498">
        <v>10.64752</v>
      </c>
      <c r="BM20" s="498">
        <v>12.2004</v>
      </c>
      <c r="BN20" s="498">
        <v>12.03152</v>
      </c>
      <c r="BO20" s="498">
        <v>10.30814</v>
      </c>
      <c r="BP20" s="498">
        <v>10.471539999999999</v>
      </c>
      <c r="BQ20" s="498">
        <v>8.421227</v>
      </c>
      <c r="BR20" s="498">
        <v>8.2588240000000006</v>
      </c>
      <c r="BS20" s="498">
        <v>8.4046339999999997</v>
      </c>
      <c r="BT20" s="498">
        <v>10.636240000000001</v>
      </c>
      <c r="BU20" s="498">
        <v>10.99011</v>
      </c>
      <c r="BV20" s="498">
        <v>11.734220000000001</v>
      </c>
    </row>
    <row r="21" spans="1:74" ht="11.1" customHeight="1" x14ac:dyDescent="0.2">
      <c r="A21" s="253" t="s">
        <v>715</v>
      </c>
      <c r="B21" s="521" t="s">
        <v>1054</v>
      </c>
      <c r="C21" s="511">
        <v>9.8909377000000007E-2</v>
      </c>
      <c r="D21" s="511">
        <v>0.100295048</v>
      </c>
      <c r="E21" s="511">
        <v>9.8507644000000005E-2</v>
      </c>
      <c r="F21" s="511">
        <v>8.0242119000000001E-2</v>
      </c>
      <c r="G21" s="511">
        <v>7.4883136000000003E-2</v>
      </c>
      <c r="H21" s="511">
        <v>7.4205169000000001E-2</v>
      </c>
      <c r="I21" s="511">
        <v>6.7757857000000005E-2</v>
      </c>
      <c r="J21" s="511">
        <v>7.7389083999999997E-2</v>
      </c>
      <c r="K21" s="511">
        <v>6.3339050999999993E-2</v>
      </c>
      <c r="L21" s="511">
        <v>8.3981079E-2</v>
      </c>
      <c r="M21" s="511">
        <v>9.9199228E-2</v>
      </c>
      <c r="N21" s="511">
        <v>8.2967922999999999E-2</v>
      </c>
      <c r="O21" s="511">
        <v>0.10139799200000001</v>
      </c>
      <c r="P21" s="511">
        <v>0.25646355300000001</v>
      </c>
      <c r="Q21" s="511">
        <v>0.110849718</v>
      </c>
      <c r="R21" s="511">
        <v>0.111489211</v>
      </c>
      <c r="S21" s="511">
        <v>0.105303282</v>
      </c>
      <c r="T21" s="511">
        <v>0.11251483299999999</v>
      </c>
      <c r="U21" s="511">
        <v>0.11219989700000001</v>
      </c>
      <c r="V21" s="511">
        <v>0.10656750199999999</v>
      </c>
      <c r="W21" s="511">
        <v>9.2619009000000002E-2</v>
      </c>
      <c r="X21" s="511">
        <v>8.7582728999999998E-2</v>
      </c>
      <c r="Y21" s="511">
        <v>0.107060421</v>
      </c>
      <c r="Z21" s="511">
        <v>0.109470227</v>
      </c>
      <c r="AA21" s="511">
        <v>8.1321682000000006E-2</v>
      </c>
      <c r="AB21" s="511">
        <v>8.0379094999999998E-2</v>
      </c>
      <c r="AC21" s="511">
        <v>0.10865269599999999</v>
      </c>
      <c r="AD21" s="511">
        <v>0.11186582</v>
      </c>
      <c r="AE21" s="511">
        <v>0.15827761000000001</v>
      </c>
      <c r="AF21" s="511">
        <v>0.14695704400000001</v>
      </c>
      <c r="AG21" s="511">
        <v>4.8820602999999997E-2</v>
      </c>
      <c r="AH21" s="511">
        <v>8.1251030000000002E-2</v>
      </c>
      <c r="AI21" s="511">
        <v>6.4493374000000006E-2</v>
      </c>
      <c r="AJ21" s="511">
        <v>6.7780240000000005E-2</v>
      </c>
      <c r="AK21" s="511">
        <v>6.6042410999999995E-2</v>
      </c>
      <c r="AL21" s="511">
        <v>0.106451453</v>
      </c>
      <c r="AM21" s="511">
        <v>0.112730576</v>
      </c>
      <c r="AN21" s="511">
        <v>9.1878386000000006E-2</v>
      </c>
      <c r="AO21" s="511">
        <v>0.10771560199999999</v>
      </c>
      <c r="AP21" s="511">
        <v>8.3788184000000002E-2</v>
      </c>
      <c r="AQ21" s="511">
        <v>8.8021672999999995E-2</v>
      </c>
      <c r="AR21" s="511">
        <v>9.7967913000000004E-2</v>
      </c>
      <c r="AS21" s="511">
        <v>0.10443944400000001</v>
      </c>
      <c r="AT21" s="511">
        <v>0.11629840900000001</v>
      </c>
      <c r="AU21" s="511">
        <v>9.6399396999999998E-2</v>
      </c>
      <c r="AV21" s="511">
        <v>9.5479224000000001E-2</v>
      </c>
      <c r="AW21" s="511">
        <v>9.1619945999999994E-2</v>
      </c>
      <c r="AX21" s="511">
        <v>0.106120837</v>
      </c>
      <c r="AY21" s="511">
        <v>0.15920474400000001</v>
      </c>
      <c r="AZ21" s="511">
        <v>4.5350439999999999E-2</v>
      </c>
      <c r="BA21" s="511">
        <v>6.5504238000000006E-2</v>
      </c>
      <c r="BB21" s="511">
        <v>6.7689207000000001E-2</v>
      </c>
      <c r="BC21" s="511">
        <v>0.176974046</v>
      </c>
      <c r="BD21" s="716">
        <v>0.125365962</v>
      </c>
      <c r="BE21" s="716">
        <v>0.101380269</v>
      </c>
      <c r="BF21" s="716">
        <v>7.7593707999999997E-2</v>
      </c>
      <c r="BG21" s="716">
        <v>0.1142117</v>
      </c>
      <c r="BH21" s="716">
        <v>9.9091600000000002E-2</v>
      </c>
      <c r="BI21" s="498">
        <v>9.9906700000000001E-2</v>
      </c>
      <c r="BJ21" s="498">
        <v>0.11392620000000001</v>
      </c>
      <c r="BK21" s="498">
        <v>9.4065599999999999E-2</v>
      </c>
      <c r="BL21" s="498">
        <v>5.47295E-2</v>
      </c>
      <c r="BM21" s="498">
        <v>3.5993600000000001E-2</v>
      </c>
      <c r="BN21" s="498">
        <v>2.7104E-2</v>
      </c>
      <c r="BO21" s="498">
        <v>0.15256049999999999</v>
      </c>
      <c r="BP21" s="498">
        <v>0.1065759</v>
      </c>
      <c r="BQ21" s="498">
        <v>7.3774199999999998E-2</v>
      </c>
      <c r="BR21" s="498">
        <v>3.9065799999999998E-2</v>
      </c>
      <c r="BS21" s="498">
        <v>9.6785800000000005E-2</v>
      </c>
      <c r="BT21" s="498">
        <v>9.0037800000000001E-2</v>
      </c>
      <c r="BU21" s="498">
        <v>8.8256600000000004E-2</v>
      </c>
      <c r="BV21" s="498">
        <v>0.1099446</v>
      </c>
    </row>
    <row r="22" spans="1:74" ht="11.1" customHeight="1" x14ac:dyDescent="0.2">
      <c r="A22" s="253" t="s">
        <v>717</v>
      </c>
      <c r="B22" s="519" t="s">
        <v>1055</v>
      </c>
      <c r="C22" s="511">
        <v>25.061485000000001</v>
      </c>
      <c r="D22" s="511">
        <v>23.202279000000001</v>
      </c>
      <c r="E22" s="511">
        <v>21.703130000000002</v>
      </c>
      <c r="F22" s="511">
        <v>19.669128000000001</v>
      </c>
      <c r="G22" s="511">
        <v>20.520809</v>
      </c>
      <c r="H22" s="511">
        <v>26.225553999999999</v>
      </c>
      <c r="I22" s="511">
        <v>29.687746000000001</v>
      </c>
      <c r="J22" s="511">
        <v>28.504517</v>
      </c>
      <c r="K22" s="511">
        <v>22.675977</v>
      </c>
      <c r="L22" s="511">
        <v>22.078626</v>
      </c>
      <c r="M22" s="511">
        <v>21.186821999999999</v>
      </c>
      <c r="N22" s="511">
        <v>24.551255000000001</v>
      </c>
      <c r="O22" s="511">
        <v>25.17925237</v>
      </c>
      <c r="P22" s="511">
        <v>24.92260967</v>
      </c>
      <c r="Q22" s="511">
        <v>21.889933119999998</v>
      </c>
      <c r="R22" s="511">
        <v>20.854289179999999</v>
      </c>
      <c r="S22" s="511">
        <v>21.608541049999999</v>
      </c>
      <c r="T22" s="511">
        <v>26.517184799999999</v>
      </c>
      <c r="U22" s="511">
        <v>29.000553230000001</v>
      </c>
      <c r="V22" s="511">
        <v>29.994166480000001</v>
      </c>
      <c r="W22" s="511">
        <v>25.231148640000001</v>
      </c>
      <c r="X22" s="511">
        <v>21.971710940000001</v>
      </c>
      <c r="Y22" s="511">
        <v>21.885283439999998</v>
      </c>
      <c r="Z22" s="511">
        <v>23.43780838</v>
      </c>
      <c r="AA22" s="511">
        <v>26.894694000000001</v>
      </c>
      <c r="AB22" s="511">
        <v>23.932072999999999</v>
      </c>
      <c r="AC22" s="511">
        <v>23.572406999999998</v>
      </c>
      <c r="AD22" s="511">
        <v>21.495021999999999</v>
      </c>
      <c r="AE22" s="511">
        <v>24.103294000000002</v>
      </c>
      <c r="AF22" s="511">
        <v>27.835146000000002</v>
      </c>
      <c r="AG22" s="511">
        <v>32.196185</v>
      </c>
      <c r="AH22" s="511">
        <v>30.815873</v>
      </c>
      <c r="AI22" s="511">
        <v>25.352544000000002</v>
      </c>
      <c r="AJ22" s="511">
        <v>22.19426</v>
      </c>
      <c r="AK22" s="511">
        <v>23.453824999999998</v>
      </c>
      <c r="AL22" s="511">
        <v>26.710846</v>
      </c>
      <c r="AM22" s="511">
        <v>25.934895690000001</v>
      </c>
      <c r="AN22" s="511">
        <v>23.019347109999998</v>
      </c>
      <c r="AO22" s="511">
        <v>24.13329499</v>
      </c>
      <c r="AP22" s="511">
        <v>21.602514939999999</v>
      </c>
      <c r="AQ22" s="511">
        <v>23.68858384</v>
      </c>
      <c r="AR22" s="511">
        <v>26.789900029999998</v>
      </c>
      <c r="AS22" s="511">
        <v>30.480676119999998</v>
      </c>
      <c r="AT22" s="511">
        <v>31.924169989999999</v>
      </c>
      <c r="AU22" s="511">
        <v>25.87700873</v>
      </c>
      <c r="AV22" s="511">
        <v>23.087856819999999</v>
      </c>
      <c r="AW22" s="511">
        <v>23.106208930000001</v>
      </c>
      <c r="AX22" s="511">
        <v>25.16756723</v>
      </c>
      <c r="AY22" s="511">
        <v>28.983031989000001</v>
      </c>
      <c r="AZ22" s="511">
        <v>23.185643862999999</v>
      </c>
      <c r="BA22" s="511">
        <v>23.426317207</v>
      </c>
      <c r="BB22" s="511">
        <v>22.418158867999999</v>
      </c>
      <c r="BC22" s="511">
        <v>24.654308688</v>
      </c>
      <c r="BD22" s="716">
        <v>28.829391836999999</v>
      </c>
      <c r="BE22" s="716">
        <v>31.451860736</v>
      </c>
      <c r="BF22" s="716">
        <v>31.728855415000002</v>
      </c>
      <c r="BG22" s="716">
        <v>26.279738680000001</v>
      </c>
      <c r="BH22" s="716">
        <v>24.236360000000001</v>
      </c>
      <c r="BI22" s="498">
        <v>23.176919999999999</v>
      </c>
      <c r="BJ22" s="498">
        <v>27.017330000000001</v>
      </c>
      <c r="BK22" s="498">
        <v>28.500900000000001</v>
      </c>
      <c r="BL22" s="498">
        <v>23.373000000000001</v>
      </c>
      <c r="BM22" s="498">
        <v>23.61036</v>
      </c>
      <c r="BN22" s="498">
        <v>22.04908</v>
      </c>
      <c r="BO22" s="498">
        <v>23.662980000000001</v>
      </c>
      <c r="BP22" s="498">
        <v>27.740960000000001</v>
      </c>
      <c r="BQ22" s="498">
        <v>32.060409999999997</v>
      </c>
      <c r="BR22" s="498">
        <v>31.68571</v>
      </c>
      <c r="BS22" s="498">
        <v>24.769369999999999</v>
      </c>
      <c r="BT22" s="498">
        <v>22.91086</v>
      </c>
      <c r="BU22" s="498">
        <v>22.7636</v>
      </c>
      <c r="BV22" s="498">
        <v>26.27993</v>
      </c>
    </row>
    <row r="23" spans="1:74" ht="11.1" customHeight="1" x14ac:dyDescent="0.2">
      <c r="A23" s="248"/>
      <c r="B23" s="68" t="s">
        <v>757</v>
      </c>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788"/>
      <c r="BE23" s="788"/>
      <c r="BF23" s="788"/>
      <c r="BG23" s="788"/>
      <c r="BH23" s="788"/>
      <c r="BI23" s="517"/>
      <c r="BJ23" s="517"/>
      <c r="BK23" s="517"/>
      <c r="BL23" s="517"/>
      <c r="BM23" s="517"/>
      <c r="BN23" s="517"/>
      <c r="BO23" s="517"/>
      <c r="BP23" s="517"/>
      <c r="BQ23" s="517"/>
      <c r="BR23" s="517"/>
      <c r="BS23" s="517"/>
      <c r="BT23" s="517"/>
      <c r="BU23" s="517"/>
      <c r="BV23" s="517"/>
    </row>
    <row r="24" spans="1:74" s="316" customFormat="1" ht="11.1" customHeight="1" x14ac:dyDescent="0.2">
      <c r="A24" s="518" t="s">
        <v>724</v>
      </c>
      <c r="B24" s="520" t="s">
        <v>1052</v>
      </c>
      <c r="C24" s="337">
        <v>28.477177986000001</v>
      </c>
      <c r="D24" s="337">
        <v>27.433575943000001</v>
      </c>
      <c r="E24" s="337">
        <v>27.162463612</v>
      </c>
      <c r="F24" s="337">
        <v>26.332081721000002</v>
      </c>
      <c r="G24" s="337">
        <v>30.791379228</v>
      </c>
      <c r="H24" s="337">
        <v>34.648128866999997</v>
      </c>
      <c r="I24" s="337">
        <v>39.378905674999999</v>
      </c>
      <c r="J24" s="337">
        <v>39.453741837000003</v>
      </c>
      <c r="K24" s="337">
        <v>32.488924758000003</v>
      </c>
      <c r="L24" s="337">
        <v>30.998571617</v>
      </c>
      <c r="M24" s="337">
        <v>26.518110225000001</v>
      </c>
      <c r="N24" s="337">
        <v>29.486589288000001</v>
      </c>
      <c r="O24" s="337">
        <v>30.076890854999998</v>
      </c>
      <c r="P24" s="337">
        <v>27.917608666</v>
      </c>
      <c r="Q24" s="337">
        <v>26.481462994000001</v>
      </c>
      <c r="R24" s="337">
        <v>27.424902065000001</v>
      </c>
      <c r="S24" s="337">
        <v>31.242971172000001</v>
      </c>
      <c r="T24" s="337">
        <v>36.470928997999998</v>
      </c>
      <c r="U24" s="337">
        <v>38.846218356000001</v>
      </c>
      <c r="V24" s="337">
        <v>40.224784257000003</v>
      </c>
      <c r="W24" s="337">
        <v>35.590550565000001</v>
      </c>
      <c r="X24" s="337">
        <v>31.7720503</v>
      </c>
      <c r="Y24" s="337">
        <v>27.299776665</v>
      </c>
      <c r="Z24" s="337">
        <v>29.881062374999999</v>
      </c>
      <c r="AA24" s="337">
        <v>32.765949270999997</v>
      </c>
      <c r="AB24" s="337">
        <v>30.771387408999999</v>
      </c>
      <c r="AC24" s="337">
        <v>29.649456473000001</v>
      </c>
      <c r="AD24" s="337">
        <v>30.312881377</v>
      </c>
      <c r="AE24" s="337">
        <v>37.352008542</v>
      </c>
      <c r="AF24" s="337">
        <v>40.966588672</v>
      </c>
      <c r="AG24" s="337">
        <v>44.781147541000003</v>
      </c>
      <c r="AH24" s="337">
        <v>42.026627112</v>
      </c>
      <c r="AI24" s="337">
        <v>36.843352361999997</v>
      </c>
      <c r="AJ24" s="337">
        <v>32.017403401999999</v>
      </c>
      <c r="AK24" s="337">
        <v>30.703249409000001</v>
      </c>
      <c r="AL24" s="337">
        <v>33.452880706999998</v>
      </c>
      <c r="AM24" s="337">
        <v>32.556563730999997</v>
      </c>
      <c r="AN24" s="337">
        <v>30.234562970999999</v>
      </c>
      <c r="AO24" s="337">
        <v>31.500038364000002</v>
      </c>
      <c r="AP24" s="337">
        <v>30.494501107000001</v>
      </c>
      <c r="AQ24" s="337">
        <v>36.107461923000002</v>
      </c>
      <c r="AR24" s="337">
        <v>41.927254976999997</v>
      </c>
      <c r="AS24" s="337">
        <v>46.553049874999999</v>
      </c>
      <c r="AT24" s="337">
        <v>48.948404363000002</v>
      </c>
      <c r="AU24" s="337">
        <v>42.164860144000002</v>
      </c>
      <c r="AV24" s="337">
        <v>35.492916921999999</v>
      </c>
      <c r="AW24" s="337">
        <v>31.153514264999998</v>
      </c>
      <c r="AX24" s="337">
        <v>33.449911268999998</v>
      </c>
      <c r="AY24" s="337">
        <v>38.513415950000002</v>
      </c>
      <c r="AZ24" s="337">
        <v>31.262426246</v>
      </c>
      <c r="BA24" s="337">
        <v>32.524922412999999</v>
      </c>
      <c r="BB24" s="337">
        <v>33.041048463999999</v>
      </c>
      <c r="BC24" s="337">
        <v>39.221682649000002</v>
      </c>
      <c r="BD24" s="772">
        <v>43.444660730999999</v>
      </c>
      <c r="BE24" s="772">
        <v>44.466800204999998</v>
      </c>
      <c r="BF24" s="772">
        <v>47.788312769000001</v>
      </c>
      <c r="BG24" s="772">
        <v>40.413379999999997</v>
      </c>
      <c r="BH24" s="772">
        <v>39.409579999999998</v>
      </c>
      <c r="BI24" s="504">
        <v>35.586799999999997</v>
      </c>
      <c r="BJ24" s="504">
        <v>38.01032</v>
      </c>
      <c r="BK24" s="504">
        <v>38.488149999999997</v>
      </c>
      <c r="BL24" s="504">
        <v>33.518450000000001</v>
      </c>
      <c r="BM24" s="504">
        <v>34.300319999999999</v>
      </c>
      <c r="BN24" s="504">
        <v>34.96302</v>
      </c>
      <c r="BO24" s="504">
        <v>41.022170000000003</v>
      </c>
      <c r="BP24" s="504">
        <v>45.359169999999999</v>
      </c>
      <c r="BQ24" s="504">
        <v>49.503430000000002</v>
      </c>
      <c r="BR24" s="504">
        <v>50.528970000000001</v>
      </c>
      <c r="BS24" s="504">
        <v>43.573320000000002</v>
      </c>
      <c r="BT24" s="504">
        <v>39.75018</v>
      </c>
      <c r="BU24" s="504">
        <v>36.062820000000002</v>
      </c>
      <c r="BV24" s="504">
        <v>39.159410000000001</v>
      </c>
    </row>
    <row r="25" spans="1:74" ht="11.1" customHeight="1" x14ac:dyDescent="0.2">
      <c r="A25" s="253" t="s">
        <v>718</v>
      </c>
      <c r="B25" s="521" t="s">
        <v>1046</v>
      </c>
      <c r="C25" s="511">
        <v>12.775475621</v>
      </c>
      <c r="D25" s="511">
        <v>12.468100158</v>
      </c>
      <c r="E25" s="511">
        <v>12.279991759</v>
      </c>
      <c r="F25" s="511">
        <v>10.997354784000001</v>
      </c>
      <c r="G25" s="511">
        <v>14.05938931</v>
      </c>
      <c r="H25" s="511">
        <v>16.651489585</v>
      </c>
      <c r="I25" s="511">
        <v>21.439225696000001</v>
      </c>
      <c r="J25" s="511">
        <v>21.505703284999999</v>
      </c>
      <c r="K25" s="511">
        <v>16.608207784000001</v>
      </c>
      <c r="L25" s="511">
        <v>14.277624546</v>
      </c>
      <c r="M25" s="511">
        <v>10.026508571000001</v>
      </c>
      <c r="N25" s="511">
        <v>10.998097003</v>
      </c>
      <c r="O25" s="511">
        <v>11.641585186</v>
      </c>
      <c r="P25" s="511">
        <v>12.769068983</v>
      </c>
      <c r="Q25" s="511">
        <v>8.278469028</v>
      </c>
      <c r="R25" s="511">
        <v>10.08482105</v>
      </c>
      <c r="S25" s="511">
        <v>11.729180872000001</v>
      </c>
      <c r="T25" s="511">
        <v>17.550486638999999</v>
      </c>
      <c r="U25" s="511">
        <v>20.167196766</v>
      </c>
      <c r="V25" s="511">
        <v>20.476046293</v>
      </c>
      <c r="W25" s="511">
        <v>17.170237910000001</v>
      </c>
      <c r="X25" s="511">
        <v>13.964897335</v>
      </c>
      <c r="Y25" s="511">
        <v>9.8737115190000004</v>
      </c>
      <c r="Z25" s="511">
        <v>10.40138046</v>
      </c>
      <c r="AA25" s="511">
        <v>13.135705736</v>
      </c>
      <c r="AB25" s="511">
        <v>11.872165623000001</v>
      </c>
      <c r="AC25" s="511">
        <v>8.6650341350000009</v>
      </c>
      <c r="AD25" s="511">
        <v>9.0365804989999994</v>
      </c>
      <c r="AE25" s="511">
        <v>14.971069265000001</v>
      </c>
      <c r="AF25" s="511">
        <v>18.889151267999999</v>
      </c>
      <c r="AG25" s="511">
        <v>22.759790037999998</v>
      </c>
      <c r="AH25" s="511">
        <v>23.168114469999999</v>
      </c>
      <c r="AI25" s="511">
        <v>19.349760621000001</v>
      </c>
      <c r="AJ25" s="511">
        <v>14.277176170000001</v>
      </c>
      <c r="AK25" s="511">
        <v>11.997335791999999</v>
      </c>
      <c r="AL25" s="511">
        <v>14.659372419</v>
      </c>
      <c r="AM25" s="511">
        <v>12.55206244</v>
      </c>
      <c r="AN25" s="511">
        <v>12.046923393</v>
      </c>
      <c r="AO25" s="511">
        <v>11.822222326</v>
      </c>
      <c r="AP25" s="511">
        <v>11.525473972</v>
      </c>
      <c r="AQ25" s="511">
        <v>17.957761937000001</v>
      </c>
      <c r="AR25" s="511">
        <v>21.321700665000002</v>
      </c>
      <c r="AS25" s="511">
        <v>23.881803691999998</v>
      </c>
      <c r="AT25" s="511">
        <v>27.282707467000002</v>
      </c>
      <c r="AU25" s="511">
        <v>22.490610968999999</v>
      </c>
      <c r="AV25" s="511">
        <v>15.996497335999999</v>
      </c>
      <c r="AW25" s="511">
        <v>13.555839557000001</v>
      </c>
      <c r="AX25" s="511">
        <v>13.787453403000001</v>
      </c>
      <c r="AY25" s="511">
        <v>18.252356499000001</v>
      </c>
      <c r="AZ25" s="511">
        <v>11.442090748</v>
      </c>
      <c r="BA25" s="511">
        <v>13.160822596999999</v>
      </c>
      <c r="BB25" s="511">
        <v>12.246457382999999</v>
      </c>
      <c r="BC25" s="511">
        <v>18.395070489999998</v>
      </c>
      <c r="BD25" s="716">
        <v>20.875391764</v>
      </c>
      <c r="BE25" s="716">
        <v>22.632648798000002</v>
      </c>
      <c r="BF25" s="716">
        <v>25.506600338999998</v>
      </c>
      <c r="BG25" s="716">
        <v>19.75226</v>
      </c>
      <c r="BH25" s="716">
        <v>18.045490000000001</v>
      </c>
      <c r="BI25" s="498">
        <v>16.62903</v>
      </c>
      <c r="BJ25" s="498">
        <v>14.82865</v>
      </c>
      <c r="BK25" s="498">
        <v>16.933050000000001</v>
      </c>
      <c r="BL25" s="498">
        <v>12.56429</v>
      </c>
      <c r="BM25" s="498">
        <v>11.69412</v>
      </c>
      <c r="BN25" s="498">
        <v>11.617559999999999</v>
      </c>
      <c r="BO25" s="498">
        <v>16.282170000000001</v>
      </c>
      <c r="BP25" s="498">
        <v>18.31926</v>
      </c>
      <c r="BQ25" s="498">
        <v>23.336169999999999</v>
      </c>
      <c r="BR25" s="498">
        <v>24.927029999999998</v>
      </c>
      <c r="BS25" s="498">
        <v>19.835170000000002</v>
      </c>
      <c r="BT25" s="498">
        <v>15.859970000000001</v>
      </c>
      <c r="BU25" s="498">
        <v>14.30021</v>
      </c>
      <c r="BV25" s="498">
        <v>14.009399999999999</v>
      </c>
    </row>
    <row r="26" spans="1:74" ht="11.1" customHeight="1" x14ac:dyDescent="0.2">
      <c r="A26" s="253" t="s">
        <v>719</v>
      </c>
      <c r="B26" s="521" t="s">
        <v>474</v>
      </c>
      <c r="C26" s="511">
        <v>4.3645746900000004</v>
      </c>
      <c r="D26" s="511">
        <v>3.9478249179999998</v>
      </c>
      <c r="E26" s="511">
        <v>4.2851941</v>
      </c>
      <c r="F26" s="511">
        <v>4.8632699180000003</v>
      </c>
      <c r="G26" s="511">
        <v>4.8981492160000002</v>
      </c>
      <c r="H26" s="511">
        <v>5.501823001</v>
      </c>
      <c r="I26" s="511">
        <v>6.3485665530000004</v>
      </c>
      <c r="J26" s="511">
        <v>6.9954055999999998</v>
      </c>
      <c r="K26" s="511">
        <v>6.3526384980000001</v>
      </c>
      <c r="L26" s="511">
        <v>5.7611398879999998</v>
      </c>
      <c r="M26" s="511">
        <v>5.2545342320000001</v>
      </c>
      <c r="N26" s="511">
        <v>6.2068203720000001</v>
      </c>
      <c r="O26" s="511">
        <v>6.5706147059999997</v>
      </c>
      <c r="P26" s="511">
        <v>5.2972415770000003</v>
      </c>
      <c r="Q26" s="511">
        <v>3.8873080240000002</v>
      </c>
      <c r="R26" s="511">
        <v>4.6955561279999998</v>
      </c>
      <c r="S26" s="511">
        <v>5.673818356</v>
      </c>
      <c r="T26" s="511">
        <v>7.5617991790000003</v>
      </c>
      <c r="U26" s="511">
        <v>7.9348330919999999</v>
      </c>
      <c r="V26" s="511">
        <v>7.4506350360000004</v>
      </c>
      <c r="W26" s="511">
        <v>6.6391986779999996</v>
      </c>
      <c r="X26" s="511">
        <v>5.9490440580000001</v>
      </c>
      <c r="Y26" s="511">
        <v>5.121430202</v>
      </c>
      <c r="Z26" s="511">
        <v>5.3938763720000003</v>
      </c>
      <c r="AA26" s="511">
        <v>6.318822666</v>
      </c>
      <c r="AB26" s="511">
        <v>5.8018356530000004</v>
      </c>
      <c r="AC26" s="511">
        <v>5.0575384330000004</v>
      </c>
      <c r="AD26" s="511">
        <v>4.8647099100000002</v>
      </c>
      <c r="AE26" s="511">
        <v>4.872242526</v>
      </c>
      <c r="AF26" s="511">
        <v>6.4456614090000004</v>
      </c>
      <c r="AG26" s="511">
        <v>6.8473142810000001</v>
      </c>
      <c r="AH26" s="511">
        <v>6.5753620049999997</v>
      </c>
      <c r="AI26" s="511">
        <v>6.0836350149999996</v>
      </c>
      <c r="AJ26" s="511">
        <v>5.387533436</v>
      </c>
      <c r="AK26" s="511">
        <v>5.2873696690000003</v>
      </c>
      <c r="AL26" s="511">
        <v>5.238248349</v>
      </c>
      <c r="AM26" s="511">
        <v>4.0693688689999998</v>
      </c>
      <c r="AN26" s="511">
        <v>3.3995431900000002</v>
      </c>
      <c r="AO26" s="511">
        <v>3.4780546299999999</v>
      </c>
      <c r="AP26" s="511">
        <v>3.7160707249999998</v>
      </c>
      <c r="AQ26" s="511">
        <v>4.9415683570000004</v>
      </c>
      <c r="AR26" s="511">
        <v>5.9416158750000001</v>
      </c>
      <c r="AS26" s="511">
        <v>6.4599275220000001</v>
      </c>
      <c r="AT26" s="511">
        <v>6.5971131270000001</v>
      </c>
      <c r="AU26" s="511">
        <v>5.9464896779999998</v>
      </c>
      <c r="AV26" s="511">
        <v>5.0245793409999999</v>
      </c>
      <c r="AW26" s="511">
        <v>4.7996569600000001</v>
      </c>
      <c r="AX26" s="511">
        <v>4.6521391579999998</v>
      </c>
      <c r="AY26" s="511">
        <v>6.025678214</v>
      </c>
      <c r="AZ26" s="511">
        <v>3.1082411759999999</v>
      </c>
      <c r="BA26" s="511">
        <v>2.8970355539999999</v>
      </c>
      <c r="BB26" s="511">
        <v>3.433539852</v>
      </c>
      <c r="BC26" s="511">
        <v>4.1873160069999997</v>
      </c>
      <c r="BD26" s="716">
        <v>4.7975103020000001</v>
      </c>
      <c r="BE26" s="716">
        <v>5.9325670989999999</v>
      </c>
      <c r="BF26" s="716">
        <v>6.3336071489999997</v>
      </c>
      <c r="BG26" s="716">
        <v>5.6671639999999996</v>
      </c>
      <c r="BH26" s="716">
        <v>5.1475840000000002</v>
      </c>
      <c r="BI26" s="498">
        <v>4.2216659999999999</v>
      </c>
      <c r="BJ26" s="498">
        <v>5.9238200000000001</v>
      </c>
      <c r="BK26" s="498">
        <v>6.0490899999999996</v>
      </c>
      <c r="BL26" s="498">
        <v>4.2784789999999999</v>
      </c>
      <c r="BM26" s="498">
        <v>3.102287</v>
      </c>
      <c r="BN26" s="498">
        <v>2.5594229999999998</v>
      </c>
      <c r="BO26" s="498">
        <v>4.0905940000000003</v>
      </c>
      <c r="BP26" s="498">
        <v>5.3743759999999998</v>
      </c>
      <c r="BQ26" s="498">
        <v>6.2374869999999998</v>
      </c>
      <c r="BR26" s="498">
        <v>6.1592219999999998</v>
      </c>
      <c r="BS26" s="498">
        <v>6.2908670000000004</v>
      </c>
      <c r="BT26" s="498">
        <v>5.8911519999999999</v>
      </c>
      <c r="BU26" s="498">
        <v>5.2529089999999998</v>
      </c>
      <c r="BV26" s="498">
        <v>6.5770210000000002</v>
      </c>
    </row>
    <row r="27" spans="1:74" ht="11.1" customHeight="1" x14ac:dyDescent="0.2">
      <c r="A27" s="253" t="s">
        <v>720</v>
      </c>
      <c r="B27" s="488" t="s">
        <v>1047</v>
      </c>
      <c r="C27" s="511">
        <v>3.7118679999999999</v>
      </c>
      <c r="D27" s="511">
        <v>3.5480139999999998</v>
      </c>
      <c r="E27" s="511">
        <v>3.1865260000000002</v>
      </c>
      <c r="F27" s="511">
        <v>2.6729599999999998</v>
      </c>
      <c r="G27" s="511">
        <v>3.3859940000000002</v>
      </c>
      <c r="H27" s="511">
        <v>3.6130110000000002</v>
      </c>
      <c r="I27" s="511">
        <v>3.7159200000000001</v>
      </c>
      <c r="J27" s="511">
        <v>3.6970000000000001</v>
      </c>
      <c r="K27" s="511">
        <v>3.6033080000000002</v>
      </c>
      <c r="L27" s="511">
        <v>3.1025360000000002</v>
      </c>
      <c r="M27" s="511">
        <v>3.4002919999999999</v>
      </c>
      <c r="N27" s="511">
        <v>3.8012760000000001</v>
      </c>
      <c r="O27" s="511">
        <v>3.799445</v>
      </c>
      <c r="P27" s="511">
        <v>3.3135479999999999</v>
      </c>
      <c r="Q27" s="511">
        <v>3.3692790000000001</v>
      </c>
      <c r="R27" s="511">
        <v>2.9864459999999999</v>
      </c>
      <c r="S27" s="511">
        <v>3.7490230000000002</v>
      </c>
      <c r="T27" s="511">
        <v>3.098792</v>
      </c>
      <c r="U27" s="511">
        <v>3.6683720000000002</v>
      </c>
      <c r="V27" s="511">
        <v>3.6959599999999999</v>
      </c>
      <c r="W27" s="511">
        <v>3.5942560000000001</v>
      </c>
      <c r="X27" s="511">
        <v>2.173943</v>
      </c>
      <c r="Y27" s="511">
        <v>2.9732289999999999</v>
      </c>
      <c r="Z27" s="511">
        <v>3.788964</v>
      </c>
      <c r="AA27" s="511">
        <v>3.8017599999999998</v>
      </c>
      <c r="AB27" s="511">
        <v>3.436429</v>
      </c>
      <c r="AC27" s="511">
        <v>3.7768609999999998</v>
      </c>
      <c r="AD27" s="511">
        <v>3.0412110000000001</v>
      </c>
      <c r="AE27" s="511">
        <v>3.2358560000000001</v>
      </c>
      <c r="AF27" s="511">
        <v>3.5916060000000001</v>
      </c>
      <c r="AG27" s="511">
        <v>3.6884830000000002</v>
      </c>
      <c r="AH27" s="511">
        <v>3.693044</v>
      </c>
      <c r="AI27" s="511">
        <v>3.339127</v>
      </c>
      <c r="AJ27" s="511">
        <v>2.9391880000000001</v>
      </c>
      <c r="AK27" s="511">
        <v>3.274051</v>
      </c>
      <c r="AL27" s="511">
        <v>3.789339</v>
      </c>
      <c r="AM27" s="511">
        <v>3.7845529999999998</v>
      </c>
      <c r="AN27" s="511">
        <v>3.424328</v>
      </c>
      <c r="AO27" s="511">
        <v>3.2895500000000002</v>
      </c>
      <c r="AP27" s="511">
        <v>2.6939980000000001</v>
      </c>
      <c r="AQ27" s="511">
        <v>2.9067599999999998</v>
      </c>
      <c r="AR27" s="511">
        <v>3.4186960000000002</v>
      </c>
      <c r="AS27" s="511">
        <v>3.6608830000000001</v>
      </c>
      <c r="AT27" s="511">
        <v>3.6597909999999998</v>
      </c>
      <c r="AU27" s="511">
        <v>3.5594450000000002</v>
      </c>
      <c r="AV27" s="511">
        <v>3.2362950000000001</v>
      </c>
      <c r="AW27" s="511">
        <v>3.258429</v>
      </c>
      <c r="AX27" s="511">
        <v>3.7871419999999998</v>
      </c>
      <c r="AY27" s="511">
        <v>3.437319</v>
      </c>
      <c r="AZ27" s="511">
        <v>3.499822</v>
      </c>
      <c r="BA27" s="511">
        <v>3.056362</v>
      </c>
      <c r="BB27" s="511">
        <v>2.6479370000000002</v>
      </c>
      <c r="BC27" s="511">
        <v>2.8821430000000001</v>
      </c>
      <c r="BD27" s="716">
        <v>3.5296569999999998</v>
      </c>
      <c r="BE27" s="716">
        <v>3.4075139999999999</v>
      </c>
      <c r="BF27" s="716">
        <v>3.6099359999999998</v>
      </c>
      <c r="BG27" s="716">
        <v>3.5723600000000002</v>
      </c>
      <c r="BH27" s="716">
        <v>2.5638800000000002</v>
      </c>
      <c r="BI27" s="498">
        <v>2.5476399999999999</v>
      </c>
      <c r="BJ27" s="498">
        <v>3.6972100000000001</v>
      </c>
      <c r="BK27" s="498">
        <v>3.6972100000000001</v>
      </c>
      <c r="BL27" s="498">
        <v>3.33941</v>
      </c>
      <c r="BM27" s="498">
        <v>3.6972100000000001</v>
      </c>
      <c r="BN27" s="498">
        <v>3.0994999999999999</v>
      </c>
      <c r="BO27" s="498">
        <v>3.2741899999999999</v>
      </c>
      <c r="BP27" s="498">
        <v>3.5779399999999999</v>
      </c>
      <c r="BQ27" s="498">
        <v>3.6972100000000001</v>
      </c>
      <c r="BR27" s="498">
        <v>3.6972100000000001</v>
      </c>
      <c r="BS27" s="498">
        <v>3.2957200000000002</v>
      </c>
      <c r="BT27" s="498">
        <v>2.8888400000000001</v>
      </c>
      <c r="BU27" s="498">
        <v>3.5779399999999999</v>
      </c>
      <c r="BV27" s="498">
        <v>3.6972100000000001</v>
      </c>
    </row>
    <row r="28" spans="1:74" ht="11.1" customHeight="1" x14ac:dyDescent="0.2">
      <c r="A28" s="253" t="s">
        <v>721</v>
      </c>
      <c r="B28" s="488" t="s">
        <v>1040</v>
      </c>
      <c r="C28" s="511">
        <v>3.3363654E-2</v>
      </c>
      <c r="D28" s="511">
        <v>6.5823233999999994E-2</v>
      </c>
      <c r="E28" s="511">
        <v>6.2343694999999998E-2</v>
      </c>
      <c r="F28" s="511">
        <v>7.5226935999999994E-2</v>
      </c>
      <c r="G28" s="511">
        <v>8.2035194000000006E-2</v>
      </c>
      <c r="H28" s="511">
        <v>3.7925924999999999E-2</v>
      </c>
      <c r="I28" s="511">
        <v>5.1283200000000001E-2</v>
      </c>
      <c r="J28" s="511">
        <v>4.0199430000000001E-2</v>
      </c>
      <c r="K28" s="511">
        <v>5.3614045999999999E-2</v>
      </c>
      <c r="L28" s="511">
        <v>5.2564832999999998E-2</v>
      </c>
      <c r="M28" s="511">
        <v>3.3560316999999999E-2</v>
      </c>
      <c r="N28" s="511">
        <v>3.6952145999999998E-2</v>
      </c>
      <c r="O28" s="511">
        <v>4.985175E-2</v>
      </c>
      <c r="P28" s="511">
        <v>2.7798435999999999E-2</v>
      </c>
      <c r="Q28" s="511">
        <v>4.4890034000000002E-2</v>
      </c>
      <c r="R28" s="511">
        <v>4.0664240999999997E-2</v>
      </c>
      <c r="S28" s="511">
        <v>8.2953750000000007E-2</v>
      </c>
      <c r="T28" s="511">
        <v>6.1877828000000003E-2</v>
      </c>
      <c r="U28" s="511">
        <v>6.0968872E-2</v>
      </c>
      <c r="V28" s="511">
        <v>4.2277158000000002E-2</v>
      </c>
      <c r="W28" s="511">
        <v>2.8733069E-2</v>
      </c>
      <c r="X28" s="511">
        <v>3.1283705000000002E-2</v>
      </c>
      <c r="Y28" s="511">
        <v>2.7598146E-2</v>
      </c>
      <c r="Z28" s="511">
        <v>3.0337270999999999E-2</v>
      </c>
      <c r="AA28" s="511">
        <v>1.841166E-2</v>
      </c>
      <c r="AB28" s="511">
        <v>2.1084678999999999E-2</v>
      </c>
      <c r="AC28" s="511">
        <v>2.6995412999999999E-2</v>
      </c>
      <c r="AD28" s="511">
        <v>5.1024903000000003E-2</v>
      </c>
      <c r="AE28" s="511">
        <v>4.0160186E-2</v>
      </c>
      <c r="AF28" s="511">
        <v>3.9382013E-2</v>
      </c>
      <c r="AG28" s="511">
        <v>2.6326324000000002E-2</v>
      </c>
      <c r="AH28" s="511">
        <v>2.354844E-2</v>
      </c>
      <c r="AI28" s="511">
        <v>2.5319065000000002E-2</v>
      </c>
      <c r="AJ28" s="511">
        <v>1.9280802999999999E-2</v>
      </c>
      <c r="AK28" s="511">
        <v>2.3441131E-2</v>
      </c>
      <c r="AL28" s="511">
        <v>3.5867613E-2</v>
      </c>
      <c r="AM28" s="511">
        <v>1.7274999999999999E-2</v>
      </c>
      <c r="AN28" s="511">
        <v>2.4573000000000001E-2</v>
      </c>
      <c r="AO28" s="511">
        <v>6.1385000000000002E-2</v>
      </c>
      <c r="AP28" s="511">
        <v>5.407E-2</v>
      </c>
      <c r="AQ28" s="511">
        <v>1.4540000000000001E-2</v>
      </c>
      <c r="AR28" s="511">
        <v>2.0326E-2</v>
      </c>
      <c r="AS28" s="511">
        <v>3.5473999999999999E-2</v>
      </c>
      <c r="AT28" s="511">
        <v>4.6496000000000003E-2</v>
      </c>
      <c r="AU28" s="511">
        <v>3.2079000000000003E-2</v>
      </c>
      <c r="AV28" s="511">
        <v>2.1815000000000001E-2</v>
      </c>
      <c r="AW28" s="511">
        <v>1.3121000000000001E-2</v>
      </c>
      <c r="AX28" s="511">
        <v>7.9260000000000008E-3</v>
      </c>
      <c r="AY28" s="511">
        <v>0.101322023</v>
      </c>
      <c r="AZ28" s="511">
        <v>5.9660444999999999E-2</v>
      </c>
      <c r="BA28" s="511">
        <v>6.3716815999999996E-2</v>
      </c>
      <c r="BB28" s="511">
        <v>2.0769577000000001E-2</v>
      </c>
      <c r="BC28" s="511">
        <v>4.9531413000000003E-2</v>
      </c>
      <c r="BD28" s="716">
        <v>6.8396890000000004E-3</v>
      </c>
      <c r="BE28" s="716">
        <v>6.4616960000000003E-3</v>
      </c>
      <c r="BF28" s="716">
        <v>5.7552463999999998E-2</v>
      </c>
      <c r="BG28" s="716">
        <v>4.77654E-2</v>
      </c>
      <c r="BH28" s="716">
        <v>3.6236400000000002E-2</v>
      </c>
      <c r="BI28" s="498">
        <v>3.4231699999999997E-2</v>
      </c>
      <c r="BJ28" s="498">
        <v>3.3758900000000001E-2</v>
      </c>
      <c r="BK28" s="498">
        <v>4.4986600000000002E-2</v>
      </c>
      <c r="BL28" s="498">
        <v>4.0510999999999998E-2</v>
      </c>
      <c r="BM28" s="498">
        <v>5.8000099999999999E-2</v>
      </c>
      <c r="BN28" s="498">
        <v>7.0810799999999993E-2</v>
      </c>
      <c r="BO28" s="498">
        <v>6.8474400000000005E-2</v>
      </c>
      <c r="BP28" s="498">
        <v>6.04349E-2</v>
      </c>
      <c r="BQ28" s="498">
        <v>5.0416999999999997E-2</v>
      </c>
      <c r="BR28" s="498">
        <v>4.3677199999999999E-2</v>
      </c>
      <c r="BS28" s="498">
        <v>4.0744299999999997E-2</v>
      </c>
      <c r="BT28" s="498">
        <v>3.2442899999999997E-2</v>
      </c>
      <c r="BU28" s="498">
        <v>3.2312100000000003E-2</v>
      </c>
      <c r="BV28" s="498">
        <v>3.2721699999999999E-2</v>
      </c>
    </row>
    <row r="29" spans="1:74" ht="11.1" customHeight="1" x14ac:dyDescent="0.2">
      <c r="A29" s="253" t="s">
        <v>722</v>
      </c>
      <c r="B29" s="488" t="s">
        <v>1053</v>
      </c>
      <c r="C29" s="511">
        <v>7.4553883159999996</v>
      </c>
      <c r="D29" s="511">
        <v>7.262333065</v>
      </c>
      <c r="E29" s="511">
        <v>7.2240454410000003</v>
      </c>
      <c r="F29" s="511">
        <v>7.6193987410000004</v>
      </c>
      <c r="G29" s="511">
        <v>8.2477058289999992</v>
      </c>
      <c r="H29" s="511">
        <v>8.7366701750000004</v>
      </c>
      <c r="I29" s="511">
        <v>7.7052674310000002</v>
      </c>
      <c r="J29" s="511">
        <v>7.0702537650000004</v>
      </c>
      <c r="K29" s="511">
        <v>5.7566031100000004</v>
      </c>
      <c r="L29" s="511">
        <v>7.6861877859999996</v>
      </c>
      <c r="M29" s="511">
        <v>7.6479639309999996</v>
      </c>
      <c r="N29" s="511">
        <v>8.2956480700000004</v>
      </c>
      <c r="O29" s="511">
        <v>7.8765908759999999</v>
      </c>
      <c r="P29" s="511">
        <v>6.3963201659999998</v>
      </c>
      <c r="Q29" s="511">
        <v>10.866799826999999</v>
      </c>
      <c r="R29" s="511">
        <v>9.5155620610000007</v>
      </c>
      <c r="S29" s="511">
        <v>9.9117584189999999</v>
      </c>
      <c r="T29" s="511">
        <v>8.0731541419999999</v>
      </c>
      <c r="U29" s="511">
        <v>6.8816424439999997</v>
      </c>
      <c r="V29" s="511">
        <v>8.4139649819999995</v>
      </c>
      <c r="W29" s="511">
        <v>8.0155841609999996</v>
      </c>
      <c r="X29" s="511">
        <v>9.4825498719999999</v>
      </c>
      <c r="Y29" s="511">
        <v>9.1696236530000004</v>
      </c>
      <c r="Z29" s="511">
        <v>10.152901803000001</v>
      </c>
      <c r="AA29" s="511">
        <v>9.3736941280000003</v>
      </c>
      <c r="AB29" s="511">
        <v>9.4525187739999996</v>
      </c>
      <c r="AC29" s="511">
        <v>12.010543963</v>
      </c>
      <c r="AD29" s="511">
        <v>13.176274337000001</v>
      </c>
      <c r="AE29" s="511">
        <v>14.05774429</v>
      </c>
      <c r="AF29" s="511">
        <v>11.876462825999999</v>
      </c>
      <c r="AG29" s="511">
        <v>11.326434410999999</v>
      </c>
      <c r="AH29" s="511">
        <v>8.4669747710000003</v>
      </c>
      <c r="AI29" s="511">
        <v>7.9285287919999998</v>
      </c>
      <c r="AJ29" s="511">
        <v>9.2918863040000002</v>
      </c>
      <c r="AK29" s="511">
        <v>10.039282908000001</v>
      </c>
      <c r="AL29" s="511">
        <v>9.5845065369999993</v>
      </c>
      <c r="AM29" s="511">
        <v>12.045815768000001</v>
      </c>
      <c r="AN29" s="511">
        <v>11.260866096000001</v>
      </c>
      <c r="AO29" s="511">
        <v>12.761089935999999</v>
      </c>
      <c r="AP29" s="511">
        <v>12.401765344999999</v>
      </c>
      <c r="AQ29" s="511">
        <v>10.163459151</v>
      </c>
      <c r="AR29" s="511">
        <v>11.121997601</v>
      </c>
      <c r="AS29" s="511">
        <v>12.417555776</v>
      </c>
      <c r="AT29" s="511">
        <v>11.228318621</v>
      </c>
      <c r="AU29" s="511">
        <v>10.036701104</v>
      </c>
      <c r="AV29" s="511">
        <v>11.142533352999999</v>
      </c>
      <c r="AW29" s="511">
        <v>9.4545978739999992</v>
      </c>
      <c r="AX29" s="511">
        <v>11.101226863000001</v>
      </c>
      <c r="AY29" s="511">
        <v>10.562380263</v>
      </c>
      <c r="AZ29" s="511">
        <v>13.107415230999999</v>
      </c>
      <c r="BA29" s="511">
        <v>13.225258501000001</v>
      </c>
      <c r="BB29" s="511">
        <v>14.574050638999999</v>
      </c>
      <c r="BC29" s="511">
        <v>13.623860167</v>
      </c>
      <c r="BD29" s="716">
        <v>14.128490061999999</v>
      </c>
      <c r="BE29" s="716">
        <v>12.397736371000001</v>
      </c>
      <c r="BF29" s="716">
        <v>12.172229999000001</v>
      </c>
      <c r="BG29" s="716">
        <v>11.273569999999999</v>
      </c>
      <c r="BH29" s="716">
        <v>13.526120000000001</v>
      </c>
      <c r="BI29" s="498">
        <v>12.06629</v>
      </c>
      <c r="BJ29" s="498">
        <v>13.43126</v>
      </c>
      <c r="BK29" s="498">
        <v>11.68878</v>
      </c>
      <c r="BL29" s="498">
        <v>13.225160000000001</v>
      </c>
      <c r="BM29" s="498">
        <v>15.677860000000001</v>
      </c>
      <c r="BN29" s="498">
        <v>17.528729999999999</v>
      </c>
      <c r="BO29" s="498">
        <v>17.217829999999999</v>
      </c>
      <c r="BP29" s="498">
        <v>17.96293</v>
      </c>
      <c r="BQ29" s="498">
        <v>16.12069</v>
      </c>
      <c r="BR29" s="498">
        <v>15.63045</v>
      </c>
      <c r="BS29" s="498">
        <v>14.05415</v>
      </c>
      <c r="BT29" s="498">
        <v>15.039529999999999</v>
      </c>
      <c r="BU29" s="498">
        <v>12.867839999999999</v>
      </c>
      <c r="BV29" s="498">
        <v>14.775359999999999</v>
      </c>
    </row>
    <row r="30" spans="1:74" ht="11.1" customHeight="1" x14ac:dyDescent="0.2">
      <c r="A30" s="253" t="s">
        <v>723</v>
      </c>
      <c r="B30" s="521" t="s">
        <v>1054</v>
      </c>
      <c r="C30" s="511">
        <v>0.13650770500000001</v>
      </c>
      <c r="D30" s="511">
        <v>0.141480568</v>
      </c>
      <c r="E30" s="511">
        <v>0.12436261699999999</v>
      </c>
      <c r="F30" s="511">
        <v>0.10387134200000001</v>
      </c>
      <c r="G30" s="511">
        <v>0.11810567900000001</v>
      </c>
      <c r="H30" s="511">
        <v>0.107209181</v>
      </c>
      <c r="I30" s="511">
        <v>0.118642795</v>
      </c>
      <c r="J30" s="511">
        <v>0.14517975699999999</v>
      </c>
      <c r="K30" s="511">
        <v>0.11455332</v>
      </c>
      <c r="L30" s="511">
        <v>0.11851856400000001</v>
      </c>
      <c r="M30" s="511">
        <v>0.15525117399999999</v>
      </c>
      <c r="N30" s="511">
        <v>0.147795697</v>
      </c>
      <c r="O30" s="511">
        <v>0.138803337</v>
      </c>
      <c r="P30" s="511">
        <v>0.11363150399999999</v>
      </c>
      <c r="Q30" s="511">
        <v>3.4717080999999997E-2</v>
      </c>
      <c r="R30" s="511">
        <v>0.101852585</v>
      </c>
      <c r="S30" s="511">
        <v>9.6236774999999997E-2</v>
      </c>
      <c r="T30" s="511">
        <v>0.12481921</v>
      </c>
      <c r="U30" s="511">
        <v>0.13320518200000001</v>
      </c>
      <c r="V30" s="511">
        <v>0.145900788</v>
      </c>
      <c r="W30" s="511">
        <v>0.142540747</v>
      </c>
      <c r="X30" s="511">
        <v>0.17033233</v>
      </c>
      <c r="Y30" s="511">
        <v>0.134184145</v>
      </c>
      <c r="Z30" s="511">
        <v>0.113602469</v>
      </c>
      <c r="AA30" s="511">
        <v>0.11755508100000001</v>
      </c>
      <c r="AB30" s="511">
        <v>0.18735367999999999</v>
      </c>
      <c r="AC30" s="511">
        <v>0.112483529</v>
      </c>
      <c r="AD30" s="511">
        <v>0.14308072799999999</v>
      </c>
      <c r="AE30" s="511">
        <v>0.174936275</v>
      </c>
      <c r="AF30" s="511">
        <v>0.12432515600000001</v>
      </c>
      <c r="AG30" s="511">
        <v>0.13279948699999999</v>
      </c>
      <c r="AH30" s="511">
        <v>9.9583426000000003E-2</v>
      </c>
      <c r="AI30" s="511">
        <v>0.116981869</v>
      </c>
      <c r="AJ30" s="511">
        <v>0.102338689</v>
      </c>
      <c r="AK30" s="511">
        <v>8.1768909000000001E-2</v>
      </c>
      <c r="AL30" s="511">
        <v>0.14554678900000001</v>
      </c>
      <c r="AM30" s="511">
        <v>8.7488653999999999E-2</v>
      </c>
      <c r="AN30" s="511">
        <v>7.8329291999999995E-2</v>
      </c>
      <c r="AO30" s="511">
        <v>8.7736471999999996E-2</v>
      </c>
      <c r="AP30" s="511">
        <v>0.103123065</v>
      </c>
      <c r="AQ30" s="511">
        <v>0.12337247799999999</v>
      </c>
      <c r="AR30" s="511">
        <v>0.102918836</v>
      </c>
      <c r="AS30" s="511">
        <v>9.7405884999999998E-2</v>
      </c>
      <c r="AT30" s="511">
        <v>0.13397814799999999</v>
      </c>
      <c r="AU30" s="511">
        <v>9.9534392999999999E-2</v>
      </c>
      <c r="AV30" s="511">
        <v>7.1196891999999998E-2</v>
      </c>
      <c r="AW30" s="511">
        <v>7.1869874E-2</v>
      </c>
      <c r="AX30" s="511">
        <v>0.114023845</v>
      </c>
      <c r="AY30" s="511">
        <v>0.13435995100000001</v>
      </c>
      <c r="AZ30" s="511">
        <v>4.5196646E-2</v>
      </c>
      <c r="BA30" s="511">
        <v>0.121726945</v>
      </c>
      <c r="BB30" s="511">
        <v>0.118294013</v>
      </c>
      <c r="BC30" s="511">
        <v>8.3761572000000006E-2</v>
      </c>
      <c r="BD30" s="716">
        <v>0.106771914</v>
      </c>
      <c r="BE30" s="716">
        <v>8.9872241000000005E-2</v>
      </c>
      <c r="BF30" s="716">
        <v>0.108386818</v>
      </c>
      <c r="BG30" s="716">
        <v>0.1002508</v>
      </c>
      <c r="BH30" s="716">
        <v>9.0270000000000003E-2</v>
      </c>
      <c r="BI30" s="498">
        <v>8.7939500000000004E-2</v>
      </c>
      <c r="BJ30" s="498">
        <v>9.5631800000000003E-2</v>
      </c>
      <c r="BK30" s="498">
        <v>7.5024900000000005E-2</v>
      </c>
      <c r="BL30" s="498">
        <v>7.0603799999999994E-2</v>
      </c>
      <c r="BM30" s="498">
        <v>7.0836499999999997E-2</v>
      </c>
      <c r="BN30" s="498">
        <v>8.6996699999999996E-2</v>
      </c>
      <c r="BO30" s="498">
        <v>8.8914699999999999E-2</v>
      </c>
      <c r="BP30" s="498">
        <v>6.4215400000000006E-2</v>
      </c>
      <c r="BQ30" s="498">
        <v>6.1452100000000003E-2</v>
      </c>
      <c r="BR30" s="498">
        <v>7.1380100000000002E-2</v>
      </c>
      <c r="BS30" s="498">
        <v>5.66597E-2</v>
      </c>
      <c r="BT30" s="498">
        <v>3.8245899999999999E-2</v>
      </c>
      <c r="BU30" s="498">
        <v>3.16076E-2</v>
      </c>
      <c r="BV30" s="498">
        <v>6.7694699999999997E-2</v>
      </c>
    </row>
    <row r="31" spans="1:74" ht="11.1" customHeight="1" x14ac:dyDescent="0.2">
      <c r="A31" s="253" t="s">
        <v>725</v>
      </c>
      <c r="B31" s="519" t="s">
        <v>1055</v>
      </c>
      <c r="C31" s="511">
        <v>29.034420000000001</v>
      </c>
      <c r="D31" s="511">
        <v>28.004712000000001</v>
      </c>
      <c r="E31" s="511">
        <v>28.236516999999999</v>
      </c>
      <c r="F31" s="511">
        <v>26.959955999999998</v>
      </c>
      <c r="G31" s="511">
        <v>31.274932</v>
      </c>
      <c r="H31" s="511">
        <v>35.520856000000002</v>
      </c>
      <c r="I31" s="511">
        <v>40.306396999999997</v>
      </c>
      <c r="J31" s="511">
        <v>40.843271000000001</v>
      </c>
      <c r="K31" s="511">
        <v>32.758505</v>
      </c>
      <c r="L31" s="511">
        <v>31.253854</v>
      </c>
      <c r="M31" s="511">
        <v>27.294096</v>
      </c>
      <c r="N31" s="511">
        <v>30.292216</v>
      </c>
      <c r="O31" s="511">
        <v>30.80788677</v>
      </c>
      <c r="P31" s="511">
        <v>29.07333285</v>
      </c>
      <c r="Q31" s="511">
        <v>27.350377250000001</v>
      </c>
      <c r="R31" s="511">
        <v>28.07953088</v>
      </c>
      <c r="S31" s="511">
        <v>31.779617959999999</v>
      </c>
      <c r="T31" s="511">
        <v>37.34224202</v>
      </c>
      <c r="U31" s="511">
        <v>39.569852060000002</v>
      </c>
      <c r="V31" s="511">
        <v>41.383135869999997</v>
      </c>
      <c r="W31" s="511">
        <v>36.535030519999999</v>
      </c>
      <c r="X31" s="511">
        <v>32.650765100000001</v>
      </c>
      <c r="Y31" s="511">
        <v>27.952137830000002</v>
      </c>
      <c r="Z31" s="511">
        <v>30.17727987</v>
      </c>
      <c r="AA31" s="511">
        <v>33.388903999999997</v>
      </c>
      <c r="AB31" s="511">
        <v>31.269724</v>
      </c>
      <c r="AC31" s="511">
        <v>30.479234999999999</v>
      </c>
      <c r="AD31" s="511">
        <v>30.784697000000001</v>
      </c>
      <c r="AE31" s="511">
        <v>38.454478000000002</v>
      </c>
      <c r="AF31" s="511">
        <v>42.032294999999998</v>
      </c>
      <c r="AG31" s="511">
        <v>45.973782</v>
      </c>
      <c r="AH31" s="511">
        <v>42.980438999999997</v>
      </c>
      <c r="AI31" s="511">
        <v>37.405346000000002</v>
      </c>
      <c r="AJ31" s="511">
        <v>32.164444000000003</v>
      </c>
      <c r="AK31" s="511">
        <v>31.167998999999998</v>
      </c>
      <c r="AL31" s="511">
        <v>33.783067000000003</v>
      </c>
      <c r="AM31" s="511">
        <v>32.159939151000003</v>
      </c>
      <c r="AN31" s="511">
        <v>30.222638588999999</v>
      </c>
      <c r="AO31" s="511">
        <v>31.752755211</v>
      </c>
      <c r="AP31" s="511">
        <v>30.665596739000001</v>
      </c>
      <c r="AQ31" s="511">
        <v>36.448542756999998</v>
      </c>
      <c r="AR31" s="511">
        <v>42.661311380000001</v>
      </c>
      <c r="AS31" s="511">
        <v>47.422301642000001</v>
      </c>
      <c r="AT31" s="511">
        <v>50.241383749999997</v>
      </c>
      <c r="AU31" s="511">
        <v>42.949535140000002</v>
      </c>
      <c r="AV31" s="511">
        <v>35.385555740999997</v>
      </c>
      <c r="AW31" s="511">
        <v>31.332419676000001</v>
      </c>
      <c r="AX31" s="511">
        <v>33.271041646</v>
      </c>
      <c r="AY31" s="511">
        <v>38.180347415999996</v>
      </c>
      <c r="AZ31" s="511">
        <v>30.625006802000001</v>
      </c>
      <c r="BA31" s="511">
        <v>32.201000219999997</v>
      </c>
      <c r="BB31" s="511">
        <v>33.456731040999998</v>
      </c>
      <c r="BC31" s="511">
        <v>39.970653460999998</v>
      </c>
      <c r="BD31" s="716">
        <v>44.378013209999999</v>
      </c>
      <c r="BE31" s="716">
        <v>44.544585556000001</v>
      </c>
      <c r="BF31" s="716">
        <v>49.267765415</v>
      </c>
      <c r="BG31" s="716">
        <v>40.413379999999997</v>
      </c>
      <c r="BH31" s="716">
        <v>39.409579999999998</v>
      </c>
      <c r="BI31" s="498">
        <v>35.586799999999997</v>
      </c>
      <c r="BJ31" s="498">
        <v>38.01032</v>
      </c>
      <c r="BK31" s="498">
        <v>38.488149999999997</v>
      </c>
      <c r="BL31" s="498">
        <v>33.518450000000001</v>
      </c>
      <c r="BM31" s="498">
        <v>34.300319999999999</v>
      </c>
      <c r="BN31" s="498">
        <v>34.96302</v>
      </c>
      <c r="BO31" s="498">
        <v>41.022170000000003</v>
      </c>
      <c r="BP31" s="498">
        <v>45.359169999999999</v>
      </c>
      <c r="BQ31" s="498">
        <v>49.503430000000002</v>
      </c>
      <c r="BR31" s="498">
        <v>50.528970000000001</v>
      </c>
      <c r="BS31" s="498">
        <v>43.573320000000002</v>
      </c>
      <c r="BT31" s="498">
        <v>39.75018</v>
      </c>
      <c r="BU31" s="498">
        <v>36.062820000000002</v>
      </c>
      <c r="BV31" s="498">
        <v>39.159410000000001</v>
      </c>
    </row>
    <row r="32" spans="1:74" ht="11.1" customHeight="1" x14ac:dyDescent="0.2">
      <c r="A32" s="248"/>
      <c r="B32" s="68" t="s">
        <v>763</v>
      </c>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788"/>
      <c r="BE32" s="788"/>
      <c r="BF32" s="788"/>
      <c r="BG32" s="788"/>
      <c r="BH32" s="788"/>
      <c r="BI32" s="517"/>
      <c r="BJ32" s="517"/>
      <c r="BK32" s="517"/>
      <c r="BL32" s="517"/>
      <c r="BM32" s="517"/>
      <c r="BN32" s="517"/>
      <c r="BO32" s="517"/>
      <c r="BP32" s="517"/>
      <c r="BQ32" s="517"/>
      <c r="BR32" s="517"/>
      <c r="BS32" s="517"/>
      <c r="BT32" s="517"/>
      <c r="BU32" s="517"/>
      <c r="BV32" s="517"/>
    </row>
    <row r="33" spans="1:74" s="316" customFormat="1" ht="11.1" customHeight="1" x14ac:dyDescent="0.2">
      <c r="A33" s="518" t="s">
        <v>732</v>
      </c>
      <c r="B33" s="520" t="s">
        <v>1052</v>
      </c>
      <c r="C33" s="337">
        <v>34.474945912999999</v>
      </c>
      <c r="D33" s="337">
        <v>33.138298038000002</v>
      </c>
      <c r="E33" s="337">
        <v>31.618597055999999</v>
      </c>
      <c r="F33" s="337">
        <v>27.798332211999998</v>
      </c>
      <c r="G33" s="337">
        <v>29.959048417000002</v>
      </c>
      <c r="H33" s="337">
        <v>31.420783523000001</v>
      </c>
      <c r="I33" s="337">
        <v>36.056159604000001</v>
      </c>
      <c r="J33" s="337">
        <v>36.213374082000001</v>
      </c>
      <c r="K33" s="337">
        <v>30.697858596</v>
      </c>
      <c r="L33" s="337">
        <v>29.948250229999999</v>
      </c>
      <c r="M33" s="337">
        <v>30.315790174</v>
      </c>
      <c r="N33" s="337">
        <v>33.584286210999998</v>
      </c>
      <c r="O33" s="337">
        <v>34.585638795999998</v>
      </c>
      <c r="P33" s="337">
        <v>31.635059355999999</v>
      </c>
      <c r="Q33" s="337">
        <v>31.676649672</v>
      </c>
      <c r="R33" s="337">
        <v>28.104434281</v>
      </c>
      <c r="S33" s="337">
        <v>29.093586384999998</v>
      </c>
      <c r="T33" s="337">
        <v>34.172312320000003</v>
      </c>
      <c r="U33" s="337">
        <v>36.911209079999999</v>
      </c>
      <c r="V33" s="337">
        <v>35.760182768999996</v>
      </c>
      <c r="W33" s="337">
        <v>30.747212053999998</v>
      </c>
      <c r="X33" s="337">
        <v>28.596190131</v>
      </c>
      <c r="Y33" s="337">
        <v>30.686133293000001</v>
      </c>
      <c r="Z33" s="337">
        <v>35.194826333999998</v>
      </c>
      <c r="AA33" s="337">
        <v>36.38484837</v>
      </c>
      <c r="AB33" s="337">
        <v>32.48664625</v>
      </c>
      <c r="AC33" s="337">
        <v>33.150928886999999</v>
      </c>
      <c r="AD33" s="337">
        <v>29.093965176000001</v>
      </c>
      <c r="AE33" s="337">
        <v>31.293890866000002</v>
      </c>
      <c r="AF33" s="337">
        <v>33.492102787999997</v>
      </c>
      <c r="AG33" s="337">
        <v>38.822236959000001</v>
      </c>
      <c r="AH33" s="337">
        <v>37.902866232000001</v>
      </c>
      <c r="AI33" s="337">
        <v>32.435741812000003</v>
      </c>
      <c r="AJ33" s="337">
        <v>29.491044142</v>
      </c>
      <c r="AK33" s="337">
        <v>32.197268033</v>
      </c>
      <c r="AL33" s="337">
        <v>34.412505070000002</v>
      </c>
      <c r="AM33" s="337">
        <v>34.544457328</v>
      </c>
      <c r="AN33" s="337">
        <v>30.767004635999999</v>
      </c>
      <c r="AO33" s="337">
        <v>31.618393963999999</v>
      </c>
      <c r="AP33" s="337">
        <v>27.341586047</v>
      </c>
      <c r="AQ33" s="337">
        <v>30.692488257000001</v>
      </c>
      <c r="AR33" s="337">
        <v>29.534913161999999</v>
      </c>
      <c r="AS33" s="337">
        <v>36.791260504999997</v>
      </c>
      <c r="AT33" s="337">
        <v>36.124226497999999</v>
      </c>
      <c r="AU33" s="337">
        <v>30.169058173</v>
      </c>
      <c r="AV33" s="337">
        <v>29.235886519000001</v>
      </c>
      <c r="AW33" s="337">
        <v>30.449884727000001</v>
      </c>
      <c r="AX33" s="337">
        <v>33.088933853</v>
      </c>
      <c r="AY33" s="337">
        <v>32.796952746000002</v>
      </c>
      <c r="AZ33" s="337">
        <v>29.860861731</v>
      </c>
      <c r="BA33" s="337">
        <v>30.559445626999999</v>
      </c>
      <c r="BB33" s="337">
        <v>27.044423089999999</v>
      </c>
      <c r="BC33" s="337">
        <v>27.711882796000001</v>
      </c>
      <c r="BD33" s="772">
        <v>32.018606198999997</v>
      </c>
      <c r="BE33" s="772">
        <v>36.199990473</v>
      </c>
      <c r="BF33" s="772">
        <v>34.403855223000001</v>
      </c>
      <c r="BG33" s="772">
        <v>29.070360000000001</v>
      </c>
      <c r="BH33" s="772">
        <v>28.726769999999998</v>
      </c>
      <c r="BI33" s="504">
        <v>29.733529999999998</v>
      </c>
      <c r="BJ33" s="504">
        <v>33.900759999999998</v>
      </c>
      <c r="BK33" s="504">
        <v>34.682630000000003</v>
      </c>
      <c r="BL33" s="504">
        <v>30.160799999999998</v>
      </c>
      <c r="BM33" s="504">
        <v>31.447880000000001</v>
      </c>
      <c r="BN33" s="504">
        <v>29.35061</v>
      </c>
      <c r="BO33" s="504">
        <v>30.26661</v>
      </c>
      <c r="BP33" s="504">
        <v>33.060920000000003</v>
      </c>
      <c r="BQ33" s="504">
        <v>37.609909999999999</v>
      </c>
      <c r="BR33" s="504">
        <v>36.774540000000002</v>
      </c>
      <c r="BS33" s="504">
        <v>31.061299999999999</v>
      </c>
      <c r="BT33" s="504">
        <v>29.714700000000001</v>
      </c>
      <c r="BU33" s="504">
        <v>30.722950000000001</v>
      </c>
      <c r="BV33" s="504">
        <v>34.45955</v>
      </c>
    </row>
    <row r="34" spans="1:74" ht="11.1" customHeight="1" x14ac:dyDescent="0.2">
      <c r="A34" s="253" t="s">
        <v>726</v>
      </c>
      <c r="B34" s="521" t="s">
        <v>1046</v>
      </c>
      <c r="C34" s="511">
        <v>8.5288587820000004</v>
      </c>
      <c r="D34" s="511">
        <v>7.4761617469999999</v>
      </c>
      <c r="E34" s="511">
        <v>8.5126187689999995</v>
      </c>
      <c r="F34" s="511">
        <v>7.170352898</v>
      </c>
      <c r="G34" s="511">
        <v>4.317512335</v>
      </c>
      <c r="H34" s="511">
        <v>5.3940769340000001</v>
      </c>
      <c r="I34" s="511">
        <v>8.4156807689999997</v>
      </c>
      <c r="J34" s="511">
        <v>10.009377531</v>
      </c>
      <c r="K34" s="511">
        <v>9.2826461229999992</v>
      </c>
      <c r="L34" s="511">
        <v>7.7701936720000004</v>
      </c>
      <c r="M34" s="511">
        <v>6.3898621359999996</v>
      </c>
      <c r="N34" s="511">
        <v>8.1069907029999992</v>
      </c>
      <c r="O34" s="511">
        <v>7.7339936890000001</v>
      </c>
      <c r="P34" s="511">
        <v>6.8899493759999997</v>
      </c>
      <c r="Q34" s="511">
        <v>7.4810001450000003</v>
      </c>
      <c r="R34" s="511">
        <v>6.9484933719999997</v>
      </c>
      <c r="S34" s="511">
        <v>5.7593157469999996</v>
      </c>
      <c r="T34" s="511">
        <v>8.2549288740000009</v>
      </c>
      <c r="U34" s="511">
        <v>10.46764817</v>
      </c>
      <c r="V34" s="511">
        <v>10.275682272999999</v>
      </c>
      <c r="W34" s="511">
        <v>8.7981664090000002</v>
      </c>
      <c r="X34" s="511">
        <v>6.7560376240000002</v>
      </c>
      <c r="Y34" s="511">
        <v>7.2731943250000004</v>
      </c>
      <c r="Z34" s="511">
        <v>7.7069069389999996</v>
      </c>
      <c r="AA34" s="511">
        <v>7.5859346490000004</v>
      </c>
      <c r="AB34" s="511">
        <v>6.7361877229999996</v>
      </c>
      <c r="AC34" s="511">
        <v>5.8662121029999996</v>
      </c>
      <c r="AD34" s="511">
        <v>5.899921215</v>
      </c>
      <c r="AE34" s="511">
        <v>4.7123450079999998</v>
      </c>
      <c r="AF34" s="511">
        <v>4.8228631709999998</v>
      </c>
      <c r="AG34" s="511">
        <v>8.4887887650000007</v>
      </c>
      <c r="AH34" s="511">
        <v>9.8591362270000005</v>
      </c>
      <c r="AI34" s="511">
        <v>9.367711087</v>
      </c>
      <c r="AJ34" s="511">
        <v>8.3393546379999997</v>
      </c>
      <c r="AK34" s="511">
        <v>8.3430160079999993</v>
      </c>
      <c r="AL34" s="511">
        <v>9.5703877070000001</v>
      </c>
      <c r="AM34" s="511">
        <v>9.8173880709999999</v>
      </c>
      <c r="AN34" s="511">
        <v>8.2987965599999995</v>
      </c>
      <c r="AO34" s="511">
        <v>9.4811761749999999</v>
      </c>
      <c r="AP34" s="511">
        <v>6.9533880180000001</v>
      </c>
      <c r="AQ34" s="511">
        <v>4.997030809</v>
      </c>
      <c r="AR34" s="511">
        <v>6.7766913500000001</v>
      </c>
      <c r="AS34" s="511">
        <v>10.793222001</v>
      </c>
      <c r="AT34" s="511">
        <v>10.709464176999999</v>
      </c>
      <c r="AU34" s="511">
        <v>9.3253722159999999</v>
      </c>
      <c r="AV34" s="511">
        <v>8.6803831959999993</v>
      </c>
      <c r="AW34" s="511">
        <v>8.4388826980000005</v>
      </c>
      <c r="AX34" s="511">
        <v>9.8059654520000006</v>
      </c>
      <c r="AY34" s="511">
        <v>10.006182313</v>
      </c>
      <c r="AZ34" s="511">
        <v>8.8449959239999991</v>
      </c>
      <c r="BA34" s="511">
        <v>8.3216312180000003</v>
      </c>
      <c r="BB34" s="511">
        <v>6.6992693230000002</v>
      </c>
      <c r="BC34" s="511">
        <v>5.9027114919999999</v>
      </c>
      <c r="BD34" s="716">
        <v>8.0991527889999997</v>
      </c>
      <c r="BE34" s="716">
        <v>11.655807747000001</v>
      </c>
      <c r="BF34" s="716">
        <v>11.011983016</v>
      </c>
      <c r="BG34" s="716">
        <v>9.0854014989999996</v>
      </c>
      <c r="BH34" s="716">
        <v>9.1605990980000005</v>
      </c>
      <c r="BI34" s="498">
        <v>7.5133140000000003</v>
      </c>
      <c r="BJ34" s="498">
        <v>9.4189410000000002</v>
      </c>
      <c r="BK34" s="498">
        <v>9.7433119999999995</v>
      </c>
      <c r="BL34" s="498">
        <v>7.3536219999999997</v>
      </c>
      <c r="BM34" s="498">
        <v>6.7356879999999997</v>
      </c>
      <c r="BN34" s="498">
        <v>5.4288590000000001</v>
      </c>
      <c r="BO34" s="498">
        <v>3.6978840000000002</v>
      </c>
      <c r="BP34" s="498">
        <v>5.2064149999999998</v>
      </c>
      <c r="BQ34" s="498">
        <v>10.49994</v>
      </c>
      <c r="BR34" s="498">
        <v>10.76093</v>
      </c>
      <c r="BS34" s="498">
        <v>8.3011599999999994</v>
      </c>
      <c r="BT34" s="498">
        <v>8.2528299999999994</v>
      </c>
      <c r="BU34" s="498">
        <v>6.7625510000000002</v>
      </c>
      <c r="BV34" s="498">
        <v>9.2379519999999999</v>
      </c>
    </row>
    <row r="35" spans="1:74" ht="11.1" customHeight="1" x14ac:dyDescent="0.2">
      <c r="A35" s="253" t="s">
        <v>727</v>
      </c>
      <c r="B35" s="521" t="s">
        <v>474</v>
      </c>
      <c r="C35" s="511">
        <v>9.2897574400000007</v>
      </c>
      <c r="D35" s="511">
        <v>7.6646707679999997</v>
      </c>
      <c r="E35" s="511">
        <v>7.6348706230000003</v>
      </c>
      <c r="F35" s="511">
        <v>6.2389440309999999</v>
      </c>
      <c r="G35" s="511">
        <v>5.4186747349999997</v>
      </c>
      <c r="H35" s="511">
        <v>6.2620167540000002</v>
      </c>
      <c r="I35" s="511">
        <v>8.5278825680000008</v>
      </c>
      <c r="J35" s="511">
        <v>9.8689451120000005</v>
      </c>
      <c r="K35" s="511">
        <v>8.4934763699999998</v>
      </c>
      <c r="L35" s="511">
        <v>8.0402419720000005</v>
      </c>
      <c r="M35" s="511">
        <v>8.0252112289999999</v>
      </c>
      <c r="N35" s="511">
        <v>9.0732423250000007</v>
      </c>
      <c r="O35" s="511">
        <v>8.4581686840000003</v>
      </c>
      <c r="P35" s="511">
        <v>7.9209780009999999</v>
      </c>
      <c r="Q35" s="511">
        <v>8.2333877429999998</v>
      </c>
      <c r="R35" s="511">
        <v>6.0019434250000003</v>
      </c>
      <c r="S35" s="511">
        <v>6.2179489439999998</v>
      </c>
      <c r="T35" s="511">
        <v>8.1834331200000001</v>
      </c>
      <c r="U35" s="511">
        <v>10.214676687000001</v>
      </c>
      <c r="V35" s="511">
        <v>9.6586520539999992</v>
      </c>
      <c r="W35" s="511">
        <v>9.2188936750000003</v>
      </c>
      <c r="X35" s="511">
        <v>8.4718863669999998</v>
      </c>
      <c r="Y35" s="511">
        <v>7.6659358710000003</v>
      </c>
      <c r="Z35" s="511">
        <v>7.9884739619999996</v>
      </c>
      <c r="AA35" s="511">
        <v>8.7431164950000007</v>
      </c>
      <c r="AB35" s="511">
        <v>7.5986228320000002</v>
      </c>
      <c r="AC35" s="511">
        <v>7.7727127539999996</v>
      </c>
      <c r="AD35" s="511">
        <v>6.390132983</v>
      </c>
      <c r="AE35" s="511">
        <v>6.7555069249999997</v>
      </c>
      <c r="AF35" s="511">
        <v>7.3375753450000003</v>
      </c>
      <c r="AG35" s="511">
        <v>9.9951739340000003</v>
      </c>
      <c r="AH35" s="511">
        <v>10.615330370000001</v>
      </c>
      <c r="AI35" s="511">
        <v>9.1324222380000002</v>
      </c>
      <c r="AJ35" s="511">
        <v>8.385279251</v>
      </c>
      <c r="AK35" s="511">
        <v>7.8326144319999997</v>
      </c>
      <c r="AL35" s="511">
        <v>8.4508815269999999</v>
      </c>
      <c r="AM35" s="511">
        <v>8.6759351759999994</v>
      </c>
      <c r="AN35" s="511">
        <v>6.6597801490000004</v>
      </c>
      <c r="AO35" s="511">
        <v>6.8842867180000002</v>
      </c>
      <c r="AP35" s="511">
        <v>5.4293321050000003</v>
      </c>
      <c r="AQ35" s="511">
        <v>4.3934957529999998</v>
      </c>
      <c r="AR35" s="511">
        <v>5.9778961580000001</v>
      </c>
      <c r="AS35" s="511">
        <v>9.1332900890000008</v>
      </c>
      <c r="AT35" s="511">
        <v>9.0872809770000007</v>
      </c>
      <c r="AU35" s="511">
        <v>7.4334908259999999</v>
      </c>
      <c r="AV35" s="511">
        <v>7.635243548</v>
      </c>
      <c r="AW35" s="511">
        <v>7.1257202729999998</v>
      </c>
      <c r="AX35" s="511">
        <v>7.5749830950000003</v>
      </c>
      <c r="AY35" s="511">
        <v>6.9143402150000002</v>
      </c>
      <c r="AZ35" s="511">
        <v>5.8747644140000004</v>
      </c>
      <c r="BA35" s="511">
        <v>4.6473529789999999</v>
      </c>
      <c r="BB35" s="511">
        <v>3.5165066380000001</v>
      </c>
      <c r="BC35" s="511">
        <v>3.1590735599999999</v>
      </c>
      <c r="BD35" s="716">
        <v>4.4369484549999996</v>
      </c>
      <c r="BE35" s="716">
        <v>6.5272583749999997</v>
      </c>
      <c r="BF35" s="716">
        <v>6.5774731519999996</v>
      </c>
      <c r="BG35" s="716">
        <v>6.1800600000000001</v>
      </c>
      <c r="BH35" s="716">
        <v>6.6936460000000002</v>
      </c>
      <c r="BI35" s="498">
        <v>6.8404170000000004</v>
      </c>
      <c r="BJ35" s="498">
        <v>8.2568529999999996</v>
      </c>
      <c r="BK35" s="498">
        <v>6.4745410000000003</v>
      </c>
      <c r="BL35" s="498">
        <v>5.2824949999999999</v>
      </c>
      <c r="BM35" s="498">
        <v>4.9855970000000003</v>
      </c>
      <c r="BN35" s="498">
        <v>3.2054369999999999</v>
      </c>
      <c r="BO35" s="498">
        <v>3.0965419999999999</v>
      </c>
      <c r="BP35" s="498">
        <v>4.1856289999999996</v>
      </c>
      <c r="BQ35" s="498">
        <v>6.2860709999999997</v>
      </c>
      <c r="BR35" s="498">
        <v>7.7380509999999996</v>
      </c>
      <c r="BS35" s="498">
        <v>7.31874</v>
      </c>
      <c r="BT35" s="498">
        <v>6.8291979999999999</v>
      </c>
      <c r="BU35" s="498">
        <v>7.6041090000000002</v>
      </c>
      <c r="BV35" s="498">
        <v>8.0743209999999994</v>
      </c>
    </row>
    <row r="36" spans="1:74" ht="11.1" customHeight="1" x14ac:dyDescent="0.2">
      <c r="A36" s="253" t="s">
        <v>728</v>
      </c>
      <c r="B36" s="488" t="s">
        <v>1047</v>
      </c>
      <c r="C36" s="511">
        <v>0.86132399999999998</v>
      </c>
      <c r="D36" s="511">
        <v>0.72480299999999998</v>
      </c>
      <c r="E36" s="511">
        <v>0.85381799999999997</v>
      </c>
      <c r="F36" s="511">
        <v>0.83510099999999998</v>
      </c>
      <c r="G36" s="511">
        <v>0.78814099999999998</v>
      </c>
      <c r="H36" s="511">
        <v>0.42041600000000001</v>
      </c>
      <c r="I36" s="511">
        <v>0.76592099999999996</v>
      </c>
      <c r="J36" s="511">
        <v>0.84852399999999994</v>
      </c>
      <c r="K36" s="511">
        <v>0.81708599999999998</v>
      </c>
      <c r="L36" s="511">
        <v>0.85855599999999999</v>
      </c>
      <c r="M36" s="511">
        <v>0.79508800000000002</v>
      </c>
      <c r="N36" s="511">
        <v>0.85827200000000003</v>
      </c>
      <c r="O36" s="511">
        <v>0.86509400000000003</v>
      </c>
      <c r="P36" s="511">
        <v>0.76846099999999995</v>
      </c>
      <c r="Q36" s="511">
        <v>0.84978100000000001</v>
      </c>
      <c r="R36" s="511">
        <v>0.74666699999999997</v>
      </c>
      <c r="S36" s="511">
        <v>0.150615</v>
      </c>
      <c r="T36" s="511">
        <v>0.30405700000000002</v>
      </c>
      <c r="U36" s="511">
        <v>0.84557899999999997</v>
      </c>
      <c r="V36" s="511">
        <v>0.84937600000000002</v>
      </c>
      <c r="W36" s="511">
        <v>0.81538299999999997</v>
      </c>
      <c r="X36" s="511">
        <v>0.84853599999999996</v>
      </c>
      <c r="Y36" s="511">
        <v>0.836592</v>
      </c>
      <c r="Z36" s="511">
        <v>0.63114700000000001</v>
      </c>
      <c r="AA36" s="511">
        <v>0.86758400000000002</v>
      </c>
      <c r="AB36" s="511">
        <v>0.75590000000000002</v>
      </c>
      <c r="AC36" s="511">
        <v>0.85374899999999998</v>
      </c>
      <c r="AD36" s="511">
        <v>0.82738299999999998</v>
      </c>
      <c r="AE36" s="511">
        <v>0.84770000000000001</v>
      </c>
      <c r="AF36" s="511">
        <v>0.65011600000000003</v>
      </c>
      <c r="AG36" s="511">
        <v>0.84089499999999995</v>
      </c>
      <c r="AH36" s="511">
        <v>0.83744300000000005</v>
      </c>
      <c r="AI36" s="511">
        <v>0.82007600000000003</v>
      </c>
      <c r="AJ36" s="511">
        <v>0.85456600000000005</v>
      </c>
      <c r="AK36" s="511">
        <v>0.836503</v>
      </c>
      <c r="AL36" s="511">
        <v>0.85962000000000005</v>
      </c>
      <c r="AM36" s="511">
        <v>0.83122499999999999</v>
      </c>
      <c r="AN36" s="511">
        <v>0.77454000000000001</v>
      </c>
      <c r="AO36" s="511">
        <v>0.83724699999999996</v>
      </c>
      <c r="AP36" s="511">
        <v>0.68923800000000002</v>
      </c>
      <c r="AQ36" s="511">
        <v>9.3605999999999995E-2</v>
      </c>
      <c r="AR36" s="511">
        <v>0.26156499999999999</v>
      </c>
      <c r="AS36" s="511">
        <v>0.83072100000000004</v>
      </c>
      <c r="AT36" s="511">
        <v>0.83983600000000003</v>
      </c>
      <c r="AU36" s="511">
        <v>0.82006299999999999</v>
      </c>
      <c r="AV36" s="511">
        <v>0.82575900000000002</v>
      </c>
      <c r="AW36" s="511">
        <v>0.81478600000000001</v>
      </c>
      <c r="AX36" s="511">
        <v>0.81643200000000005</v>
      </c>
      <c r="AY36" s="511">
        <v>0.85842499999999999</v>
      </c>
      <c r="AZ36" s="511">
        <v>0.80249899999999996</v>
      </c>
      <c r="BA36" s="511">
        <v>0.84143400000000002</v>
      </c>
      <c r="BB36" s="511">
        <v>0.82582299999999997</v>
      </c>
      <c r="BC36" s="511">
        <v>0.84636800000000001</v>
      </c>
      <c r="BD36" s="716">
        <v>0.80575600000000003</v>
      </c>
      <c r="BE36" s="716">
        <v>0.83313499999999996</v>
      </c>
      <c r="BF36" s="716">
        <v>0.84156799999999998</v>
      </c>
      <c r="BG36" s="716">
        <v>0.80118</v>
      </c>
      <c r="BH36" s="716">
        <v>0.86194000000000004</v>
      </c>
      <c r="BI36" s="498">
        <v>0.79825999999999997</v>
      </c>
      <c r="BJ36" s="498">
        <v>0.82486999999999999</v>
      </c>
      <c r="BK36" s="498">
        <v>0.82486999999999999</v>
      </c>
      <c r="BL36" s="498">
        <v>0.74504999999999999</v>
      </c>
      <c r="BM36" s="498">
        <v>0.82486999999999999</v>
      </c>
      <c r="BN36" s="498">
        <v>0.79825999999999997</v>
      </c>
      <c r="BO36" s="498">
        <v>9.239E-2</v>
      </c>
      <c r="BP36" s="498">
        <v>0.30246000000000001</v>
      </c>
      <c r="BQ36" s="498">
        <v>0.82486999999999999</v>
      </c>
      <c r="BR36" s="498">
        <v>0.82486999999999999</v>
      </c>
      <c r="BS36" s="498">
        <v>0.79825999999999997</v>
      </c>
      <c r="BT36" s="498">
        <v>0.82486999999999999</v>
      </c>
      <c r="BU36" s="498">
        <v>0.79825999999999997</v>
      </c>
      <c r="BV36" s="498">
        <v>0.82486999999999999</v>
      </c>
    </row>
    <row r="37" spans="1:74" ht="11.1" customHeight="1" x14ac:dyDescent="0.2">
      <c r="A37" s="253" t="s">
        <v>729</v>
      </c>
      <c r="B37" s="488" t="s">
        <v>1040</v>
      </c>
      <c r="C37" s="511">
        <v>10.953426904000001</v>
      </c>
      <c r="D37" s="511">
        <v>12.159782756</v>
      </c>
      <c r="E37" s="511">
        <v>9.9725361039999996</v>
      </c>
      <c r="F37" s="511">
        <v>8.8560666460000004</v>
      </c>
      <c r="G37" s="511">
        <v>14.433234233</v>
      </c>
      <c r="H37" s="511">
        <v>14.549704605000001</v>
      </c>
      <c r="I37" s="511">
        <v>13.360276662</v>
      </c>
      <c r="J37" s="511">
        <v>10.874453937</v>
      </c>
      <c r="K37" s="511">
        <v>8.2418304780000007</v>
      </c>
      <c r="L37" s="511">
        <v>8.4942881779999997</v>
      </c>
      <c r="M37" s="511">
        <v>10.231240229000001</v>
      </c>
      <c r="N37" s="511">
        <v>10.477104536000001</v>
      </c>
      <c r="O37" s="511">
        <v>12.764187933000001</v>
      </c>
      <c r="P37" s="511">
        <v>10.594593892000001</v>
      </c>
      <c r="Q37" s="511">
        <v>9.5102256329999992</v>
      </c>
      <c r="R37" s="511">
        <v>8.3805521570000003</v>
      </c>
      <c r="S37" s="511">
        <v>11.065926380000001</v>
      </c>
      <c r="T37" s="511">
        <v>12.044163577000001</v>
      </c>
      <c r="U37" s="511">
        <v>10.060255081999999</v>
      </c>
      <c r="V37" s="511">
        <v>9.2869233510000004</v>
      </c>
      <c r="W37" s="511">
        <v>6.9726328369999999</v>
      </c>
      <c r="X37" s="511">
        <v>7.0887115490000001</v>
      </c>
      <c r="Y37" s="511">
        <v>9.1543874869999993</v>
      </c>
      <c r="Z37" s="511">
        <v>12.582186512</v>
      </c>
      <c r="AA37" s="511">
        <v>13.598125175</v>
      </c>
      <c r="AB37" s="511">
        <v>11.3260217</v>
      </c>
      <c r="AC37" s="511">
        <v>12.188713533</v>
      </c>
      <c r="AD37" s="511">
        <v>8.787450904</v>
      </c>
      <c r="AE37" s="511">
        <v>11.970655131999999</v>
      </c>
      <c r="AF37" s="511">
        <v>14.719814896000001</v>
      </c>
      <c r="AG37" s="511">
        <v>13.993031886000001</v>
      </c>
      <c r="AH37" s="511">
        <v>11.182899983</v>
      </c>
      <c r="AI37" s="511">
        <v>7.8584555270000003</v>
      </c>
      <c r="AJ37" s="511">
        <v>6.8197950699999996</v>
      </c>
      <c r="AK37" s="511">
        <v>9.4030789759999998</v>
      </c>
      <c r="AL37" s="511">
        <v>9.6318691320000003</v>
      </c>
      <c r="AM37" s="511">
        <v>9.7925876029999994</v>
      </c>
      <c r="AN37" s="511">
        <v>8.3793018830000001</v>
      </c>
      <c r="AO37" s="511">
        <v>7.887113652</v>
      </c>
      <c r="AP37" s="511">
        <v>7.3952429940000002</v>
      </c>
      <c r="AQ37" s="511">
        <v>14.960927971</v>
      </c>
      <c r="AR37" s="511">
        <v>10.312402050999999</v>
      </c>
      <c r="AS37" s="511">
        <v>9.557622233</v>
      </c>
      <c r="AT37" s="511">
        <v>9.2098063440000004</v>
      </c>
      <c r="AU37" s="511">
        <v>6.7662964600000004</v>
      </c>
      <c r="AV37" s="511">
        <v>6.7722454599999997</v>
      </c>
      <c r="AW37" s="511">
        <v>8.4202624539999995</v>
      </c>
      <c r="AX37" s="511">
        <v>9.1007076579999993</v>
      </c>
      <c r="AY37" s="511">
        <v>9.2723102500000003</v>
      </c>
      <c r="AZ37" s="511">
        <v>8.0046876119999997</v>
      </c>
      <c r="BA37" s="511">
        <v>9.5511608599999995</v>
      </c>
      <c r="BB37" s="511">
        <v>7.8392462050000002</v>
      </c>
      <c r="BC37" s="511">
        <v>9.3657209100000003</v>
      </c>
      <c r="BD37" s="716">
        <v>10.556339449999999</v>
      </c>
      <c r="BE37" s="716">
        <v>10.302428615</v>
      </c>
      <c r="BF37" s="716">
        <v>9.1174171049999995</v>
      </c>
      <c r="BG37" s="716">
        <v>6.8677999999999999</v>
      </c>
      <c r="BH37" s="716">
        <v>6.7384000000000004</v>
      </c>
      <c r="BI37" s="498">
        <v>8.7900559999999999</v>
      </c>
      <c r="BJ37" s="498">
        <v>9.8006419999999999</v>
      </c>
      <c r="BK37" s="498">
        <v>11.265610000000001</v>
      </c>
      <c r="BL37" s="498">
        <v>10.22031</v>
      </c>
      <c r="BM37" s="498">
        <v>11.082940000000001</v>
      </c>
      <c r="BN37" s="498">
        <v>10.841480000000001</v>
      </c>
      <c r="BO37" s="498">
        <v>14.10943</v>
      </c>
      <c r="BP37" s="498">
        <v>14.62884</v>
      </c>
      <c r="BQ37" s="498">
        <v>12.43618</v>
      </c>
      <c r="BR37" s="498">
        <v>10.034560000000001</v>
      </c>
      <c r="BS37" s="498">
        <v>7.9177119999999999</v>
      </c>
      <c r="BT37" s="498">
        <v>7.9385810000000001</v>
      </c>
      <c r="BU37" s="498">
        <v>9.5204690000000003</v>
      </c>
      <c r="BV37" s="498">
        <v>10.57531</v>
      </c>
    </row>
    <row r="38" spans="1:74" ht="11.1" customHeight="1" x14ac:dyDescent="0.2">
      <c r="A38" s="253" t="s">
        <v>730</v>
      </c>
      <c r="B38" s="488" t="s">
        <v>1053</v>
      </c>
      <c r="C38" s="511">
        <v>4.7997930970000002</v>
      </c>
      <c r="D38" s="511">
        <v>5.07443212</v>
      </c>
      <c r="E38" s="511">
        <v>4.6128764770000004</v>
      </c>
      <c r="F38" s="511">
        <v>4.674956162</v>
      </c>
      <c r="G38" s="511">
        <v>4.9594373860000003</v>
      </c>
      <c r="H38" s="511">
        <v>4.7728159850000003</v>
      </c>
      <c r="I38" s="511">
        <v>4.9690486390000004</v>
      </c>
      <c r="J38" s="511">
        <v>4.5857920569999999</v>
      </c>
      <c r="K38" s="511">
        <v>3.8345957990000001</v>
      </c>
      <c r="L38" s="511">
        <v>4.7213016569999997</v>
      </c>
      <c r="M38" s="511">
        <v>4.8222970869999999</v>
      </c>
      <c r="N38" s="511">
        <v>5.0242011270000004</v>
      </c>
      <c r="O38" s="511">
        <v>4.7202637249999997</v>
      </c>
      <c r="P38" s="511">
        <v>5.3965864159999999</v>
      </c>
      <c r="Q38" s="511">
        <v>5.5362642620000004</v>
      </c>
      <c r="R38" s="511">
        <v>5.9586020519999998</v>
      </c>
      <c r="S38" s="511">
        <v>5.8366087870000003</v>
      </c>
      <c r="T38" s="511">
        <v>5.3279447680000001</v>
      </c>
      <c r="U38" s="511">
        <v>5.259711577</v>
      </c>
      <c r="V38" s="511">
        <v>5.6118323500000002</v>
      </c>
      <c r="W38" s="511">
        <v>4.8754854109999997</v>
      </c>
      <c r="X38" s="511">
        <v>5.3970731450000002</v>
      </c>
      <c r="Y38" s="511">
        <v>5.6913525619999996</v>
      </c>
      <c r="Z38" s="511">
        <v>6.2279209929999997</v>
      </c>
      <c r="AA38" s="511">
        <v>5.5280717670000001</v>
      </c>
      <c r="AB38" s="511">
        <v>6.0060474340000001</v>
      </c>
      <c r="AC38" s="511">
        <v>6.3901474900000004</v>
      </c>
      <c r="AD38" s="511">
        <v>7.1264898060000004</v>
      </c>
      <c r="AE38" s="511">
        <v>6.9565779289999998</v>
      </c>
      <c r="AF38" s="511">
        <v>5.8889729749999997</v>
      </c>
      <c r="AG38" s="511">
        <v>5.4624741339999998</v>
      </c>
      <c r="AH38" s="511">
        <v>5.3345678870000004</v>
      </c>
      <c r="AI38" s="511">
        <v>5.1959646849999999</v>
      </c>
      <c r="AJ38" s="511">
        <v>5.0349651980000001</v>
      </c>
      <c r="AK38" s="511">
        <v>5.7326867760000004</v>
      </c>
      <c r="AL38" s="511">
        <v>5.8083010530000001</v>
      </c>
      <c r="AM38" s="511">
        <v>5.3651613899999999</v>
      </c>
      <c r="AN38" s="511">
        <v>6.5915035839999998</v>
      </c>
      <c r="AO38" s="511">
        <v>6.4600835830000003</v>
      </c>
      <c r="AP38" s="511">
        <v>6.8060042750000003</v>
      </c>
      <c r="AQ38" s="511">
        <v>6.1770961780000002</v>
      </c>
      <c r="AR38" s="511">
        <v>6.1437544329999998</v>
      </c>
      <c r="AS38" s="511">
        <v>6.4201353839999999</v>
      </c>
      <c r="AT38" s="511">
        <v>6.2159324189999996</v>
      </c>
      <c r="AU38" s="511">
        <v>5.7607092660000001</v>
      </c>
      <c r="AV38" s="511">
        <v>5.2557629989999999</v>
      </c>
      <c r="AW38" s="511">
        <v>5.5789515180000002</v>
      </c>
      <c r="AX38" s="511">
        <v>5.7155071849999999</v>
      </c>
      <c r="AY38" s="511">
        <v>5.6398904410000004</v>
      </c>
      <c r="AZ38" s="511">
        <v>6.2634262400000003</v>
      </c>
      <c r="BA38" s="511">
        <v>7.1222583420000003</v>
      </c>
      <c r="BB38" s="511">
        <v>8.1372891040000006</v>
      </c>
      <c r="BC38" s="511">
        <v>8.3871680140000002</v>
      </c>
      <c r="BD38" s="716">
        <v>8.0580913550000002</v>
      </c>
      <c r="BE38" s="716">
        <v>6.8249890899999999</v>
      </c>
      <c r="BF38" s="716">
        <v>6.8195546040000004</v>
      </c>
      <c r="BG38" s="716">
        <v>6.0994570000000001</v>
      </c>
      <c r="BH38" s="716">
        <v>5.233339</v>
      </c>
      <c r="BI38" s="498">
        <v>5.7322860000000002</v>
      </c>
      <c r="BJ38" s="498">
        <v>5.4836479999999996</v>
      </c>
      <c r="BK38" s="498">
        <v>6.2941890000000003</v>
      </c>
      <c r="BL38" s="498">
        <v>6.4678440000000004</v>
      </c>
      <c r="BM38" s="498">
        <v>7.7601050000000003</v>
      </c>
      <c r="BN38" s="498">
        <v>9.0631310000000003</v>
      </c>
      <c r="BO38" s="498">
        <v>9.2156210000000005</v>
      </c>
      <c r="BP38" s="498">
        <v>8.7008620000000008</v>
      </c>
      <c r="BQ38" s="498">
        <v>7.5321509999999998</v>
      </c>
      <c r="BR38" s="498">
        <v>7.332757</v>
      </c>
      <c r="BS38" s="498">
        <v>6.6747620000000003</v>
      </c>
      <c r="BT38" s="498">
        <v>5.8353840000000003</v>
      </c>
      <c r="BU38" s="498">
        <v>5.988105</v>
      </c>
      <c r="BV38" s="498">
        <v>5.6291929999999999</v>
      </c>
    </row>
    <row r="39" spans="1:74" ht="11.1" customHeight="1" x14ac:dyDescent="0.2">
      <c r="A39" s="253" t="s">
        <v>731</v>
      </c>
      <c r="B39" s="521" t="s">
        <v>1054</v>
      </c>
      <c r="C39" s="511">
        <v>4.178569E-2</v>
      </c>
      <c r="D39" s="511">
        <v>3.8447647000000001E-2</v>
      </c>
      <c r="E39" s="511">
        <v>3.1877083000000001E-2</v>
      </c>
      <c r="F39" s="511">
        <v>2.2911475000000001E-2</v>
      </c>
      <c r="G39" s="511">
        <v>4.2048728E-2</v>
      </c>
      <c r="H39" s="511">
        <v>2.1753245000000001E-2</v>
      </c>
      <c r="I39" s="511">
        <v>1.7349966000000001E-2</v>
      </c>
      <c r="J39" s="511">
        <v>2.6281445000000001E-2</v>
      </c>
      <c r="K39" s="511">
        <v>2.8223826E-2</v>
      </c>
      <c r="L39" s="511">
        <v>6.3668750999999996E-2</v>
      </c>
      <c r="M39" s="511">
        <v>5.2091493000000003E-2</v>
      </c>
      <c r="N39" s="511">
        <v>4.4475519999999998E-2</v>
      </c>
      <c r="O39" s="511">
        <v>4.3930764999999997E-2</v>
      </c>
      <c r="P39" s="511">
        <v>6.4490670999999999E-2</v>
      </c>
      <c r="Q39" s="511">
        <v>6.5990888999999997E-2</v>
      </c>
      <c r="R39" s="511">
        <v>6.8176274999999995E-2</v>
      </c>
      <c r="S39" s="511">
        <v>6.3171527000000005E-2</v>
      </c>
      <c r="T39" s="511">
        <v>5.7784980999999999E-2</v>
      </c>
      <c r="U39" s="511">
        <v>6.3338564E-2</v>
      </c>
      <c r="V39" s="511">
        <v>7.7716741000000006E-2</v>
      </c>
      <c r="W39" s="511">
        <v>6.6650721999999996E-2</v>
      </c>
      <c r="X39" s="511">
        <v>3.3945445999999997E-2</v>
      </c>
      <c r="Y39" s="511">
        <v>6.4671047999999995E-2</v>
      </c>
      <c r="Z39" s="511">
        <v>5.8190928000000003E-2</v>
      </c>
      <c r="AA39" s="511">
        <v>6.2016283999999998E-2</v>
      </c>
      <c r="AB39" s="511">
        <v>6.3866561000000002E-2</v>
      </c>
      <c r="AC39" s="511">
        <v>7.9394007000000003E-2</v>
      </c>
      <c r="AD39" s="511">
        <v>6.2587268000000001E-2</v>
      </c>
      <c r="AE39" s="511">
        <v>5.1105871999999997E-2</v>
      </c>
      <c r="AF39" s="511">
        <v>7.2760401000000002E-2</v>
      </c>
      <c r="AG39" s="511">
        <v>4.1873239999999999E-2</v>
      </c>
      <c r="AH39" s="511">
        <v>7.3488764999999998E-2</v>
      </c>
      <c r="AI39" s="511">
        <v>6.1112275000000001E-2</v>
      </c>
      <c r="AJ39" s="511">
        <v>5.7083984999999997E-2</v>
      </c>
      <c r="AK39" s="511">
        <v>4.9368840999999997E-2</v>
      </c>
      <c r="AL39" s="511">
        <v>9.1445651000000003E-2</v>
      </c>
      <c r="AM39" s="511">
        <v>6.2160088000000002E-2</v>
      </c>
      <c r="AN39" s="511">
        <v>6.3082460000000007E-2</v>
      </c>
      <c r="AO39" s="511">
        <v>6.8486835999999995E-2</v>
      </c>
      <c r="AP39" s="511">
        <v>6.8380654999999999E-2</v>
      </c>
      <c r="AQ39" s="511">
        <v>7.0331545999999995E-2</v>
      </c>
      <c r="AR39" s="511">
        <v>6.2604170000000001E-2</v>
      </c>
      <c r="AS39" s="511">
        <v>5.6269798000000003E-2</v>
      </c>
      <c r="AT39" s="511">
        <v>6.1906581000000002E-2</v>
      </c>
      <c r="AU39" s="511">
        <v>6.3126404999999997E-2</v>
      </c>
      <c r="AV39" s="511">
        <v>6.6492315999999996E-2</v>
      </c>
      <c r="AW39" s="511">
        <v>7.1281784000000001E-2</v>
      </c>
      <c r="AX39" s="511">
        <v>7.5338462999999994E-2</v>
      </c>
      <c r="AY39" s="511">
        <v>0.105804527</v>
      </c>
      <c r="AZ39" s="511">
        <v>7.0488541000000002E-2</v>
      </c>
      <c r="BA39" s="511">
        <v>7.5608228E-2</v>
      </c>
      <c r="BB39" s="511">
        <v>2.6288820000000001E-2</v>
      </c>
      <c r="BC39" s="511">
        <v>5.0840820000000002E-2</v>
      </c>
      <c r="BD39" s="716">
        <v>6.2318150000000003E-2</v>
      </c>
      <c r="BE39" s="716">
        <v>5.6371645999999997E-2</v>
      </c>
      <c r="BF39" s="716">
        <v>3.5859346E-2</v>
      </c>
      <c r="BG39" s="716">
        <v>3.64617E-2</v>
      </c>
      <c r="BH39" s="716">
        <v>3.8845499999999998E-2</v>
      </c>
      <c r="BI39" s="498">
        <v>5.9197399999999997E-2</v>
      </c>
      <c r="BJ39" s="498">
        <v>0.1158091</v>
      </c>
      <c r="BK39" s="498">
        <v>8.0111199999999994E-2</v>
      </c>
      <c r="BL39" s="498">
        <v>9.1481099999999996E-2</v>
      </c>
      <c r="BM39" s="498">
        <v>5.8680099999999999E-2</v>
      </c>
      <c r="BN39" s="498">
        <v>1.34479E-2</v>
      </c>
      <c r="BO39" s="498">
        <v>5.4749300000000001E-2</v>
      </c>
      <c r="BP39" s="498">
        <v>3.6706999999999997E-2</v>
      </c>
      <c r="BQ39" s="498">
        <v>3.0701200000000001E-2</v>
      </c>
      <c r="BR39" s="498">
        <v>8.3370899999999998E-2</v>
      </c>
      <c r="BS39" s="498">
        <v>5.0666299999999997E-2</v>
      </c>
      <c r="BT39" s="498">
        <v>3.3838800000000002E-2</v>
      </c>
      <c r="BU39" s="498">
        <v>4.9455300000000001E-2</v>
      </c>
      <c r="BV39" s="498">
        <v>0.1179071</v>
      </c>
    </row>
    <row r="40" spans="1:74" ht="11.1" customHeight="1" x14ac:dyDescent="0.2">
      <c r="A40" s="253" t="s">
        <v>733</v>
      </c>
      <c r="B40" s="519" t="s">
        <v>1055</v>
      </c>
      <c r="C40" s="511">
        <v>30.869841359999999</v>
      </c>
      <c r="D40" s="511">
        <v>28.51855737</v>
      </c>
      <c r="E40" s="511">
        <v>28.254232170000002</v>
      </c>
      <c r="F40" s="511">
        <v>24.98272716</v>
      </c>
      <c r="G40" s="511">
        <v>26.05704527</v>
      </c>
      <c r="H40" s="511">
        <v>27.725325000000002</v>
      </c>
      <c r="I40" s="511">
        <v>31.80996871</v>
      </c>
      <c r="J40" s="511">
        <v>32.044078679999998</v>
      </c>
      <c r="K40" s="511">
        <v>26.754650909999999</v>
      </c>
      <c r="L40" s="511">
        <v>26.61625446</v>
      </c>
      <c r="M40" s="511">
        <v>27.660083459999999</v>
      </c>
      <c r="N40" s="511">
        <v>31.073810850000001</v>
      </c>
      <c r="O40" s="511">
        <v>30.308687240000001</v>
      </c>
      <c r="P40" s="511">
        <v>28.05329411</v>
      </c>
      <c r="Q40" s="511">
        <v>28.392678969999999</v>
      </c>
      <c r="R40" s="511">
        <v>25.70673305</v>
      </c>
      <c r="S40" s="511">
        <v>26.771713829999999</v>
      </c>
      <c r="T40" s="511">
        <v>31.007097080000001</v>
      </c>
      <c r="U40" s="511">
        <v>33.903473130000002</v>
      </c>
      <c r="V40" s="511">
        <v>31.77422571</v>
      </c>
      <c r="W40" s="511">
        <v>27.449161180000001</v>
      </c>
      <c r="X40" s="511">
        <v>26.545381320000001</v>
      </c>
      <c r="Y40" s="511">
        <v>27.441108310000001</v>
      </c>
      <c r="Z40" s="511">
        <v>32.15521562</v>
      </c>
      <c r="AA40" s="511">
        <v>32.399546000000001</v>
      </c>
      <c r="AB40" s="511">
        <v>28.387915</v>
      </c>
      <c r="AC40" s="511">
        <v>28.746583999999999</v>
      </c>
      <c r="AD40" s="511">
        <v>27.002652000000001</v>
      </c>
      <c r="AE40" s="511">
        <v>27.434919000000001</v>
      </c>
      <c r="AF40" s="511">
        <v>29.100542000000001</v>
      </c>
      <c r="AG40" s="511">
        <v>34.241660000000003</v>
      </c>
      <c r="AH40" s="511">
        <v>33.535984999999997</v>
      </c>
      <c r="AI40" s="511">
        <v>28.235617000000001</v>
      </c>
      <c r="AJ40" s="511">
        <v>26.714389000000001</v>
      </c>
      <c r="AK40" s="511">
        <v>30.252144000000001</v>
      </c>
      <c r="AL40" s="511">
        <v>33.806263999999999</v>
      </c>
      <c r="AM40" s="511">
        <v>32.373379040000003</v>
      </c>
      <c r="AN40" s="511">
        <v>29.250390790000001</v>
      </c>
      <c r="AO40" s="511">
        <v>30.442627640000001</v>
      </c>
      <c r="AP40" s="511">
        <v>27.003236990000001</v>
      </c>
      <c r="AQ40" s="511">
        <v>27.34811809</v>
      </c>
      <c r="AR40" s="511">
        <v>27.723520780000001</v>
      </c>
      <c r="AS40" s="511">
        <v>33.643691189999998</v>
      </c>
      <c r="AT40" s="511">
        <v>32.413022320000003</v>
      </c>
      <c r="AU40" s="511">
        <v>27.21788763</v>
      </c>
      <c r="AV40" s="511">
        <v>27.407106089999999</v>
      </c>
      <c r="AW40" s="511">
        <v>29.029825079999998</v>
      </c>
      <c r="AX40" s="511">
        <v>31.52996606</v>
      </c>
      <c r="AY40" s="511">
        <v>33.819021309999997</v>
      </c>
      <c r="AZ40" s="511">
        <v>29.336267823</v>
      </c>
      <c r="BA40" s="511">
        <v>30.216730802000001</v>
      </c>
      <c r="BB40" s="511">
        <v>27.097580079</v>
      </c>
      <c r="BC40" s="511">
        <v>28.262743615000002</v>
      </c>
      <c r="BD40" s="716">
        <v>30.842890109999999</v>
      </c>
      <c r="BE40" s="716">
        <v>35.216715227000002</v>
      </c>
      <c r="BF40" s="716">
        <v>33.154298718</v>
      </c>
      <c r="BG40" s="716">
        <v>28.728314051000002</v>
      </c>
      <c r="BH40" s="716">
        <v>28.161619999999999</v>
      </c>
      <c r="BI40" s="498">
        <v>28.737580000000001</v>
      </c>
      <c r="BJ40" s="498">
        <v>33.021880000000003</v>
      </c>
      <c r="BK40" s="498">
        <v>33.29016</v>
      </c>
      <c r="BL40" s="498">
        <v>28.671029999999998</v>
      </c>
      <c r="BM40" s="498">
        <v>29.718170000000001</v>
      </c>
      <c r="BN40" s="498">
        <v>27.741320000000002</v>
      </c>
      <c r="BO40" s="498">
        <v>28.333269999999999</v>
      </c>
      <c r="BP40" s="498">
        <v>30.784040000000001</v>
      </c>
      <c r="BQ40" s="498">
        <v>35.604950000000002</v>
      </c>
      <c r="BR40" s="498">
        <v>34.614719999999998</v>
      </c>
      <c r="BS40" s="498">
        <v>29.231449999999999</v>
      </c>
      <c r="BT40" s="498">
        <v>28.96977</v>
      </c>
      <c r="BU40" s="498">
        <v>29.58794</v>
      </c>
      <c r="BV40" s="498">
        <v>33.601140000000001</v>
      </c>
    </row>
    <row r="41" spans="1:74" ht="11.1" customHeight="1" x14ac:dyDescent="0.2">
      <c r="A41" s="248"/>
      <c r="B41" s="68" t="s">
        <v>734</v>
      </c>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788"/>
      <c r="BE41" s="788"/>
      <c r="BF41" s="788"/>
      <c r="BG41" s="788"/>
      <c r="BH41" s="788"/>
      <c r="BI41" s="517"/>
      <c r="BJ41" s="517"/>
      <c r="BK41" s="517"/>
      <c r="BL41" s="517"/>
      <c r="BM41" s="517"/>
      <c r="BN41" s="517"/>
      <c r="BO41" s="517"/>
      <c r="BP41" s="517"/>
      <c r="BQ41" s="517"/>
      <c r="BR41" s="517"/>
      <c r="BS41" s="517"/>
      <c r="BT41" s="517"/>
      <c r="BU41" s="517"/>
      <c r="BV41" s="517"/>
    </row>
    <row r="42" spans="1:74" s="316" customFormat="1" ht="11.1" customHeight="1" x14ac:dyDescent="0.2">
      <c r="A42" s="518" t="s">
        <v>741</v>
      </c>
      <c r="B42" s="520" t="s">
        <v>1052</v>
      </c>
      <c r="C42" s="337">
        <v>11.617133659</v>
      </c>
      <c r="D42" s="337">
        <v>10.151813969999999</v>
      </c>
      <c r="E42" s="337">
        <v>9.7536751160000001</v>
      </c>
      <c r="F42" s="337">
        <v>9.7724496510000005</v>
      </c>
      <c r="G42" s="337">
        <v>12.247506777</v>
      </c>
      <c r="H42" s="337">
        <v>13.301377123</v>
      </c>
      <c r="I42" s="337">
        <v>15.075556855</v>
      </c>
      <c r="J42" s="337">
        <v>15.351168962999999</v>
      </c>
      <c r="K42" s="337">
        <v>13.9424051</v>
      </c>
      <c r="L42" s="337">
        <v>12.046732613</v>
      </c>
      <c r="M42" s="337">
        <v>10.282098003</v>
      </c>
      <c r="N42" s="337">
        <v>11.854639669000001</v>
      </c>
      <c r="O42" s="337">
        <v>11.823401164</v>
      </c>
      <c r="P42" s="337">
        <v>9.3480001309999992</v>
      </c>
      <c r="Q42" s="337">
        <v>10.498290535000001</v>
      </c>
      <c r="R42" s="337">
        <v>10.520397861999999</v>
      </c>
      <c r="S42" s="337">
        <v>11.777056180000001</v>
      </c>
      <c r="T42" s="337">
        <v>14.263717612000001</v>
      </c>
      <c r="U42" s="337">
        <v>15.161433285999999</v>
      </c>
      <c r="V42" s="337">
        <v>15.264172644</v>
      </c>
      <c r="W42" s="337">
        <v>13.551901466</v>
      </c>
      <c r="X42" s="337">
        <v>11.359625006</v>
      </c>
      <c r="Y42" s="337">
        <v>10.357539593</v>
      </c>
      <c r="Z42" s="337">
        <v>11.803034047000001</v>
      </c>
      <c r="AA42" s="337">
        <v>11.404198940000001</v>
      </c>
      <c r="AB42" s="337">
        <v>10.143285562000001</v>
      </c>
      <c r="AC42" s="337">
        <v>10.572162090000001</v>
      </c>
      <c r="AD42" s="337">
        <v>10.818175795</v>
      </c>
      <c r="AE42" s="337">
        <v>11.987602676</v>
      </c>
      <c r="AF42" s="337">
        <v>13.794262742000001</v>
      </c>
      <c r="AG42" s="337">
        <v>14.633014744</v>
      </c>
      <c r="AH42" s="337">
        <v>14.698317957</v>
      </c>
      <c r="AI42" s="337">
        <v>13.967562001999999</v>
      </c>
      <c r="AJ42" s="337">
        <v>11.796231561000001</v>
      </c>
      <c r="AK42" s="337">
        <v>11.069506042</v>
      </c>
      <c r="AL42" s="337">
        <v>12.518020931000001</v>
      </c>
      <c r="AM42" s="337">
        <v>11.785141353</v>
      </c>
      <c r="AN42" s="337">
        <v>10.922724393999999</v>
      </c>
      <c r="AO42" s="337">
        <v>11.621465860000001</v>
      </c>
      <c r="AP42" s="337">
        <v>10.805441566000001</v>
      </c>
      <c r="AQ42" s="337">
        <v>11.786624143999999</v>
      </c>
      <c r="AR42" s="337">
        <v>13.320702239999999</v>
      </c>
      <c r="AS42" s="337">
        <v>16.201811616000001</v>
      </c>
      <c r="AT42" s="337">
        <v>15.753490006</v>
      </c>
      <c r="AU42" s="337">
        <v>13.921400897</v>
      </c>
      <c r="AV42" s="337">
        <v>12.461088935999999</v>
      </c>
      <c r="AW42" s="337">
        <v>11.205402360000001</v>
      </c>
      <c r="AX42" s="337">
        <v>12.20937369</v>
      </c>
      <c r="AY42" s="337">
        <v>12.432866032</v>
      </c>
      <c r="AZ42" s="337">
        <v>11.210577885999999</v>
      </c>
      <c r="BA42" s="337">
        <v>10.944732576</v>
      </c>
      <c r="BB42" s="337">
        <v>10.655577673</v>
      </c>
      <c r="BC42" s="337">
        <v>11.878898620999999</v>
      </c>
      <c r="BD42" s="772">
        <v>14.570476448000001</v>
      </c>
      <c r="BE42" s="772">
        <v>16.320913556000001</v>
      </c>
      <c r="BF42" s="772">
        <v>15.874840055</v>
      </c>
      <c r="BG42" s="772">
        <v>14.360860000000001</v>
      </c>
      <c r="BH42" s="772">
        <v>13.01285</v>
      </c>
      <c r="BI42" s="504">
        <v>11.191649999999999</v>
      </c>
      <c r="BJ42" s="504">
        <v>12.94365</v>
      </c>
      <c r="BK42" s="504">
        <v>12.860010000000001</v>
      </c>
      <c r="BL42" s="504">
        <v>10.70604</v>
      </c>
      <c r="BM42" s="504">
        <v>11.381819999999999</v>
      </c>
      <c r="BN42" s="504">
        <v>11.16527</v>
      </c>
      <c r="BO42" s="504">
        <v>12.85477</v>
      </c>
      <c r="BP42" s="504">
        <v>14.822699999999999</v>
      </c>
      <c r="BQ42" s="504">
        <v>17.000450000000001</v>
      </c>
      <c r="BR42" s="504">
        <v>17.245069999999998</v>
      </c>
      <c r="BS42" s="504">
        <v>15.15718</v>
      </c>
      <c r="BT42" s="504">
        <v>13.305669999999999</v>
      </c>
      <c r="BU42" s="504">
        <v>11.819789999999999</v>
      </c>
      <c r="BV42" s="504">
        <v>13.47457</v>
      </c>
    </row>
    <row r="43" spans="1:74" ht="11.1" customHeight="1" x14ac:dyDescent="0.2">
      <c r="A43" s="253" t="s">
        <v>735</v>
      </c>
      <c r="B43" s="521" t="s">
        <v>1046</v>
      </c>
      <c r="C43" s="511">
        <v>4.2953763609999998</v>
      </c>
      <c r="D43" s="511">
        <v>4.0391189049999996</v>
      </c>
      <c r="E43" s="511">
        <v>3.474490458</v>
      </c>
      <c r="F43" s="511">
        <v>4.0422903789999998</v>
      </c>
      <c r="G43" s="511">
        <v>5.1326635229999997</v>
      </c>
      <c r="H43" s="511">
        <v>5.5054796230000003</v>
      </c>
      <c r="I43" s="511">
        <v>6.9423196709999999</v>
      </c>
      <c r="J43" s="511">
        <v>6.9565505410000004</v>
      </c>
      <c r="K43" s="511">
        <v>6.0854789169999997</v>
      </c>
      <c r="L43" s="511">
        <v>5.4258820820000002</v>
      </c>
      <c r="M43" s="511">
        <v>4.427300228</v>
      </c>
      <c r="N43" s="511">
        <v>4.6567628729999999</v>
      </c>
      <c r="O43" s="511">
        <v>4.4016175110000004</v>
      </c>
      <c r="P43" s="511">
        <v>2.688735431</v>
      </c>
      <c r="Q43" s="511">
        <v>3.728900528</v>
      </c>
      <c r="R43" s="511">
        <v>4.3554747530000002</v>
      </c>
      <c r="S43" s="511">
        <v>5.2010975830000001</v>
      </c>
      <c r="T43" s="511">
        <v>6.0245460409999998</v>
      </c>
      <c r="U43" s="511">
        <v>7.3216084239999999</v>
      </c>
      <c r="V43" s="511">
        <v>6.750249063</v>
      </c>
      <c r="W43" s="511">
        <v>5.7198562900000001</v>
      </c>
      <c r="X43" s="511">
        <v>4.3541103430000003</v>
      </c>
      <c r="Y43" s="511">
        <v>3.249647666</v>
      </c>
      <c r="Z43" s="511">
        <v>3.9109101530000001</v>
      </c>
      <c r="AA43" s="511">
        <v>3.2942378990000001</v>
      </c>
      <c r="AB43" s="511">
        <v>3.170174539</v>
      </c>
      <c r="AC43" s="511">
        <v>3.2605770239999998</v>
      </c>
      <c r="AD43" s="511">
        <v>3.8989014389999999</v>
      </c>
      <c r="AE43" s="511">
        <v>4.1716778210000003</v>
      </c>
      <c r="AF43" s="511">
        <v>4.9728162989999998</v>
      </c>
      <c r="AG43" s="511">
        <v>6.4084500159999997</v>
      </c>
      <c r="AH43" s="511">
        <v>6.4097442229999997</v>
      </c>
      <c r="AI43" s="511">
        <v>5.9845953429999996</v>
      </c>
      <c r="AJ43" s="511">
        <v>5.3369016460000003</v>
      </c>
      <c r="AK43" s="511">
        <v>4.0146744869999997</v>
      </c>
      <c r="AL43" s="511">
        <v>4.5973195320000002</v>
      </c>
      <c r="AM43" s="511">
        <v>4.172951522</v>
      </c>
      <c r="AN43" s="511">
        <v>3.7547964569999999</v>
      </c>
      <c r="AO43" s="511">
        <v>3.892634116</v>
      </c>
      <c r="AP43" s="511">
        <v>5.3204685859999996</v>
      </c>
      <c r="AQ43" s="511">
        <v>5.1863593860000003</v>
      </c>
      <c r="AR43" s="511">
        <v>5.4864811170000003</v>
      </c>
      <c r="AS43" s="511">
        <v>7.5551194580000001</v>
      </c>
      <c r="AT43" s="511">
        <v>7.7571218169999998</v>
      </c>
      <c r="AU43" s="511">
        <v>6.6738682589999998</v>
      </c>
      <c r="AV43" s="511">
        <v>6.1002007450000004</v>
      </c>
      <c r="AW43" s="511">
        <v>4.9528960030000002</v>
      </c>
      <c r="AX43" s="511">
        <v>5.1458427469999997</v>
      </c>
      <c r="AY43" s="511">
        <v>4.6417853329999996</v>
      </c>
      <c r="AZ43" s="511">
        <v>3.9272644329999999</v>
      </c>
      <c r="BA43" s="511">
        <v>3.8148263230000001</v>
      </c>
      <c r="BB43" s="511">
        <v>4.2410795009999998</v>
      </c>
      <c r="BC43" s="511">
        <v>4.580139226</v>
      </c>
      <c r="BD43" s="716">
        <v>6.4795630900000001</v>
      </c>
      <c r="BE43" s="716">
        <v>8.0983688679999997</v>
      </c>
      <c r="BF43" s="716">
        <v>8.1071101120000009</v>
      </c>
      <c r="BG43" s="716">
        <v>6.4355479999999998</v>
      </c>
      <c r="BH43" s="716">
        <v>6.1579389999999998</v>
      </c>
      <c r="BI43" s="498">
        <v>4.2853820000000002</v>
      </c>
      <c r="BJ43" s="498">
        <v>5.0675980000000003</v>
      </c>
      <c r="BK43" s="498">
        <v>4.9132239999999996</v>
      </c>
      <c r="BL43" s="498">
        <v>3.4249489999999998</v>
      </c>
      <c r="BM43" s="498">
        <v>3.4303360000000001</v>
      </c>
      <c r="BN43" s="498">
        <v>3.7261660000000001</v>
      </c>
      <c r="BO43" s="498">
        <v>3.9244150000000002</v>
      </c>
      <c r="BP43" s="498">
        <v>5.0997599999999998</v>
      </c>
      <c r="BQ43" s="498">
        <v>6.8196519999999996</v>
      </c>
      <c r="BR43" s="498">
        <v>6.7766710000000003</v>
      </c>
      <c r="BS43" s="498">
        <v>5.829148</v>
      </c>
      <c r="BT43" s="498">
        <v>5.6704509999999999</v>
      </c>
      <c r="BU43" s="498">
        <v>3.7640419999999999</v>
      </c>
      <c r="BV43" s="498">
        <v>4.9089999999999998</v>
      </c>
    </row>
    <row r="44" spans="1:74" ht="11.1" customHeight="1" x14ac:dyDescent="0.2">
      <c r="A44" s="253" t="s">
        <v>736</v>
      </c>
      <c r="B44" s="521" t="s">
        <v>474</v>
      </c>
      <c r="C44" s="511">
        <v>2.569205416</v>
      </c>
      <c r="D44" s="511">
        <v>1.7926339979999999</v>
      </c>
      <c r="E44" s="511">
        <v>1.424845036</v>
      </c>
      <c r="F44" s="511">
        <v>1.456360522</v>
      </c>
      <c r="G44" s="511">
        <v>1.9302145310000001</v>
      </c>
      <c r="H44" s="511">
        <v>2.5295385549999998</v>
      </c>
      <c r="I44" s="511">
        <v>2.9921568349999998</v>
      </c>
      <c r="J44" s="511">
        <v>3.2546384349999999</v>
      </c>
      <c r="K44" s="511">
        <v>3.1305089389999998</v>
      </c>
      <c r="L44" s="511">
        <v>2.7466625769999999</v>
      </c>
      <c r="M44" s="511">
        <v>1.99188907</v>
      </c>
      <c r="N44" s="511">
        <v>2.5034324790000002</v>
      </c>
      <c r="O44" s="511">
        <v>2.497704234</v>
      </c>
      <c r="P44" s="511">
        <v>2.140414974</v>
      </c>
      <c r="Q44" s="511">
        <v>1.3960728120000001</v>
      </c>
      <c r="R44" s="511">
        <v>1.4746057450000001</v>
      </c>
      <c r="S44" s="511">
        <v>1.8008832770000001</v>
      </c>
      <c r="T44" s="511">
        <v>2.8994085869999999</v>
      </c>
      <c r="U44" s="511">
        <v>2.8442772939999998</v>
      </c>
      <c r="V44" s="511">
        <v>3.2599682959999998</v>
      </c>
      <c r="W44" s="511">
        <v>2.8860318469999999</v>
      </c>
      <c r="X44" s="511">
        <v>2.7658335319999998</v>
      </c>
      <c r="Y44" s="511">
        <v>2.5535805730000001</v>
      </c>
      <c r="Z44" s="511">
        <v>2.6528996230000002</v>
      </c>
      <c r="AA44" s="511">
        <v>2.8944094140000001</v>
      </c>
      <c r="AB44" s="511">
        <v>2.1204946680000001</v>
      </c>
      <c r="AC44" s="511">
        <v>1.6109645779999999</v>
      </c>
      <c r="AD44" s="511">
        <v>1.593317911</v>
      </c>
      <c r="AE44" s="511">
        <v>2.1926497330000001</v>
      </c>
      <c r="AF44" s="511">
        <v>3.1011827140000001</v>
      </c>
      <c r="AG44" s="511">
        <v>2.7679871330000001</v>
      </c>
      <c r="AH44" s="511">
        <v>3.1462146949999998</v>
      </c>
      <c r="AI44" s="511">
        <v>2.8670908179999999</v>
      </c>
      <c r="AJ44" s="511">
        <v>2.162914555</v>
      </c>
      <c r="AK44" s="511">
        <v>2.2051205500000002</v>
      </c>
      <c r="AL44" s="511">
        <v>2.5161485610000001</v>
      </c>
      <c r="AM44" s="511">
        <v>2.1171433290000001</v>
      </c>
      <c r="AN44" s="511">
        <v>2.0992355460000001</v>
      </c>
      <c r="AO44" s="511">
        <v>1.812793004</v>
      </c>
      <c r="AP44" s="511">
        <v>0.44893692499999999</v>
      </c>
      <c r="AQ44" s="511">
        <v>1.258611478</v>
      </c>
      <c r="AR44" s="511">
        <v>1.962946241</v>
      </c>
      <c r="AS44" s="511">
        <v>2.7232095489999999</v>
      </c>
      <c r="AT44" s="511">
        <v>2.4571242230000001</v>
      </c>
      <c r="AU44" s="511">
        <v>1.9340046769999999</v>
      </c>
      <c r="AV44" s="511">
        <v>1.721433985</v>
      </c>
      <c r="AW44" s="511">
        <v>1.4367416340000001</v>
      </c>
      <c r="AX44" s="511">
        <v>1.784214011</v>
      </c>
      <c r="AY44" s="511">
        <v>2.304816245</v>
      </c>
      <c r="AZ44" s="511">
        <v>1.7866740210000001</v>
      </c>
      <c r="BA44" s="511">
        <v>0.96345018800000004</v>
      </c>
      <c r="BB44" s="511">
        <v>1.038261603</v>
      </c>
      <c r="BC44" s="511">
        <v>1.2189206880000001</v>
      </c>
      <c r="BD44" s="716">
        <v>1.706260874</v>
      </c>
      <c r="BE44" s="716">
        <v>2.0509847630000002</v>
      </c>
      <c r="BF44" s="716">
        <v>1.76777183</v>
      </c>
      <c r="BG44" s="716">
        <v>1.8942749999999999</v>
      </c>
      <c r="BH44" s="716">
        <v>1.5802940000000001</v>
      </c>
      <c r="BI44" s="498">
        <v>1.319566</v>
      </c>
      <c r="BJ44" s="498">
        <v>2.1505890000000001</v>
      </c>
      <c r="BK44" s="498">
        <v>1.6842029999999999</v>
      </c>
      <c r="BL44" s="498">
        <v>1.249347</v>
      </c>
      <c r="BM44" s="498">
        <v>1.1373150000000001</v>
      </c>
      <c r="BN44" s="498">
        <v>1.1325909999999999</v>
      </c>
      <c r="BO44" s="498">
        <v>1.6259969999999999</v>
      </c>
      <c r="BP44" s="498">
        <v>2.4783140000000001</v>
      </c>
      <c r="BQ44" s="498">
        <v>3.0124460000000002</v>
      </c>
      <c r="BR44" s="498">
        <v>3.3953350000000002</v>
      </c>
      <c r="BS44" s="498">
        <v>2.5248050000000002</v>
      </c>
      <c r="BT44" s="498">
        <v>1.866296</v>
      </c>
      <c r="BU44" s="498">
        <v>2.0106769999999998</v>
      </c>
      <c r="BV44" s="498">
        <v>2.501922</v>
      </c>
    </row>
    <row r="45" spans="1:74" ht="11.1" customHeight="1" x14ac:dyDescent="0.2">
      <c r="A45" s="253" t="s">
        <v>737</v>
      </c>
      <c r="B45" s="488" t="s">
        <v>1047</v>
      </c>
      <c r="C45" s="511">
        <v>2.975994</v>
      </c>
      <c r="D45" s="511">
        <v>2.4916130000000001</v>
      </c>
      <c r="E45" s="511">
        <v>2.7961839999999998</v>
      </c>
      <c r="F45" s="511">
        <v>1.999298</v>
      </c>
      <c r="G45" s="511">
        <v>2.7692589999999999</v>
      </c>
      <c r="H45" s="511">
        <v>2.851559</v>
      </c>
      <c r="I45" s="511">
        <v>2.9290690000000001</v>
      </c>
      <c r="J45" s="511">
        <v>2.921071</v>
      </c>
      <c r="K45" s="511">
        <v>2.8463080000000001</v>
      </c>
      <c r="L45" s="511">
        <v>2.243169</v>
      </c>
      <c r="M45" s="511">
        <v>1.9156010000000001</v>
      </c>
      <c r="N45" s="511">
        <v>2.8133080000000001</v>
      </c>
      <c r="O45" s="511">
        <v>2.9762080000000002</v>
      </c>
      <c r="P45" s="511">
        <v>2.537131</v>
      </c>
      <c r="Q45" s="511">
        <v>2.938412</v>
      </c>
      <c r="R45" s="511">
        <v>2.203284</v>
      </c>
      <c r="S45" s="511">
        <v>2.0864739999999999</v>
      </c>
      <c r="T45" s="511">
        <v>2.8533330000000001</v>
      </c>
      <c r="U45" s="511">
        <v>2.7993480000000002</v>
      </c>
      <c r="V45" s="511">
        <v>2.9325009999999998</v>
      </c>
      <c r="W45" s="511">
        <v>2.8187669999999998</v>
      </c>
      <c r="X45" s="511">
        <v>2.1867749999999999</v>
      </c>
      <c r="Y45" s="511">
        <v>2.4741390000000001</v>
      </c>
      <c r="Z45" s="511">
        <v>2.8234900000000001</v>
      </c>
      <c r="AA45" s="511">
        <v>2.7389350000000001</v>
      </c>
      <c r="AB45" s="511">
        <v>2.4594149999999999</v>
      </c>
      <c r="AC45" s="511">
        <v>2.9726669999999999</v>
      </c>
      <c r="AD45" s="511">
        <v>2.145546</v>
      </c>
      <c r="AE45" s="511">
        <v>2.4725130000000002</v>
      </c>
      <c r="AF45" s="511">
        <v>2.8569779999999998</v>
      </c>
      <c r="AG45" s="511">
        <v>2.9331990000000001</v>
      </c>
      <c r="AH45" s="511">
        <v>2.9300359999999999</v>
      </c>
      <c r="AI45" s="511">
        <v>2.8413569999999999</v>
      </c>
      <c r="AJ45" s="511">
        <v>2.1852830000000001</v>
      </c>
      <c r="AK45" s="511">
        <v>2.419165</v>
      </c>
      <c r="AL45" s="511">
        <v>2.9876990000000001</v>
      </c>
      <c r="AM45" s="511">
        <v>2.9859010000000001</v>
      </c>
      <c r="AN45" s="511">
        <v>2.683497</v>
      </c>
      <c r="AO45" s="511">
        <v>2.9160119999999998</v>
      </c>
      <c r="AP45" s="511">
        <v>1.8350759999999999</v>
      </c>
      <c r="AQ45" s="511">
        <v>2.2013470000000002</v>
      </c>
      <c r="AR45" s="511">
        <v>2.7358889999999998</v>
      </c>
      <c r="AS45" s="511">
        <v>2.8756400000000002</v>
      </c>
      <c r="AT45" s="511">
        <v>2.8572009999999999</v>
      </c>
      <c r="AU45" s="511">
        <v>2.8479830000000002</v>
      </c>
      <c r="AV45" s="511">
        <v>2.1500490000000001</v>
      </c>
      <c r="AW45" s="511">
        <v>2.4478300000000002</v>
      </c>
      <c r="AX45" s="511">
        <v>2.9861650000000002</v>
      </c>
      <c r="AY45" s="511">
        <v>2.9877720000000001</v>
      </c>
      <c r="AZ45" s="511">
        <v>2.7356379999999998</v>
      </c>
      <c r="BA45" s="511">
        <v>2.972156</v>
      </c>
      <c r="BB45" s="511">
        <v>2.0568770000000001</v>
      </c>
      <c r="BC45" s="511">
        <v>2.5410979999999999</v>
      </c>
      <c r="BD45" s="716">
        <v>2.8504839999999998</v>
      </c>
      <c r="BE45" s="716">
        <v>2.9229189999999998</v>
      </c>
      <c r="BF45" s="716">
        <v>2.929713</v>
      </c>
      <c r="BG45" s="716">
        <v>2.8241399999999999</v>
      </c>
      <c r="BH45" s="716">
        <v>2.09124</v>
      </c>
      <c r="BI45" s="498">
        <v>2.45967</v>
      </c>
      <c r="BJ45" s="498">
        <v>2.90402</v>
      </c>
      <c r="BK45" s="498">
        <v>2.90402</v>
      </c>
      <c r="BL45" s="498">
        <v>2.6229900000000002</v>
      </c>
      <c r="BM45" s="498">
        <v>2.90402</v>
      </c>
      <c r="BN45" s="498">
        <v>2.03626</v>
      </c>
      <c r="BO45" s="498">
        <v>2.5297999999999998</v>
      </c>
      <c r="BP45" s="498">
        <v>2.8103500000000001</v>
      </c>
      <c r="BQ45" s="498">
        <v>2.90402</v>
      </c>
      <c r="BR45" s="498">
        <v>2.90402</v>
      </c>
      <c r="BS45" s="498">
        <v>2.8103500000000001</v>
      </c>
      <c r="BT45" s="498">
        <v>2.0639099999999999</v>
      </c>
      <c r="BU45" s="498">
        <v>2.4874000000000001</v>
      </c>
      <c r="BV45" s="498">
        <v>2.90402</v>
      </c>
    </row>
    <row r="46" spans="1:74" ht="11.1" customHeight="1" x14ac:dyDescent="0.2">
      <c r="A46" s="253" t="s">
        <v>738</v>
      </c>
      <c r="B46" s="488" t="s">
        <v>1040</v>
      </c>
      <c r="C46" s="511">
        <v>0.59875324799999996</v>
      </c>
      <c r="D46" s="511">
        <v>0.624333578</v>
      </c>
      <c r="E46" s="511">
        <v>0.65095373199999995</v>
      </c>
      <c r="F46" s="511">
        <v>0.75071044799999997</v>
      </c>
      <c r="G46" s="511">
        <v>0.84662354200000001</v>
      </c>
      <c r="H46" s="511">
        <v>0.814230695</v>
      </c>
      <c r="I46" s="511">
        <v>0.83121767700000004</v>
      </c>
      <c r="J46" s="511">
        <v>0.84195790699999995</v>
      </c>
      <c r="K46" s="511">
        <v>0.61821311499999998</v>
      </c>
      <c r="L46" s="511">
        <v>0.67163648200000003</v>
      </c>
      <c r="M46" s="511">
        <v>0.65515141200000004</v>
      </c>
      <c r="N46" s="511">
        <v>0.592031164</v>
      </c>
      <c r="O46" s="511">
        <v>0.67000143899999998</v>
      </c>
      <c r="P46" s="511">
        <v>0.61367950699999996</v>
      </c>
      <c r="Q46" s="511">
        <v>0.80302379400000001</v>
      </c>
      <c r="R46" s="511">
        <v>0.81524792400000001</v>
      </c>
      <c r="S46" s="511">
        <v>0.81892114500000002</v>
      </c>
      <c r="T46" s="511">
        <v>0.76988669600000004</v>
      </c>
      <c r="U46" s="511">
        <v>0.77475491699999999</v>
      </c>
      <c r="V46" s="511">
        <v>0.73600069899999998</v>
      </c>
      <c r="W46" s="511">
        <v>0.58082874500000004</v>
      </c>
      <c r="X46" s="511">
        <v>0.49829668999999999</v>
      </c>
      <c r="Y46" s="511">
        <v>0.52147586800000001</v>
      </c>
      <c r="Z46" s="511">
        <v>0.503111576</v>
      </c>
      <c r="AA46" s="511">
        <v>0.60785339100000002</v>
      </c>
      <c r="AB46" s="511">
        <v>0.52554214099999996</v>
      </c>
      <c r="AC46" s="511">
        <v>0.72394361299999999</v>
      </c>
      <c r="AD46" s="511">
        <v>0.69292149700000005</v>
      </c>
      <c r="AE46" s="511">
        <v>0.75712838100000002</v>
      </c>
      <c r="AF46" s="511">
        <v>0.67015142500000002</v>
      </c>
      <c r="AG46" s="511">
        <v>0.71241123299999998</v>
      </c>
      <c r="AH46" s="511">
        <v>0.58531782300000001</v>
      </c>
      <c r="AI46" s="511">
        <v>0.49033400199999999</v>
      </c>
      <c r="AJ46" s="511">
        <v>0.40473739800000003</v>
      </c>
      <c r="AK46" s="511">
        <v>0.53566015300000003</v>
      </c>
      <c r="AL46" s="511">
        <v>0.44160084300000002</v>
      </c>
      <c r="AM46" s="511">
        <v>0.372585</v>
      </c>
      <c r="AN46" s="511">
        <v>0.418738</v>
      </c>
      <c r="AO46" s="511">
        <v>0.56912200000000002</v>
      </c>
      <c r="AP46" s="511">
        <v>0.75382300000000002</v>
      </c>
      <c r="AQ46" s="511">
        <v>0.87931300000000001</v>
      </c>
      <c r="AR46" s="511">
        <v>0.90965799999999997</v>
      </c>
      <c r="AS46" s="511">
        <v>0.89791500000000002</v>
      </c>
      <c r="AT46" s="511">
        <v>0.68657400000000002</v>
      </c>
      <c r="AU46" s="511">
        <v>0.49131399999999997</v>
      </c>
      <c r="AV46" s="511">
        <v>0.481603</v>
      </c>
      <c r="AW46" s="511">
        <v>0.47101399999999999</v>
      </c>
      <c r="AX46" s="511">
        <v>0.42544599999999999</v>
      </c>
      <c r="AY46" s="511">
        <v>0.53214216800000003</v>
      </c>
      <c r="AZ46" s="511">
        <v>0.49428885099999997</v>
      </c>
      <c r="BA46" s="511">
        <v>0.69078691699999994</v>
      </c>
      <c r="BB46" s="511">
        <v>0.69106556900000005</v>
      </c>
      <c r="BC46" s="511">
        <v>0.75309183099999999</v>
      </c>
      <c r="BD46" s="716">
        <v>0.75140748400000001</v>
      </c>
      <c r="BE46" s="716">
        <v>0.63438157500000003</v>
      </c>
      <c r="BF46" s="716">
        <v>0.54971065100000005</v>
      </c>
      <c r="BG46" s="716">
        <v>0.39674480000000001</v>
      </c>
      <c r="BH46" s="716">
        <v>0.50639820000000002</v>
      </c>
      <c r="BI46" s="498">
        <v>0.4495188</v>
      </c>
      <c r="BJ46" s="498">
        <v>0.45632660000000003</v>
      </c>
      <c r="BK46" s="498">
        <v>0.51329420000000003</v>
      </c>
      <c r="BL46" s="498">
        <v>0.5158336</v>
      </c>
      <c r="BM46" s="498">
        <v>0.64609879999999997</v>
      </c>
      <c r="BN46" s="498">
        <v>0.72537839999999998</v>
      </c>
      <c r="BO46" s="498">
        <v>0.7293868</v>
      </c>
      <c r="BP46" s="498">
        <v>0.68598990000000004</v>
      </c>
      <c r="BQ46" s="498">
        <v>0.68616900000000003</v>
      </c>
      <c r="BR46" s="498">
        <v>0.67737930000000002</v>
      </c>
      <c r="BS46" s="498">
        <v>0.56236269999999999</v>
      </c>
      <c r="BT46" s="498">
        <v>0.45380310000000001</v>
      </c>
      <c r="BU46" s="498">
        <v>0.47488530000000001</v>
      </c>
      <c r="BV46" s="498">
        <v>0.49562089999999998</v>
      </c>
    </row>
    <row r="47" spans="1:74" ht="11.1" customHeight="1" x14ac:dyDescent="0.2">
      <c r="A47" s="253" t="s">
        <v>739</v>
      </c>
      <c r="B47" s="488" t="s">
        <v>1053</v>
      </c>
      <c r="C47" s="511">
        <v>1.17761994</v>
      </c>
      <c r="D47" s="511">
        <v>1.199888037</v>
      </c>
      <c r="E47" s="511">
        <v>1.4043811500000001</v>
      </c>
      <c r="F47" s="511">
        <v>1.509701009</v>
      </c>
      <c r="G47" s="511">
        <v>1.5529298410000001</v>
      </c>
      <c r="H47" s="511">
        <v>1.5739774120000001</v>
      </c>
      <c r="I47" s="511">
        <v>1.356433829</v>
      </c>
      <c r="J47" s="511">
        <v>1.3378982589999999</v>
      </c>
      <c r="K47" s="511">
        <v>1.248995699</v>
      </c>
      <c r="L47" s="511">
        <v>0.96301361500000005</v>
      </c>
      <c r="M47" s="511">
        <v>1.29252616</v>
      </c>
      <c r="N47" s="511">
        <v>1.296952675</v>
      </c>
      <c r="O47" s="511">
        <v>1.291026781</v>
      </c>
      <c r="P47" s="511">
        <v>1.3680455979999999</v>
      </c>
      <c r="Q47" s="511">
        <v>1.626209673</v>
      </c>
      <c r="R47" s="511">
        <v>1.6491674380000001</v>
      </c>
      <c r="S47" s="511">
        <v>1.8380618289999999</v>
      </c>
      <c r="T47" s="511">
        <v>1.6745329790000001</v>
      </c>
      <c r="U47" s="511">
        <v>1.385658149</v>
      </c>
      <c r="V47" s="511">
        <v>1.561282445</v>
      </c>
      <c r="W47" s="511">
        <v>1.5238516559999999</v>
      </c>
      <c r="X47" s="511">
        <v>1.550027832</v>
      </c>
      <c r="Y47" s="511">
        <v>1.5671428000000001</v>
      </c>
      <c r="Z47" s="511">
        <v>1.9106850559999999</v>
      </c>
      <c r="AA47" s="511">
        <v>1.8776124439999999</v>
      </c>
      <c r="AB47" s="511">
        <v>1.873615019</v>
      </c>
      <c r="AC47" s="511">
        <v>2.011996758</v>
      </c>
      <c r="AD47" s="511">
        <v>2.4782622230000002</v>
      </c>
      <c r="AE47" s="511">
        <v>2.3787498249999999</v>
      </c>
      <c r="AF47" s="511">
        <v>2.1601544060000002</v>
      </c>
      <c r="AG47" s="511">
        <v>1.776854323</v>
      </c>
      <c r="AH47" s="511">
        <v>1.6032333910000001</v>
      </c>
      <c r="AI47" s="511">
        <v>1.765584136</v>
      </c>
      <c r="AJ47" s="511">
        <v>1.7043514340000001</v>
      </c>
      <c r="AK47" s="511">
        <v>1.8873520429999999</v>
      </c>
      <c r="AL47" s="511">
        <v>1.97670547</v>
      </c>
      <c r="AM47" s="511">
        <v>2.142888621</v>
      </c>
      <c r="AN47" s="511">
        <v>1.96558576</v>
      </c>
      <c r="AO47" s="511">
        <v>2.418775455</v>
      </c>
      <c r="AP47" s="511">
        <v>2.39499664</v>
      </c>
      <c r="AQ47" s="511">
        <v>2.2524123189999998</v>
      </c>
      <c r="AR47" s="511">
        <v>2.2092074180000001</v>
      </c>
      <c r="AS47" s="511">
        <v>2.1377383480000001</v>
      </c>
      <c r="AT47" s="511">
        <v>1.9797808459999999</v>
      </c>
      <c r="AU47" s="511">
        <v>1.9738865059999999</v>
      </c>
      <c r="AV47" s="511">
        <v>2.0140316380000001</v>
      </c>
      <c r="AW47" s="511">
        <v>1.902560681</v>
      </c>
      <c r="AX47" s="511">
        <v>1.8753129749999999</v>
      </c>
      <c r="AY47" s="511">
        <v>1.975020601</v>
      </c>
      <c r="AZ47" s="511">
        <v>2.2765536399999999</v>
      </c>
      <c r="BA47" s="511">
        <v>2.5267934759999999</v>
      </c>
      <c r="BB47" s="511">
        <v>2.653684701</v>
      </c>
      <c r="BC47" s="511">
        <v>2.8108730159999999</v>
      </c>
      <c r="BD47" s="716">
        <v>2.7612269170000001</v>
      </c>
      <c r="BE47" s="716">
        <v>2.5754623080000001</v>
      </c>
      <c r="BF47" s="716">
        <v>2.485028834</v>
      </c>
      <c r="BG47" s="716">
        <v>2.819051</v>
      </c>
      <c r="BH47" s="716">
        <v>2.6811569999999998</v>
      </c>
      <c r="BI47" s="498">
        <v>2.6777570000000002</v>
      </c>
      <c r="BJ47" s="498">
        <v>2.3582380000000001</v>
      </c>
      <c r="BK47" s="498">
        <v>2.8571420000000001</v>
      </c>
      <c r="BL47" s="498">
        <v>2.8886159999999999</v>
      </c>
      <c r="BM47" s="498">
        <v>3.291188</v>
      </c>
      <c r="BN47" s="498">
        <v>3.5859209999999999</v>
      </c>
      <c r="BO47" s="498">
        <v>4.0842299999999998</v>
      </c>
      <c r="BP47" s="498">
        <v>3.7388210000000002</v>
      </c>
      <c r="BQ47" s="498">
        <v>3.5453440000000001</v>
      </c>
      <c r="BR47" s="498">
        <v>3.4350429999999998</v>
      </c>
      <c r="BS47" s="498">
        <v>3.4223910000000002</v>
      </c>
      <c r="BT47" s="498">
        <v>3.2521770000000001</v>
      </c>
      <c r="BU47" s="498">
        <v>3.0943269999999998</v>
      </c>
      <c r="BV47" s="498">
        <v>2.6793100000000001</v>
      </c>
    </row>
    <row r="48" spans="1:74" ht="11.1" customHeight="1" x14ac:dyDescent="0.2">
      <c r="A48" s="253" t="s">
        <v>740</v>
      </c>
      <c r="B48" s="521" t="s">
        <v>1054</v>
      </c>
      <c r="C48" s="511">
        <v>1.84694E-4</v>
      </c>
      <c r="D48" s="511">
        <v>4.2264520000000003E-3</v>
      </c>
      <c r="E48" s="511">
        <v>2.82074E-3</v>
      </c>
      <c r="F48" s="511">
        <v>1.4089292999999999E-2</v>
      </c>
      <c r="G48" s="511">
        <v>1.5816340000000002E-2</v>
      </c>
      <c r="H48" s="511">
        <v>2.6591838E-2</v>
      </c>
      <c r="I48" s="511">
        <v>2.4359842999999999E-2</v>
      </c>
      <c r="J48" s="511">
        <v>3.9052821000000001E-2</v>
      </c>
      <c r="K48" s="511">
        <v>1.2900429999999999E-2</v>
      </c>
      <c r="L48" s="511">
        <v>-3.6311429999999999E-3</v>
      </c>
      <c r="M48" s="511">
        <v>-3.6986700000000001E-4</v>
      </c>
      <c r="N48" s="511">
        <v>-7.8475219999999991E-3</v>
      </c>
      <c r="O48" s="511">
        <v>-1.3156800999999999E-2</v>
      </c>
      <c r="P48" s="511">
        <v>-6.3789999993000004E-6</v>
      </c>
      <c r="Q48" s="511">
        <v>5.671728E-3</v>
      </c>
      <c r="R48" s="511">
        <v>2.2618002000000002E-2</v>
      </c>
      <c r="S48" s="511">
        <v>3.1618345999999999E-2</v>
      </c>
      <c r="T48" s="511">
        <v>4.2010309000000003E-2</v>
      </c>
      <c r="U48" s="511">
        <v>3.5786501999999998E-2</v>
      </c>
      <c r="V48" s="511">
        <v>2.4171141E-2</v>
      </c>
      <c r="W48" s="511">
        <v>2.2565927999999999E-2</v>
      </c>
      <c r="X48" s="511">
        <v>4.5816090000000004E-3</v>
      </c>
      <c r="Y48" s="511">
        <v>-8.4463139999999999E-3</v>
      </c>
      <c r="Z48" s="511">
        <v>1.9376389999999999E-3</v>
      </c>
      <c r="AA48" s="511">
        <v>-8.8492080000000008E-3</v>
      </c>
      <c r="AB48" s="511">
        <v>-5.9558049999999998E-3</v>
      </c>
      <c r="AC48" s="511">
        <v>-7.9868830000000002E-3</v>
      </c>
      <c r="AD48" s="511">
        <v>9.2267249999999999E-3</v>
      </c>
      <c r="AE48" s="511">
        <v>1.4883916000000001E-2</v>
      </c>
      <c r="AF48" s="511">
        <v>3.2979898000000001E-2</v>
      </c>
      <c r="AG48" s="511">
        <v>3.4113038999999998E-2</v>
      </c>
      <c r="AH48" s="511">
        <v>2.3771825E-2</v>
      </c>
      <c r="AI48" s="511">
        <v>1.8600703E-2</v>
      </c>
      <c r="AJ48" s="511">
        <v>2.0435280000000002E-3</v>
      </c>
      <c r="AK48" s="511">
        <v>7.5338089999999998E-3</v>
      </c>
      <c r="AL48" s="511">
        <v>-1.4524749999999999E-3</v>
      </c>
      <c r="AM48" s="511">
        <v>-6.3281190000000001E-3</v>
      </c>
      <c r="AN48" s="511">
        <v>8.7163099999999999E-4</v>
      </c>
      <c r="AO48" s="511">
        <v>1.2129285E-2</v>
      </c>
      <c r="AP48" s="511">
        <v>5.2140415000000002E-2</v>
      </c>
      <c r="AQ48" s="511">
        <v>8.5809609999999998E-3</v>
      </c>
      <c r="AR48" s="511">
        <v>1.6520463999999999E-2</v>
      </c>
      <c r="AS48" s="511">
        <v>1.2189261E-2</v>
      </c>
      <c r="AT48" s="511">
        <v>1.568812E-2</v>
      </c>
      <c r="AU48" s="511">
        <v>3.4445500000000002E-4</v>
      </c>
      <c r="AV48" s="511">
        <v>-6.229432E-3</v>
      </c>
      <c r="AW48" s="511">
        <v>-5.6399579999999996E-3</v>
      </c>
      <c r="AX48" s="511">
        <v>-7.607043E-3</v>
      </c>
      <c r="AY48" s="511">
        <v>-8.6703149999999996E-3</v>
      </c>
      <c r="AZ48" s="511">
        <v>-9.8410589999999992E-3</v>
      </c>
      <c r="BA48" s="511">
        <v>-2.3280327999999999E-2</v>
      </c>
      <c r="BB48" s="511">
        <v>-2.5390701000000002E-2</v>
      </c>
      <c r="BC48" s="511">
        <v>-2.5224139999999999E-2</v>
      </c>
      <c r="BD48" s="716">
        <v>2.1534082999999999E-2</v>
      </c>
      <c r="BE48" s="716">
        <v>3.8797041999999997E-2</v>
      </c>
      <c r="BF48" s="716">
        <v>3.5505627999999997E-2</v>
      </c>
      <c r="BG48" s="716">
        <v>-8.8941999999999997E-3</v>
      </c>
      <c r="BH48" s="716">
        <v>-4.1782800000000004E-3</v>
      </c>
      <c r="BI48" s="498">
        <v>-2.4107999999999999E-4</v>
      </c>
      <c r="BJ48" s="498">
        <v>6.88274E-3</v>
      </c>
      <c r="BK48" s="498">
        <v>-1.18759E-2</v>
      </c>
      <c r="BL48" s="498">
        <v>4.3051299999999999E-3</v>
      </c>
      <c r="BM48" s="498">
        <v>-2.7136799999999999E-2</v>
      </c>
      <c r="BN48" s="498">
        <v>-4.1042200000000001E-2</v>
      </c>
      <c r="BO48" s="498">
        <v>-3.9063100000000003E-2</v>
      </c>
      <c r="BP48" s="498">
        <v>9.4648700000000002E-3</v>
      </c>
      <c r="BQ48" s="498">
        <v>3.2821200000000002E-2</v>
      </c>
      <c r="BR48" s="498">
        <v>5.6617899999999999E-2</v>
      </c>
      <c r="BS48" s="498">
        <v>8.1203999999999998E-3</v>
      </c>
      <c r="BT48" s="498">
        <v>-9.7125200000000003E-4</v>
      </c>
      <c r="BU48" s="498">
        <v>-1.15383E-2</v>
      </c>
      <c r="BV48" s="498">
        <v>-1.5301800000000001E-2</v>
      </c>
    </row>
    <row r="49" spans="1:74" ht="11.1" customHeight="1" x14ac:dyDescent="0.2">
      <c r="A49" s="253" t="s">
        <v>742</v>
      </c>
      <c r="B49" s="519" t="s">
        <v>1055</v>
      </c>
      <c r="C49" s="511">
        <v>7.6985539999999997</v>
      </c>
      <c r="D49" s="511">
        <v>6.9825369999999998</v>
      </c>
      <c r="E49" s="511">
        <v>6.9464079999999999</v>
      </c>
      <c r="F49" s="511">
        <v>7.2256559999999999</v>
      </c>
      <c r="G49" s="511">
        <v>9.5453050000000008</v>
      </c>
      <c r="H49" s="511">
        <v>10.649255</v>
      </c>
      <c r="I49" s="511">
        <v>12.809138000000001</v>
      </c>
      <c r="J49" s="511">
        <v>13.061132000000001</v>
      </c>
      <c r="K49" s="511">
        <v>10.513855</v>
      </c>
      <c r="L49" s="511">
        <v>8.7976069999999993</v>
      </c>
      <c r="M49" s="511">
        <v>7.2254189999999996</v>
      </c>
      <c r="N49" s="511">
        <v>7.9863109999999997</v>
      </c>
      <c r="O49" s="511">
        <v>7.9179269999999997</v>
      </c>
      <c r="P49" s="511">
        <v>6.7372569999999996</v>
      </c>
      <c r="Q49" s="511">
        <v>7.3326250000000002</v>
      </c>
      <c r="R49" s="511">
        <v>7.7886090000000001</v>
      </c>
      <c r="S49" s="511">
        <v>9.2630379999999999</v>
      </c>
      <c r="T49" s="511">
        <v>11.762117999999999</v>
      </c>
      <c r="U49" s="511">
        <v>12.20983</v>
      </c>
      <c r="V49" s="511">
        <v>12.038525999999999</v>
      </c>
      <c r="W49" s="511">
        <v>10.612678000000001</v>
      </c>
      <c r="X49" s="511">
        <v>8.1099479999999993</v>
      </c>
      <c r="Y49" s="511">
        <v>7.3201790000000004</v>
      </c>
      <c r="Z49" s="511">
        <v>7.8146779999999998</v>
      </c>
      <c r="AA49" s="511">
        <v>7.9574629999999997</v>
      </c>
      <c r="AB49" s="511">
        <v>7.0959349999999999</v>
      </c>
      <c r="AC49" s="511">
        <v>7.5568330000000001</v>
      </c>
      <c r="AD49" s="511">
        <v>7.9060920000000001</v>
      </c>
      <c r="AE49" s="511">
        <v>9.6612849999999995</v>
      </c>
      <c r="AF49" s="511">
        <v>11.659115</v>
      </c>
      <c r="AG49" s="511">
        <v>12.939075000000001</v>
      </c>
      <c r="AH49" s="511">
        <v>12.157161</v>
      </c>
      <c r="AI49" s="511">
        <v>10.899599</v>
      </c>
      <c r="AJ49" s="511">
        <v>8.4417629999999999</v>
      </c>
      <c r="AK49" s="511">
        <v>7.3405430000000003</v>
      </c>
      <c r="AL49" s="511">
        <v>8.2051800000000004</v>
      </c>
      <c r="AM49" s="511">
        <v>8.3021399999999996</v>
      </c>
      <c r="AN49" s="511">
        <v>7.2061739999999999</v>
      </c>
      <c r="AO49" s="511">
        <v>7.4937250000000004</v>
      </c>
      <c r="AP49" s="511">
        <v>7.7831650000000003</v>
      </c>
      <c r="AQ49" s="511">
        <v>9.3056380000000001</v>
      </c>
      <c r="AR49" s="511">
        <v>10.267412999999999</v>
      </c>
      <c r="AS49" s="511">
        <v>14.211886</v>
      </c>
      <c r="AT49" s="511">
        <v>13.161426000000001</v>
      </c>
      <c r="AU49" s="511">
        <v>10.594124000000001</v>
      </c>
      <c r="AV49" s="511">
        <v>8.9899920000000009</v>
      </c>
      <c r="AW49" s="511">
        <v>7.3917260000000002</v>
      </c>
      <c r="AX49" s="511">
        <v>7.8959400000000004</v>
      </c>
      <c r="AY49" s="511">
        <v>8.5289870953999998</v>
      </c>
      <c r="AZ49" s="511">
        <v>7.4458169388000002</v>
      </c>
      <c r="BA49" s="511">
        <v>7.5515597971000004</v>
      </c>
      <c r="BB49" s="511">
        <v>7.6778608317000003</v>
      </c>
      <c r="BC49" s="511">
        <v>9.6089780151999999</v>
      </c>
      <c r="BD49" s="716">
        <v>12.391302402999999</v>
      </c>
      <c r="BE49" s="716">
        <v>14.170332466</v>
      </c>
      <c r="BF49" s="716">
        <v>13.164185034000001</v>
      </c>
      <c r="BG49" s="716">
        <v>11.382725775999999</v>
      </c>
      <c r="BH49" s="716">
        <v>9.5134000000000007</v>
      </c>
      <c r="BI49" s="498">
        <v>7.6154960000000003</v>
      </c>
      <c r="BJ49" s="498">
        <v>8.6038789999999992</v>
      </c>
      <c r="BK49" s="498">
        <v>8.6960949999999997</v>
      </c>
      <c r="BL49" s="498">
        <v>7.4930810000000001</v>
      </c>
      <c r="BM49" s="498">
        <v>8.0897229999999993</v>
      </c>
      <c r="BN49" s="498">
        <v>8.3512020000000007</v>
      </c>
      <c r="BO49" s="498">
        <v>9.9596619999999998</v>
      </c>
      <c r="BP49" s="498">
        <v>11.94007</v>
      </c>
      <c r="BQ49" s="498">
        <v>13.75704</v>
      </c>
      <c r="BR49" s="498">
        <v>13.65831</v>
      </c>
      <c r="BS49" s="498">
        <v>11.123849999999999</v>
      </c>
      <c r="BT49" s="498">
        <v>9.2225649999999995</v>
      </c>
      <c r="BU49" s="498">
        <v>7.7721</v>
      </c>
      <c r="BV49" s="498">
        <v>8.7015060000000002</v>
      </c>
    </row>
    <row r="50" spans="1:74" ht="11.1" customHeight="1" x14ac:dyDescent="0.2">
      <c r="A50" s="248"/>
      <c r="B50" s="68" t="s">
        <v>743</v>
      </c>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788"/>
      <c r="BE50" s="788"/>
      <c r="BF50" s="788"/>
      <c r="BG50" s="788"/>
      <c r="BH50" s="788"/>
      <c r="BI50" s="517"/>
      <c r="BJ50" s="517"/>
      <c r="BK50" s="517"/>
      <c r="BL50" s="517"/>
      <c r="BM50" s="517"/>
      <c r="BN50" s="517"/>
      <c r="BO50" s="517"/>
      <c r="BP50" s="517"/>
      <c r="BQ50" s="517"/>
      <c r="BR50" s="517"/>
      <c r="BS50" s="517"/>
      <c r="BT50" s="517"/>
      <c r="BU50" s="517"/>
      <c r="BV50" s="517"/>
    </row>
    <row r="51" spans="1:74" s="316" customFormat="1" ht="11.1" customHeight="1" x14ac:dyDescent="0.2">
      <c r="A51" s="518" t="s">
        <v>750</v>
      </c>
      <c r="B51" s="520" t="s">
        <v>1052</v>
      </c>
      <c r="C51" s="337">
        <v>12.988011954999999</v>
      </c>
      <c r="D51" s="337">
        <v>12.332597219</v>
      </c>
      <c r="E51" s="337">
        <v>13.755771491999999</v>
      </c>
      <c r="F51" s="337">
        <v>13.056371472</v>
      </c>
      <c r="G51" s="337">
        <v>14.555119931</v>
      </c>
      <c r="H51" s="337">
        <v>16.307021095</v>
      </c>
      <c r="I51" s="337">
        <v>19.241314644999999</v>
      </c>
      <c r="J51" s="337">
        <v>21.220602336999999</v>
      </c>
      <c r="K51" s="337">
        <v>17.296454954000001</v>
      </c>
      <c r="L51" s="337">
        <v>16.184009731</v>
      </c>
      <c r="M51" s="337">
        <v>13.255109402</v>
      </c>
      <c r="N51" s="337">
        <v>13.579039582</v>
      </c>
      <c r="O51" s="337">
        <v>12.18388616</v>
      </c>
      <c r="P51" s="337">
        <v>12.087475994</v>
      </c>
      <c r="Q51" s="337">
        <v>13.407009578</v>
      </c>
      <c r="R51" s="337">
        <v>14.126658322999999</v>
      </c>
      <c r="S51" s="337">
        <v>15.798413553</v>
      </c>
      <c r="T51" s="337">
        <v>18.382079510000001</v>
      </c>
      <c r="U51" s="337">
        <v>22.023398681</v>
      </c>
      <c r="V51" s="337">
        <v>20.50559256</v>
      </c>
      <c r="W51" s="337">
        <v>17.957789747</v>
      </c>
      <c r="X51" s="337">
        <v>15.404386884999999</v>
      </c>
      <c r="Y51" s="337">
        <v>13.433027889</v>
      </c>
      <c r="Z51" s="337">
        <v>13.740257479</v>
      </c>
      <c r="AA51" s="337">
        <v>12.862772128</v>
      </c>
      <c r="AB51" s="337">
        <v>12.156940835</v>
      </c>
      <c r="AC51" s="337">
        <v>13.506950745999999</v>
      </c>
      <c r="AD51" s="337">
        <v>14.167508451</v>
      </c>
      <c r="AE51" s="337">
        <v>15.341688115</v>
      </c>
      <c r="AF51" s="337">
        <v>17.203768434000001</v>
      </c>
      <c r="AG51" s="337">
        <v>20.230591010000001</v>
      </c>
      <c r="AH51" s="337">
        <v>21.718108951000001</v>
      </c>
      <c r="AI51" s="337">
        <v>19.878637968</v>
      </c>
      <c r="AJ51" s="337">
        <v>16.579722483000001</v>
      </c>
      <c r="AK51" s="337">
        <v>14.582176118</v>
      </c>
      <c r="AL51" s="337">
        <v>16.321840769000001</v>
      </c>
      <c r="AM51" s="337">
        <v>15.697290457999999</v>
      </c>
      <c r="AN51" s="337">
        <v>14.007980597</v>
      </c>
      <c r="AO51" s="337">
        <v>15.70146993</v>
      </c>
      <c r="AP51" s="337">
        <v>16.306523259999999</v>
      </c>
      <c r="AQ51" s="337">
        <v>15.454755709000001</v>
      </c>
      <c r="AR51" s="337">
        <v>16.836962611000001</v>
      </c>
      <c r="AS51" s="337">
        <v>23.589732083000001</v>
      </c>
      <c r="AT51" s="337">
        <v>22.260429188</v>
      </c>
      <c r="AU51" s="337">
        <v>17.992997541000001</v>
      </c>
      <c r="AV51" s="337">
        <v>17.474774192999998</v>
      </c>
      <c r="AW51" s="337">
        <v>15.214563822000001</v>
      </c>
      <c r="AX51" s="337">
        <v>16.856746642000001</v>
      </c>
      <c r="AY51" s="337">
        <v>16.935671806999999</v>
      </c>
      <c r="AZ51" s="337">
        <v>14.879081252000001</v>
      </c>
      <c r="BA51" s="337">
        <v>14.729571376000001</v>
      </c>
      <c r="BB51" s="337">
        <v>14.473069150000001</v>
      </c>
      <c r="BC51" s="337">
        <v>15.574483345999999</v>
      </c>
      <c r="BD51" s="772">
        <v>17.860635222999999</v>
      </c>
      <c r="BE51" s="772">
        <v>23.684610768999999</v>
      </c>
      <c r="BF51" s="772">
        <v>21.875018188999999</v>
      </c>
      <c r="BG51" s="772">
        <v>19.488299999999999</v>
      </c>
      <c r="BH51" s="772">
        <v>18.368559999999999</v>
      </c>
      <c r="BI51" s="504">
        <v>14.888019999999999</v>
      </c>
      <c r="BJ51" s="504">
        <v>15.95736</v>
      </c>
      <c r="BK51" s="504">
        <v>15.618600000000001</v>
      </c>
      <c r="BL51" s="504">
        <v>13.53918</v>
      </c>
      <c r="BM51" s="504">
        <v>15.13992</v>
      </c>
      <c r="BN51" s="504">
        <v>15.35468</v>
      </c>
      <c r="BO51" s="504">
        <v>16.65231</v>
      </c>
      <c r="BP51" s="504">
        <v>18.48537</v>
      </c>
      <c r="BQ51" s="504">
        <v>22.835450000000002</v>
      </c>
      <c r="BR51" s="504">
        <v>23.001639999999998</v>
      </c>
      <c r="BS51" s="504">
        <v>19.27826</v>
      </c>
      <c r="BT51" s="504">
        <v>17.68573</v>
      </c>
      <c r="BU51" s="504">
        <v>14.839219999999999</v>
      </c>
      <c r="BV51" s="504">
        <v>15.91351</v>
      </c>
    </row>
    <row r="52" spans="1:74" ht="11.1" customHeight="1" x14ac:dyDescent="0.2">
      <c r="A52" s="253" t="s">
        <v>744</v>
      </c>
      <c r="B52" s="521" t="s">
        <v>1046</v>
      </c>
      <c r="C52" s="511">
        <v>5.7892194300000002</v>
      </c>
      <c r="D52" s="511">
        <v>5.1808543870000001</v>
      </c>
      <c r="E52" s="511">
        <v>5.9783127919999997</v>
      </c>
      <c r="F52" s="511">
        <v>3.89739411</v>
      </c>
      <c r="G52" s="511">
        <v>3.5301062170000002</v>
      </c>
      <c r="H52" s="511">
        <v>5.256247471</v>
      </c>
      <c r="I52" s="511">
        <v>7.7660466259999996</v>
      </c>
      <c r="J52" s="511">
        <v>10.19421354</v>
      </c>
      <c r="K52" s="511">
        <v>8.6889623010000001</v>
      </c>
      <c r="L52" s="511">
        <v>9.2273004580000002</v>
      </c>
      <c r="M52" s="511">
        <v>6.8782866570000003</v>
      </c>
      <c r="N52" s="511">
        <v>7.7919163469999999</v>
      </c>
      <c r="O52" s="511">
        <v>6.069607639</v>
      </c>
      <c r="P52" s="511">
        <v>5.2230683180000002</v>
      </c>
      <c r="Q52" s="511">
        <v>5.5799360519999999</v>
      </c>
      <c r="R52" s="511">
        <v>5.1326935110000003</v>
      </c>
      <c r="S52" s="511">
        <v>5.0891369600000003</v>
      </c>
      <c r="T52" s="511">
        <v>7.562184727</v>
      </c>
      <c r="U52" s="511">
        <v>11.035394252</v>
      </c>
      <c r="V52" s="511">
        <v>9.7649278450000008</v>
      </c>
      <c r="W52" s="511">
        <v>8.1553367140000006</v>
      </c>
      <c r="X52" s="511">
        <v>7.6295810130000001</v>
      </c>
      <c r="Y52" s="511">
        <v>6.9748993239999999</v>
      </c>
      <c r="Z52" s="511">
        <v>7.2593644719999997</v>
      </c>
      <c r="AA52" s="511">
        <v>6.2006755340000002</v>
      </c>
      <c r="AB52" s="511">
        <v>5.0713590799999997</v>
      </c>
      <c r="AC52" s="511">
        <v>4.643030521</v>
      </c>
      <c r="AD52" s="511">
        <v>4.870849035</v>
      </c>
      <c r="AE52" s="511">
        <v>4.1737635620000004</v>
      </c>
      <c r="AF52" s="511">
        <v>6.1863521769999998</v>
      </c>
      <c r="AG52" s="511">
        <v>8.5807498590000009</v>
      </c>
      <c r="AH52" s="511">
        <v>10.733223949999999</v>
      </c>
      <c r="AI52" s="511">
        <v>9.9243724130000004</v>
      </c>
      <c r="AJ52" s="511">
        <v>8.5551490099999992</v>
      </c>
      <c r="AK52" s="511">
        <v>7.9823788210000002</v>
      </c>
      <c r="AL52" s="511">
        <v>8.9894926129999995</v>
      </c>
      <c r="AM52" s="511">
        <v>7.5027066380000003</v>
      </c>
      <c r="AN52" s="511">
        <v>6.4348422989999996</v>
      </c>
      <c r="AO52" s="511">
        <v>6.2532282830000003</v>
      </c>
      <c r="AP52" s="511">
        <v>4.9159552709999996</v>
      </c>
      <c r="AQ52" s="511">
        <v>2.6896540170000001</v>
      </c>
      <c r="AR52" s="511">
        <v>3.7968591040000002</v>
      </c>
      <c r="AS52" s="511">
        <v>9.9913593990000003</v>
      </c>
      <c r="AT52" s="511">
        <v>10.023996996999999</v>
      </c>
      <c r="AU52" s="511">
        <v>6.7445557650000003</v>
      </c>
      <c r="AV52" s="511">
        <v>8.6006860459999999</v>
      </c>
      <c r="AW52" s="511">
        <v>7.8931875749999998</v>
      </c>
      <c r="AX52" s="511">
        <v>9.6937266080000004</v>
      </c>
      <c r="AY52" s="511">
        <v>9.0576686330000005</v>
      </c>
      <c r="AZ52" s="511">
        <v>5.7677951480000003</v>
      </c>
      <c r="BA52" s="511">
        <v>3.7830759060000001</v>
      </c>
      <c r="BB52" s="511">
        <v>3.3259457729999999</v>
      </c>
      <c r="BC52" s="511">
        <v>2.7142488359999999</v>
      </c>
      <c r="BD52" s="716">
        <v>4.6481968179999997</v>
      </c>
      <c r="BE52" s="716">
        <v>9.9963169220000001</v>
      </c>
      <c r="BF52" s="716">
        <v>8.452841136</v>
      </c>
      <c r="BG52" s="716">
        <v>8.0998169999999998</v>
      </c>
      <c r="BH52" s="716">
        <v>7.9747190000000003</v>
      </c>
      <c r="BI52" s="498">
        <v>6.5913040000000001</v>
      </c>
      <c r="BJ52" s="498">
        <v>8.1365130000000008</v>
      </c>
      <c r="BK52" s="498">
        <v>7.9244950000000003</v>
      </c>
      <c r="BL52" s="498">
        <v>4.7435840000000002</v>
      </c>
      <c r="BM52" s="498">
        <v>4.9256200000000003</v>
      </c>
      <c r="BN52" s="498">
        <v>4.7358229999999999</v>
      </c>
      <c r="BO52" s="498">
        <v>3.253177</v>
      </c>
      <c r="BP52" s="498">
        <v>4.8128339999999996</v>
      </c>
      <c r="BQ52" s="498">
        <v>9.2965389999999992</v>
      </c>
      <c r="BR52" s="498">
        <v>10.146430000000001</v>
      </c>
      <c r="BS52" s="498">
        <v>7.6323080000000001</v>
      </c>
      <c r="BT52" s="498">
        <v>8.1085329999999995</v>
      </c>
      <c r="BU52" s="498">
        <v>6.4951359999999996</v>
      </c>
      <c r="BV52" s="498">
        <v>7.9520049999999998</v>
      </c>
    </row>
    <row r="53" spans="1:74" ht="11.1" customHeight="1" x14ac:dyDescent="0.2">
      <c r="A53" s="253" t="s">
        <v>745</v>
      </c>
      <c r="B53" s="521" t="s">
        <v>474</v>
      </c>
      <c r="C53" s="511">
        <v>0.54027245999999995</v>
      </c>
      <c r="D53" s="511">
        <v>0.46254534000000003</v>
      </c>
      <c r="E53" s="511">
        <v>0.40926842099999999</v>
      </c>
      <c r="F53" s="511">
        <v>0.289279652</v>
      </c>
      <c r="G53" s="511">
        <v>0.45602637899999998</v>
      </c>
      <c r="H53" s="511">
        <v>0.47580077399999998</v>
      </c>
      <c r="I53" s="511">
        <v>0.601764246</v>
      </c>
      <c r="J53" s="511">
        <v>0.829657537</v>
      </c>
      <c r="K53" s="511">
        <v>0.67043670399999999</v>
      </c>
      <c r="L53" s="511">
        <v>0.72053160000000005</v>
      </c>
      <c r="M53" s="511">
        <v>0.68511978799999995</v>
      </c>
      <c r="N53" s="511">
        <v>0.60207715299999998</v>
      </c>
      <c r="O53" s="511">
        <v>0.46238400699999999</v>
      </c>
      <c r="P53" s="511">
        <v>0.78927633200000002</v>
      </c>
      <c r="Q53" s="511">
        <v>0.51973362400000001</v>
      </c>
      <c r="R53" s="511">
        <v>0.19321258099999999</v>
      </c>
      <c r="S53" s="511">
        <v>0.45410141399999998</v>
      </c>
      <c r="T53" s="511">
        <v>0.749641962</v>
      </c>
      <c r="U53" s="511">
        <v>1.077079908</v>
      </c>
      <c r="V53" s="511">
        <v>0.93001191900000002</v>
      </c>
      <c r="W53" s="511">
        <v>0.95122478399999999</v>
      </c>
      <c r="X53" s="511">
        <v>0.63114023299999999</v>
      </c>
      <c r="Y53" s="511">
        <v>0.39532853299999998</v>
      </c>
      <c r="Z53" s="511">
        <v>0.40806263100000001</v>
      </c>
      <c r="AA53" s="511">
        <v>0.20411573599999999</v>
      </c>
      <c r="AB53" s="511">
        <v>0.18391655700000001</v>
      </c>
      <c r="AC53" s="511">
        <v>0.117241999</v>
      </c>
      <c r="AD53" s="511">
        <v>0.21404900299999999</v>
      </c>
      <c r="AE53" s="511">
        <v>0.249091651</v>
      </c>
      <c r="AF53" s="511">
        <v>0.23096994400000001</v>
      </c>
      <c r="AG53" s="511">
        <v>0.653761064</v>
      </c>
      <c r="AH53" s="511">
        <v>0.76450997700000001</v>
      </c>
      <c r="AI53" s="511">
        <v>0.96024131400000001</v>
      </c>
      <c r="AJ53" s="511">
        <v>0.70978782600000001</v>
      </c>
      <c r="AK53" s="511">
        <v>0.46650653600000003</v>
      </c>
      <c r="AL53" s="511">
        <v>0.74172391400000004</v>
      </c>
      <c r="AM53" s="511">
        <v>0.57948822600000005</v>
      </c>
      <c r="AN53" s="511">
        <v>0.27211144300000001</v>
      </c>
      <c r="AO53" s="511">
        <v>0.23660995800000001</v>
      </c>
      <c r="AP53" s="511">
        <v>0.14338267299999999</v>
      </c>
      <c r="AQ53" s="511">
        <v>0.20992068</v>
      </c>
      <c r="AR53" s="511">
        <v>0.20297933900000001</v>
      </c>
      <c r="AS53" s="511">
        <v>0.61958690999999999</v>
      </c>
      <c r="AT53" s="511">
        <v>0.59749893899999995</v>
      </c>
      <c r="AU53" s="511">
        <v>0.514245014</v>
      </c>
      <c r="AV53" s="511">
        <v>0.525437296</v>
      </c>
      <c r="AW53" s="511">
        <v>0.28266882900000001</v>
      </c>
      <c r="AX53" s="511">
        <v>0.25285544799999998</v>
      </c>
      <c r="AY53" s="511">
        <v>0.27811025499999997</v>
      </c>
      <c r="AZ53" s="511">
        <v>0.21125981899999999</v>
      </c>
      <c r="BA53" s="511">
        <v>0.21851863199999999</v>
      </c>
      <c r="BB53" s="511">
        <v>0.15558007099999999</v>
      </c>
      <c r="BC53" s="511">
        <v>0.21364676299999999</v>
      </c>
      <c r="BD53" s="716">
        <v>0.26560671600000002</v>
      </c>
      <c r="BE53" s="716">
        <v>0.588579623</v>
      </c>
      <c r="BF53" s="716">
        <v>0.60605709200000002</v>
      </c>
      <c r="BG53" s="716">
        <v>0.38568380000000002</v>
      </c>
      <c r="BH53" s="716">
        <v>0.39407799999999998</v>
      </c>
      <c r="BI53" s="498">
        <v>0.21200160000000001</v>
      </c>
      <c r="BJ53" s="498">
        <v>0.18964159999999999</v>
      </c>
      <c r="BK53" s="498">
        <v>0.20858270000000001</v>
      </c>
      <c r="BL53" s="498">
        <v>0.1584449</v>
      </c>
      <c r="BM53" s="498">
        <v>0.16388900000000001</v>
      </c>
      <c r="BN53" s="498">
        <v>0.1166851</v>
      </c>
      <c r="BO53" s="498">
        <v>0.16023509999999999</v>
      </c>
      <c r="BP53" s="498">
        <v>0.19920499999999999</v>
      </c>
      <c r="BQ53" s="498">
        <v>0</v>
      </c>
      <c r="BR53" s="498">
        <v>0</v>
      </c>
      <c r="BS53" s="498">
        <v>0</v>
      </c>
      <c r="BT53" s="498">
        <v>0</v>
      </c>
      <c r="BU53" s="498">
        <v>0</v>
      </c>
      <c r="BV53" s="498">
        <v>0</v>
      </c>
    </row>
    <row r="54" spans="1:74" ht="11.1" customHeight="1" x14ac:dyDescent="0.2">
      <c r="A54" s="253" t="s">
        <v>746</v>
      </c>
      <c r="B54" s="488" t="s">
        <v>1047</v>
      </c>
      <c r="C54" s="511">
        <v>1.6895450000000001</v>
      </c>
      <c r="D54" s="511">
        <v>1.486059</v>
      </c>
      <c r="E54" s="511">
        <v>1.6710259999999999</v>
      </c>
      <c r="F54" s="511">
        <v>1.6306449999999999</v>
      </c>
      <c r="G54" s="511">
        <v>1.5976520000000001</v>
      </c>
      <c r="H54" s="511">
        <v>1.6280680000000001</v>
      </c>
      <c r="I54" s="511">
        <v>1.2786949999999999</v>
      </c>
      <c r="J54" s="511">
        <v>1.597801</v>
      </c>
      <c r="K54" s="511">
        <v>1.5999909999999999</v>
      </c>
      <c r="L54" s="511">
        <v>0.43859700000000001</v>
      </c>
      <c r="M54" s="511">
        <v>0.78401299999999996</v>
      </c>
      <c r="N54" s="511">
        <v>0.85660599999999998</v>
      </c>
      <c r="O54" s="511">
        <v>1.287253</v>
      </c>
      <c r="P54" s="511">
        <v>0.79981100000000005</v>
      </c>
      <c r="Q54" s="511">
        <v>0.84116299999999999</v>
      </c>
      <c r="R54" s="511">
        <v>0.92222899999999997</v>
      </c>
      <c r="S54" s="511">
        <v>1.6743269999999999</v>
      </c>
      <c r="T54" s="511">
        <v>1.633953</v>
      </c>
      <c r="U54" s="511">
        <v>1.683581</v>
      </c>
      <c r="V54" s="511">
        <v>1.6814899999999999</v>
      </c>
      <c r="W54" s="511">
        <v>1.6267119999999999</v>
      </c>
      <c r="X54" s="511">
        <v>1.1976100000000001</v>
      </c>
      <c r="Y54" s="511">
        <v>1.445614</v>
      </c>
      <c r="Z54" s="511">
        <v>1.6836230000000001</v>
      </c>
      <c r="AA54" s="511">
        <v>1.6563600000000001</v>
      </c>
      <c r="AB54" s="511">
        <v>1.4813890000000001</v>
      </c>
      <c r="AC54" s="511">
        <v>1.466126</v>
      </c>
      <c r="AD54" s="511">
        <v>0.864541</v>
      </c>
      <c r="AE54" s="511">
        <v>1.692998</v>
      </c>
      <c r="AF54" s="511">
        <v>1.6332880000000001</v>
      </c>
      <c r="AG54" s="511">
        <v>1.684102</v>
      </c>
      <c r="AH54" s="511">
        <v>1.6794</v>
      </c>
      <c r="AI54" s="511">
        <v>1.6116630000000001</v>
      </c>
      <c r="AJ54" s="511">
        <v>1.223462</v>
      </c>
      <c r="AK54" s="511">
        <v>0.92945900000000004</v>
      </c>
      <c r="AL54" s="511">
        <v>1.670466</v>
      </c>
      <c r="AM54" s="511">
        <v>1.6030679999999999</v>
      </c>
      <c r="AN54" s="511">
        <v>1.519676</v>
      </c>
      <c r="AO54" s="511">
        <v>1.540951</v>
      </c>
      <c r="AP54" s="511">
        <v>1.636919</v>
      </c>
      <c r="AQ54" s="511">
        <v>1.6819010000000001</v>
      </c>
      <c r="AR54" s="511">
        <v>1.6248610000000001</v>
      </c>
      <c r="AS54" s="511">
        <v>1.6784079999999999</v>
      </c>
      <c r="AT54" s="511">
        <v>1.6577040000000001</v>
      </c>
      <c r="AU54" s="511">
        <v>1.550608</v>
      </c>
      <c r="AV54" s="511">
        <v>0.77596399999999999</v>
      </c>
      <c r="AW54" s="511">
        <v>1.0691820000000001</v>
      </c>
      <c r="AX54" s="511">
        <v>1.3791260000000001</v>
      </c>
      <c r="AY54" s="511">
        <v>1.6807380000000001</v>
      </c>
      <c r="AZ54" s="511">
        <v>1.5710770000000001</v>
      </c>
      <c r="BA54" s="511">
        <v>1.681332</v>
      </c>
      <c r="BB54" s="511">
        <v>0.97353000000000001</v>
      </c>
      <c r="BC54" s="511">
        <v>1.039471</v>
      </c>
      <c r="BD54" s="716">
        <v>1.6336390000000001</v>
      </c>
      <c r="BE54" s="716">
        <v>1.6838519999999999</v>
      </c>
      <c r="BF54" s="716">
        <v>1.652452</v>
      </c>
      <c r="BG54" s="716">
        <v>1.52427</v>
      </c>
      <c r="BH54" s="716">
        <v>1.6395599999999999</v>
      </c>
      <c r="BI54" s="498">
        <v>1.5453399999999999</v>
      </c>
      <c r="BJ54" s="498">
        <v>1.5968500000000001</v>
      </c>
      <c r="BK54" s="498">
        <v>1.5968500000000001</v>
      </c>
      <c r="BL54" s="498">
        <v>1.44232</v>
      </c>
      <c r="BM54" s="498">
        <v>1.5968500000000001</v>
      </c>
      <c r="BN54" s="498">
        <v>0.74494000000000005</v>
      </c>
      <c r="BO54" s="498">
        <v>1.4132199999999999</v>
      </c>
      <c r="BP54" s="498">
        <v>1.5453399999999999</v>
      </c>
      <c r="BQ54" s="498">
        <v>1.5968500000000001</v>
      </c>
      <c r="BR54" s="498">
        <v>1.5968500000000001</v>
      </c>
      <c r="BS54" s="498">
        <v>1.5453399999999999</v>
      </c>
      <c r="BT54" s="498">
        <v>0.92254000000000003</v>
      </c>
      <c r="BU54" s="498">
        <v>1.11775</v>
      </c>
      <c r="BV54" s="498">
        <v>1.5968500000000001</v>
      </c>
    </row>
    <row r="55" spans="1:74" ht="11.1" customHeight="1" x14ac:dyDescent="0.2">
      <c r="A55" s="253" t="s">
        <v>747</v>
      </c>
      <c r="B55" s="488" t="s">
        <v>1040</v>
      </c>
      <c r="C55" s="511">
        <v>1.5525085869999999</v>
      </c>
      <c r="D55" s="511">
        <v>1.142140318</v>
      </c>
      <c r="E55" s="511">
        <v>1.2044033460000001</v>
      </c>
      <c r="F55" s="511">
        <v>1.8906003069999999</v>
      </c>
      <c r="G55" s="511">
        <v>2.6231599299999999</v>
      </c>
      <c r="H55" s="511">
        <v>2.4320532730000002</v>
      </c>
      <c r="I55" s="511">
        <v>2.544211148</v>
      </c>
      <c r="J55" s="511">
        <v>2.5470647130000001</v>
      </c>
      <c r="K55" s="511">
        <v>1.6993932810000001</v>
      </c>
      <c r="L55" s="511">
        <v>1.3811552039999999</v>
      </c>
      <c r="M55" s="511">
        <v>1.041836905</v>
      </c>
      <c r="N55" s="511">
        <v>0.85189502299999997</v>
      </c>
      <c r="O55" s="511">
        <v>0.71354003899999996</v>
      </c>
      <c r="P55" s="511">
        <v>0.78295369000000004</v>
      </c>
      <c r="Q55" s="511">
        <v>0.97671466399999995</v>
      </c>
      <c r="R55" s="511">
        <v>1.2148681969999999</v>
      </c>
      <c r="S55" s="511">
        <v>1.367753185</v>
      </c>
      <c r="T55" s="511">
        <v>1.49990139</v>
      </c>
      <c r="U55" s="511">
        <v>1.791003455</v>
      </c>
      <c r="V55" s="511">
        <v>1.5930497189999999</v>
      </c>
      <c r="W55" s="511">
        <v>1.441431331</v>
      </c>
      <c r="X55" s="511">
        <v>1.1778585420000001</v>
      </c>
      <c r="Y55" s="511">
        <v>0.80149261400000005</v>
      </c>
      <c r="Z55" s="511">
        <v>0.84378632200000003</v>
      </c>
      <c r="AA55" s="511">
        <v>1.0323628730000001</v>
      </c>
      <c r="AB55" s="511">
        <v>1.1083789980000001</v>
      </c>
      <c r="AC55" s="511">
        <v>1.548372391</v>
      </c>
      <c r="AD55" s="511">
        <v>1.6403333250000001</v>
      </c>
      <c r="AE55" s="511">
        <v>1.7993211950000001</v>
      </c>
      <c r="AF55" s="511">
        <v>1.7887487280000001</v>
      </c>
      <c r="AG55" s="511">
        <v>1.8577925230000001</v>
      </c>
      <c r="AH55" s="511">
        <v>1.727968634</v>
      </c>
      <c r="AI55" s="511">
        <v>1.6869877929999999</v>
      </c>
      <c r="AJ55" s="511">
        <v>0.89230418300000003</v>
      </c>
      <c r="AK55" s="511">
        <v>0.82042588900000002</v>
      </c>
      <c r="AL55" s="511">
        <v>1.276592468</v>
      </c>
      <c r="AM55" s="511">
        <v>2.1781262510000001</v>
      </c>
      <c r="AN55" s="511">
        <v>1.706994347</v>
      </c>
      <c r="AO55" s="511">
        <v>2.8186655960000002</v>
      </c>
      <c r="AP55" s="511">
        <v>3.2840671069999998</v>
      </c>
      <c r="AQ55" s="511">
        <v>3.7229392680000002</v>
      </c>
      <c r="AR55" s="511">
        <v>3.5222626250000002</v>
      </c>
      <c r="AS55" s="511">
        <v>3.4999327469999999</v>
      </c>
      <c r="AT55" s="511">
        <v>3.2507767730000001</v>
      </c>
      <c r="AU55" s="511">
        <v>2.8318527919999998</v>
      </c>
      <c r="AV55" s="511">
        <v>1.8732928680000001</v>
      </c>
      <c r="AW55" s="511">
        <v>1.5772616159999999</v>
      </c>
      <c r="AX55" s="511">
        <v>1.697685361</v>
      </c>
      <c r="AY55" s="511">
        <v>1.570116995</v>
      </c>
      <c r="AZ55" s="511">
        <v>2.5084726370000001</v>
      </c>
      <c r="BA55" s="511">
        <v>3.1647638730000001</v>
      </c>
      <c r="BB55" s="511">
        <v>3.1422757570000002</v>
      </c>
      <c r="BC55" s="511">
        <v>3.6089505630000001</v>
      </c>
      <c r="BD55" s="716">
        <v>3.0617771880000002</v>
      </c>
      <c r="BE55" s="716">
        <v>3.381411817</v>
      </c>
      <c r="BF55" s="716">
        <v>3.3188868199999999</v>
      </c>
      <c r="BG55" s="716">
        <v>2.4920300000000002</v>
      </c>
      <c r="BH55" s="716">
        <v>1.66723</v>
      </c>
      <c r="BI55" s="498">
        <v>1.3248549999999999</v>
      </c>
      <c r="BJ55" s="498">
        <v>1.481088</v>
      </c>
      <c r="BK55" s="498">
        <v>1.494899</v>
      </c>
      <c r="BL55" s="498">
        <v>1.618736</v>
      </c>
      <c r="BM55" s="498">
        <v>2.2265199999999998</v>
      </c>
      <c r="BN55" s="498">
        <v>2.77719</v>
      </c>
      <c r="BO55" s="498">
        <v>3.4764179999999998</v>
      </c>
      <c r="BP55" s="498">
        <v>3.0703779999999998</v>
      </c>
      <c r="BQ55" s="498">
        <v>3.3989829999999999</v>
      </c>
      <c r="BR55" s="498">
        <v>2.8664019999999999</v>
      </c>
      <c r="BS55" s="498">
        <v>2.2663549999999999</v>
      </c>
      <c r="BT55" s="498">
        <v>1.562079</v>
      </c>
      <c r="BU55" s="498">
        <v>1.3002590000000001</v>
      </c>
      <c r="BV55" s="498">
        <v>1.410809</v>
      </c>
    </row>
    <row r="56" spans="1:74" ht="11.1" customHeight="1" x14ac:dyDescent="0.2">
      <c r="A56" s="253" t="s">
        <v>748</v>
      </c>
      <c r="B56" s="488" t="s">
        <v>1053</v>
      </c>
      <c r="C56" s="511">
        <v>3.458614834</v>
      </c>
      <c r="D56" s="511">
        <v>4.0392360350000001</v>
      </c>
      <c r="E56" s="511">
        <v>4.528087642</v>
      </c>
      <c r="F56" s="511">
        <v>5.3757033410000004</v>
      </c>
      <c r="G56" s="511">
        <v>6.334221726</v>
      </c>
      <c r="H56" s="511">
        <v>6.4522891739999997</v>
      </c>
      <c r="I56" s="511">
        <v>6.9588193309999999</v>
      </c>
      <c r="J56" s="511">
        <v>6.0423475590000004</v>
      </c>
      <c r="K56" s="511">
        <v>4.6206312709999997</v>
      </c>
      <c r="L56" s="511">
        <v>4.4158068930000001</v>
      </c>
      <c r="M56" s="511">
        <v>3.8502675929999999</v>
      </c>
      <c r="N56" s="511">
        <v>3.4361284269999999</v>
      </c>
      <c r="O56" s="511">
        <v>3.6577483540000002</v>
      </c>
      <c r="P56" s="511">
        <v>4.5476676170000001</v>
      </c>
      <c r="Q56" s="511">
        <v>5.4808753790000004</v>
      </c>
      <c r="R56" s="511">
        <v>6.6820244879999997</v>
      </c>
      <c r="S56" s="511">
        <v>7.2867197429999999</v>
      </c>
      <c r="T56" s="511">
        <v>6.9273213880000002</v>
      </c>
      <c r="U56" s="511">
        <v>6.4684078720000002</v>
      </c>
      <c r="V56" s="511">
        <v>6.5512766689999999</v>
      </c>
      <c r="W56" s="511">
        <v>5.7412304150000004</v>
      </c>
      <c r="X56" s="511">
        <v>4.8050844829999999</v>
      </c>
      <c r="Y56" s="511">
        <v>3.8800184369999999</v>
      </c>
      <c r="Z56" s="511">
        <v>3.5406357709999998</v>
      </c>
      <c r="AA56" s="511">
        <v>3.8385708940000001</v>
      </c>
      <c r="AB56" s="511">
        <v>4.3090126890000002</v>
      </c>
      <c r="AC56" s="511">
        <v>5.7342847280000004</v>
      </c>
      <c r="AD56" s="511">
        <v>6.5787098039999998</v>
      </c>
      <c r="AE56" s="511">
        <v>7.5529599679999997</v>
      </c>
      <c r="AF56" s="511">
        <v>7.4572413180000003</v>
      </c>
      <c r="AG56" s="511">
        <v>7.4278615300000004</v>
      </c>
      <c r="AH56" s="511">
        <v>6.7284952459999996</v>
      </c>
      <c r="AI56" s="511">
        <v>5.7121318829999996</v>
      </c>
      <c r="AJ56" s="511">
        <v>5.2464317349999998</v>
      </c>
      <c r="AK56" s="511">
        <v>4.42767804</v>
      </c>
      <c r="AL56" s="511">
        <v>3.7694080720000001</v>
      </c>
      <c r="AM56" s="511">
        <v>4.0699049350000003</v>
      </c>
      <c r="AN56" s="511">
        <v>4.2863021149999998</v>
      </c>
      <c r="AO56" s="511">
        <v>5.094927438</v>
      </c>
      <c r="AP56" s="511">
        <v>6.3889642059999998</v>
      </c>
      <c r="AQ56" s="511">
        <v>7.2734718899999997</v>
      </c>
      <c r="AR56" s="511">
        <v>7.7127618660000001</v>
      </c>
      <c r="AS56" s="511">
        <v>7.8395156640000003</v>
      </c>
      <c r="AT56" s="511">
        <v>6.7479464260000004</v>
      </c>
      <c r="AU56" s="511">
        <v>6.3643889619999996</v>
      </c>
      <c r="AV56" s="511">
        <v>5.7436496659999996</v>
      </c>
      <c r="AW56" s="511">
        <v>4.4336110450000001</v>
      </c>
      <c r="AX56" s="511">
        <v>3.921688354</v>
      </c>
      <c r="AY56" s="511">
        <v>4.4503542600000001</v>
      </c>
      <c r="AZ56" s="511">
        <v>4.9404354189999999</v>
      </c>
      <c r="BA56" s="511">
        <v>5.9607253990000002</v>
      </c>
      <c r="BB56" s="511">
        <v>6.9673296750000002</v>
      </c>
      <c r="BC56" s="511">
        <v>7.9323676780000003</v>
      </c>
      <c r="BD56" s="716">
        <v>8.3419658680000008</v>
      </c>
      <c r="BE56" s="716">
        <v>8.0927369220000003</v>
      </c>
      <c r="BF56" s="716">
        <v>7.9825097270000001</v>
      </c>
      <c r="BG56" s="716">
        <v>6.967314</v>
      </c>
      <c r="BH56" s="716">
        <v>6.6874950000000002</v>
      </c>
      <c r="BI56" s="498">
        <v>5.1718219999999997</v>
      </c>
      <c r="BJ56" s="498">
        <v>4.5743720000000003</v>
      </c>
      <c r="BK56" s="498">
        <v>4.5508189999999997</v>
      </c>
      <c r="BL56" s="498">
        <v>5.6456530000000003</v>
      </c>
      <c r="BM56" s="498">
        <v>6.3296469999999996</v>
      </c>
      <c r="BN56" s="498">
        <v>7.1515750000000002</v>
      </c>
      <c r="BO56" s="498">
        <v>8.3643099999999997</v>
      </c>
      <c r="BP56" s="498">
        <v>8.9627199999999991</v>
      </c>
      <c r="BQ56" s="498">
        <v>8.6536439999999999</v>
      </c>
      <c r="BR56" s="498">
        <v>8.5961230000000004</v>
      </c>
      <c r="BS56" s="498">
        <v>7.8280510000000003</v>
      </c>
      <c r="BT56" s="498">
        <v>7.1276799999999998</v>
      </c>
      <c r="BU56" s="498">
        <v>5.8992709999999997</v>
      </c>
      <c r="BV56" s="498">
        <v>4.9953900000000004</v>
      </c>
    </row>
    <row r="57" spans="1:74" ht="11.1" customHeight="1" x14ac:dyDescent="0.2">
      <c r="A57" s="253" t="s">
        <v>749</v>
      </c>
      <c r="B57" s="521" t="s">
        <v>1054</v>
      </c>
      <c r="C57" s="511">
        <v>-4.2148355999999998E-2</v>
      </c>
      <c r="D57" s="511">
        <v>2.1762139E-2</v>
      </c>
      <c r="E57" s="511">
        <v>-3.5326708999999998E-2</v>
      </c>
      <c r="F57" s="511">
        <v>-2.7250937999999999E-2</v>
      </c>
      <c r="G57" s="511">
        <v>1.3953679E-2</v>
      </c>
      <c r="H57" s="511">
        <v>6.2562403000000003E-2</v>
      </c>
      <c r="I57" s="511">
        <v>9.1778293999999996E-2</v>
      </c>
      <c r="J57" s="511">
        <v>9.5179879999999998E-3</v>
      </c>
      <c r="K57" s="511">
        <v>1.7040396999999999E-2</v>
      </c>
      <c r="L57" s="511">
        <v>6.1857600000000002E-4</v>
      </c>
      <c r="M57" s="511">
        <v>1.5585458999999999E-2</v>
      </c>
      <c r="N57" s="511">
        <v>4.0416632000000001E-2</v>
      </c>
      <c r="O57" s="511">
        <v>-6.6468789999999996E-3</v>
      </c>
      <c r="P57" s="511">
        <v>-5.5300963000000002E-2</v>
      </c>
      <c r="Q57" s="511">
        <v>8.5868590000000005E-3</v>
      </c>
      <c r="R57" s="511">
        <v>-1.8369454E-2</v>
      </c>
      <c r="S57" s="511">
        <v>-7.3624749000000003E-2</v>
      </c>
      <c r="T57" s="511">
        <v>9.0770429999999999E-3</v>
      </c>
      <c r="U57" s="511">
        <v>-3.2067805999999997E-2</v>
      </c>
      <c r="V57" s="511">
        <v>-1.5163592E-2</v>
      </c>
      <c r="W57" s="511">
        <v>4.1854503000000001E-2</v>
      </c>
      <c r="X57" s="511">
        <v>-3.6887386000000001E-2</v>
      </c>
      <c r="Y57" s="511">
        <v>-6.4325018999999997E-2</v>
      </c>
      <c r="Z57" s="511">
        <v>4.7852830000000004E-3</v>
      </c>
      <c r="AA57" s="511">
        <v>-6.9312909000000006E-2</v>
      </c>
      <c r="AB57" s="511">
        <v>2.8845110000000002E-3</v>
      </c>
      <c r="AC57" s="511">
        <v>-2.104893E-3</v>
      </c>
      <c r="AD57" s="511">
        <v>-9.7371599998999998E-4</v>
      </c>
      <c r="AE57" s="511">
        <v>-0.126446261</v>
      </c>
      <c r="AF57" s="511">
        <v>-9.2831733E-2</v>
      </c>
      <c r="AG57" s="511">
        <v>2.6324034E-2</v>
      </c>
      <c r="AH57" s="511">
        <v>8.4511143999999996E-2</v>
      </c>
      <c r="AI57" s="511">
        <v>-1.6758434999999999E-2</v>
      </c>
      <c r="AJ57" s="511">
        <v>-4.7412270999999999E-2</v>
      </c>
      <c r="AK57" s="511">
        <v>-4.4272168000000001E-2</v>
      </c>
      <c r="AL57" s="511">
        <v>-0.12584229799999999</v>
      </c>
      <c r="AM57" s="511">
        <v>-0.23600359200000001</v>
      </c>
      <c r="AN57" s="511">
        <v>-0.21194560700000001</v>
      </c>
      <c r="AO57" s="511">
        <v>-0.242912345</v>
      </c>
      <c r="AP57" s="511">
        <v>-6.2764997000000003E-2</v>
      </c>
      <c r="AQ57" s="511">
        <v>-0.123131146</v>
      </c>
      <c r="AR57" s="511">
        <v>-2.2761323E-2</v>
      </c>
      <c r="AS57" s="511">
        <v>-3.9070636999999998E-2</v>
      </c>
      <c r="AT57" s="511">
        <v>-1.7493946999999999E-2</v>
      </c>
      <c r="AU57" s="511">
        <v>-1.2652992E-2</v>
      </c>
      <c r="AV57" s="511">
        <v>-4.4255682999999997E-2</v>
      </c>
      <c r="AW57" s="511">
        <v>-4.1347242999999999E-2</v>
      </c>
      <c r="AX57" s="511">
        <v>-8.8335128999999998E-2</v>
      </c>
      <c r="AY57" s="511">
        <v>-0.10131633600000001</v>
      </c>
      <c r="AZ57" s="511">
        <v>-0.11995877100000001</v>
      </c>
      <c r="BA57" s="511">
        <v>-7.8844434000000005E-2</v>
      </c>
      <c r="BB57" s="511">
        <v>-9.1592125999999996E-2</v>
      </c>
      <c r="BC57" s="511">
        <v>6.5798506000000007E-2</v>
      </c>
      <c r="BD57" s="716">
        <v>-9.0550367000000007E-2</v>
      </c>
      <c r="BE57" s="716">
        <v>-5.8286514999999997E-2</v>
      </c>
      <c r="BF57" s="716">
        <v>-0.13772858599999999</v>
      </c>
      <c r="BG57" s="716">
        <v>1.91904E-2</v>
      </c>
      <c r="BH57" s="716">
        <v>5.4738699999999996E-3</v>
      </c>
      <c r="BI57" s="498">
        <v>4.2701700000000002E-2</v>
      </c>
      <c r="BJ57" s="498">
        <v>-2.1105499999999999E-2</v>
      </c>
      <c r="BK57" s="498">
        <v>-0.15704399999999999</v>
      </c>
      <c r="BL57" s="498">
        <v>-6.9561499999999998E-2</v>
      </c>
      <c r="BM57" s="498">
        <v>-0.1026094</v>
      </c>
      <c r="BN57" s="498">
        <v>-0.17153119999999999</v>
      </c>
      <c r="BO57" s="498">
        <v>-1.50531E-2</v>
      </c>
      <c r="BP57" s="498">
        <v>-0.1051086</v>
      </c>
      <c r="BQ57" s="498">
        <v>-0.1105684</v>
      </c>
      <c r="BR57" s="498">
        <v>-0.20416309999999999</v>
      </c>
      <c r="BS57" s="498">
        <v>6.2012400000000002E-3</v>
      </c>
      <c r="BT57" s="498">
        <v>-3.5097200000000002E-2</v>
      </c>
      <c r="BU57" s="498">
        <v>2.6806199999999999E-2</v>
      </c>
      <c r="BV57" s="498">
        <v>-4.1547099999999997E-2</v>
      </c>
    </row>
    <row r="58" spans="1:74" ht="11.1" customHeight="1" x14ac:dyDescent="0.2">
      <c r="A58" s="253" t="s">
        <v>751</v>
      </c>
      <c r="B58" s="524" t="s">
        <v>1055</v>
      </c>
      <c r="C58" s="513">
        <v>20.36482801</v>
      </c>
      <c r="D58" s="513">
        <v>18.798846739999998</v>
      </c>
      <c r="E58" s="513">
        <v>19.368871710000001</v>
      </c>
      <c r="F58" s="513">
        <v>17.913381609999998</v>
      </c>
      <c r="G58" s="513">
        <v>20.4396649</v>
      </c>
      <c r="H58" s="513">
        <v>22.200023089999998</v>
      </c>
      <c r="I58" s="513">
        <v>25.104666049999999</v>
      </c>
      <c r="J58" s="513">
        <v>27.65333236</v>
      </c>
      <c r="K58" s="513">
        <v>24.552325110000002</v>
      </c>
      <c r="L58" s="513">
        <v>22.562997939999999</v>
      </c>
      <c r="M58" s="513">
        <v>19.340472940000002</v>
      </c>
      <c r="N58" s="513">
        <v>20.76003553</v>
      </c>
      <c r="O58" s="513">
        <v>20.135257599999999</v>
      </c>
      <c r="P58" s="513">
        <v>17.521508870000002</v>
      </c>
      <c r="Q58" s="513">
        <v>19.491242929999999</v>
      </c>
      <c r="R58" s="513">
        <v>18.860033869999999</v>
      </c>
      <c r="S58" s="513">
        <v>20.519136419999999</v>
      </c>
      <c r="T58" s="513">
        <v>23.468630480000002</v>
      </c>
      <c r="U58" s="513">
        <v>27.031343669999998</v>
      </c>
      <c r="V58" s="513">
        <v>26.406649269999999</v>
      </c>
      <c r="W58" s="513">
        <v>23.817561609999998</v>
      </c>
      <c r="X58" s="513">
        <v>20.822232410000002</v>
      </c>
      <c r="Y58" s="513">
        <v>19.627619880000001</v>
      </c>
      <c r="Z58" s="513">
        <v>21.797981140000001</v>
      </c>
      <c r="AA58" s="513">
        <v>20.479203999999999</v>
      </c>
      <c r="AB58" s="513">
        <v>18.133693999999998</v>
      </c>
      <c r="AC58" s="513">
        <v>19.543817000000001</v>
      </c>
      <c r="AD58" s="513">
        <v>18.817715</v>
      </c>
      <c r="AE58" s="513">
        <v>20.453278000000001</v>
      </c>
      <c r="AF58" s="513">
        <v>23.766369000000001</v>
      </c>
      <c r="AG58" s="513">
        <v>25.993258999999998</v>
      </c>
      <c r="AH58" s="513">
        <v>28.172484000000001</v>
      </c>
      <c r="AI58" s="513">
        <v>26.334966000000001</v>
      </c>
      <c r="AJ58" s="513">
        <v>21.833964999999999</v>
      </c>
      <c r="AK58" s="513">
        <v>19.575299000000001</v>
      </c>
      <c r="AL58" s="513">
        <v>21.323557999999998</v>
      </c>
      <c r="AM58" s="513">
        <v>20.761414949999999</v>
      </c>
      <c r="AN58" s="513">
        <v>18.25952758</v>
      </c>
      <c r="AO58" s="513">
        <v>20.075501679999999</v>
      </c>
      <c r="AP58" s="513">
        <v>18.450496189999999</v>
      </c>
      <c r="AQ58" s="513">
        <v>19.99501897</v>
      </c>
      <c r="AR58" s="513">
        <v>20.13553331</v>
      </c>
      <c r="AS58" s="513">
        <v>26.363276249999998</v>
      </c>
      <c r="AT58" s="513">
        <v>26.768892709999999</v>
      </c>
      <c r="AU58" s="513">
        <v>22.412560339999999</v>
      </c>
      <c r="AV58" s="513">
        <v>21.645087660000002</v>
      </c>
      <c r="AW58" s="513">
        <v>19.712727789999999</v>
      </c>
      <c r="AX58" s="513">
        <v>20.77481671</v>
      </c>
      <c r="AY58" s="513">
        <v>20.391044872999998</v>
      </c>
      <c r="AZ58" s="513">
        <v>18.588413370000001</v>
      </c>
      <c r="BA58" s="513">
        <v>18.734434834999998</v>
      </c>
      <c r="BB58" s="513">
        <v>18.176420103000002</v>
      </c>
      <c r="BC58" s="513">
        <v>19.780762455000001</v>
      </c>
      <c r="BD58" s="789">
        <v>22.711265048000001</v>
      </c>
      <c r="BE58" s="789">
        <v>27.884630665</v>
      </c>
      <c r="BF58" s="789">
        <v>26.884429547</v>
      </c>
      <c r="BG58" s="789">
        <v>24.329225765</v>
      </c>
      <c r="BH58" s="789">
        <v>22.433150000000001</v>
      </c>
      <c r="BI58" s="501">
        <v>19.460129999999999</v>
      </c>
      <c r="BJ58" s="501">
        <v>21.176020000000001</v>
      </c>
      <c r="BK58" s="501">
        <v>21.174980000000001</v>
      </c>
      <c r="BL58" s="501">
        <v>18.241910000000001</v>
      </c>
      <c r="BM58" s="501">
        <v>20.161719999999999</v>
      </c>
      <c r="BN58" s="501">
        <v>19.778040000000001</v>
      </c>
      <c r="BO58" s="501">
        <v>21.48076</v>
      </c>
      <c r="BP58" s="501">
        <v>23.644870000000001</v>
      </c>
      <c r="BQ58" s="501">
        <v>28.08381</v>
      </c>
      <c r="BR58" s="501">
        <v>28.74822</v>
      </c>
      <c r="BS58" s="501">
        <v>25.14143</v>
      </c>
      <c r="BT58" s="501">
        <v>22.513770000000001</v>
      </c>
      <c r="BU58" s="501">
        <v>20.021930000000001</v>
      </c>
      <c r="BV58" s="501">
        <v>21.544979999999999</v>
      </c>
    </row>
    <row r="59" spans="1:74" s="373" customFormat="1" ht="12.75" x14ac:dyDescent="0.2">
      <c r="A59" s="372"/>
      <c r="B59" s="1098" t="s">
        <v>1482</v>
      </c>
      <c r="C59" s="1099"/>
      <c r="D59" s="1099"/>
      <c r="E59" s="1099"/>
      <c r="F59" s="1099"/>
      <c r="G59" s="1099"/>
      <c r="H59" s="1099"/>
      <c r="I59" s="1099"/>
      <c r="J59" s="1099"/>
      <c r="K59" s="1099"/>
      <c r="L59" s="1099"/>
      <c r="M59" s="1099"/>
      <c r="N59" s="1099"/>
      <c r="O59" s="1099"/>
      <c r="P59" s="1099"/>
      <c r="Q59" s="1100"/>
      <c r="R59" s="899"/>
      <c r="BD59" s="376"/>
      <c r="BE59" s="376"/>
      <c r="BF59" s="376"/>
      <c r="BG59" s="376"/>
      <c r="BH59" s="376"/>
    </row>
    <row r="60" spans="1:74" ht="12" customHeight="1" x14ac:dyDescent="0.2">
      <c r="A60" s="248"/>
      <c r="B60" s="1104" t="s">
        <v>1477</v>
      </c>
      <c r="C60" s="1099"/>
      <c r="D60" s="1099"/>
      <c r="E60" s="1099"/>
      <c r="F60" s="1099"/>
      <c r="G60" s="1099"/>
      <c r="H60" s="1099"/>
      <c r="I60" s="1099"/>
      <c r="J60" s="1099"/>
      <c r="K60" s="1099"/>
      <c r="L60" s="1099"/>
      <c r="M60" s="1099"/>
      <c r="N60" s="1099"/>
      <c r="O60" s="1099"/>
      <c r="P60" s="1099"/>
      <c r="Q60" s="1100"/>
      <c r="R60" s="899"/>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350"/>
      <c r="AZ60" s="350"/>
      <c r="BA60" s="350"/>
      <c r="BB60" s="350"/>
      <c r="BC60" s="350"/>
      <c r="BD60" s="790"/>
      <c r="BE60" s="790"/>
      <c r="BF60" s="790"/>
      <c r="BG60" s="790"/>
      <c r="BH60" s="790"/>
      <c r="BI60" s="350"/>
      <c r="BJ60" s="256"/>
      <c r="BK60" s="256"/>
      <c r="BL60" s="256"/>
      <c r="BM60" s="256"/>
      <c r="BN60" s="256"/>
      <c r="BO60" s="256"/>
      <c r="BP60" s="256"/>
      <c r="BQ60" s="256"/>
      <c r="BR60" s="256"/>
      <c r="BS60" s="256"/>
      <c r="BT60" s="256"/>
      <c r="BU60" s="256"/>
      <c r="BV60" s="256"/>
    </row>
    <row r="61" spans="1:74" ht="12" customHeight="1" x14ac:dyDescent="0.2">
      <c r="A61" s="248"/>
      <c r="B61" s="1104" t="s">
        <v>1478</v>
      </c>
      <c r="C61" s="1099"/>
      <c r="D61" s="1099"/>
      <c r="E61" s="1099"/>
      <c r="F61" s="1099"/>
      <c r="G61" s="1099"/>
      <c r="H61" s="1099"/>
      <c r="I61" s="1099"/>
      <c r="J61" s="1099"/>
      <c r="K61" s="1099"/>
      <c r="L61" s="1099"/>
      <c r="M61" s="1099"/>
      <c r="N61" s="1099"/>
      <c r="O61" s="1099"/>
      <c r="P61" s="1099"/>
      <c r="Q61" s="1100"/>
      <c r="R61" s="899"/>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799"/>
      <c r="BE61" s="791"/>
      <c r="BF61" s="791"/>
      <c r="BG61" s="799"/>
      <c r="BH61" s="799"/>
      <c r="BI61" s="256"/>
      <c r="BJ61" s="256"/>
      <c r="BK61" s="256"/>
      <c r="BL61" s="256"/>
      <c r="BM61" s="256"/>
      <c r="BN61" s="256"/>
      <c r="BO61" s="256"/>
      <c r="BP61" s="256"/>
      <c r="BQ61" s="256"/>
      <c r="BR61" s="256"/>
      <c r="BS61" s="256"/>
      <c r="BT61" s="256"/>
      <c r="BU61" s="256"/>
      <c r="BV61" s="256"/>
    </row>
    <row r="62" spans="1:74" ht="12" customHeight="1" x14ac:dyDescent="0.2">
      <c r="A62" s="248"/>
      <c r="B62" s="1104" t="s">
        <v>1479</v>
      </c>
      <c r="C62" s="1099"/>
      <c r="D62" s="1099"/>
      <c r="E62" s="1099"/>
      <c r="F62" s="1099"/>
      <c r="G62" s="1099"/>
      <c r="H62" s="1099"/>
      <c r="I62" s="1099"/>
      <c r="J62" s="1099"/>
      <c r="K62" s="1099"/>
      <c r="L62" s="1099"/>
      <c r="M62" s="1099"/>
      <c r="N62" s="1099"/>
      <c r="O62" s="1099"/>
      <c r="P62" s="1099"/>
      <c r="Q62" s="1100"/>
      <c r="R62" s="899"/>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791"/>
      <c r="BE62" s="791"/>
      <c r="BF62" s="791"/>
      <c r="BG62" s="799"/>
      <c r="BH62" s="799"/>
      <c r="BI62" s="256"/>
      <c r="BJ62" s="256"/>
      <c r="BK62" s="256"/>
      <c r="BL62" s="256"/>
      <c r="BM62" s="256"/>
      <c r="BN62" s="256"/>
      <c r="BO62" s="256"/>
      <c r="BP62" s="256"/>
      <c r="BQ62" s="256"/>
      <c r="BR62" s="256"/>
      <c r="BS62" s="256"/>
      <c r="BT62" s="256"/>
      <c r="BU62" s="256"/>
      <c r="BV62" s="256"/>
    </row>
    <row r="63" spans="1:74" ht="12" customHeight="1" x14ac:dyDescent="0.2">
      <c r="A63" s="257"/>
      <c r="B63" s="1104" t="s">
        <v>1602</v>
      </c>
      <c r="C63" s="1099"/>
      <c r="D63" s="1099"/>
      <c r="E63" s="1099"/>
      <c r="F63" s="1099"/>
      <c r="G63" s="1099"/>
      <c r="H63" s="1099"/>
      <c r="I63" s="1099"/>
      <c r="J63" s="1099"/>
      <c r="K63" s="1099"/>
      <c r="L63" s="1099"/>
      <c r="M63" s="1099"/>
      <c r="N63" s="1099"/>
      <c r="O63" s="1099"/>
      <c r="P63" s="1099"/>
      <c r="Q63" s="1100"/>
      <c r="R63" s="899"/>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791"/>
      <c r="BE63" s="791"/>
      <c r="BF63" s="791"/>
      <c r="BG63" s="799"/>
      <c r="BH63" s="799"/>
      <c r="BI63" s="256"/>
      <c r="BJ63" s="256"/>
      <c r="BK63" s="256"/>
      <c r="BL63" s="256"/>
      <c r="BM63" s="256"/>
      <c r="BN63" s="256"/>
      <c r="BO63" s="256"/>
      <c r="BP63" s="256"/>
      <c r="BQ63" s="256"/>
      <c r="BR63" s="256"/>
      <c r="BS63" s="256"/>
      <c r="BT63" s="256"/>
      <c r="BU63" s="256"/>
      <c r="BV63" s="256"/>
    </row>
    <row r="64" spans="1:74" ht="20.45" customHeight="1" x14ac:dyDescent="0.2">
      <c r="A64" s="257"/>
      <c r="B64" s="1098" t="s">
        <v>1480</v>
      </c>
      <c r="C64" s="1099"/>
      <c r="D64" s="1099"/>
      <c r="E64" s="1099"/>
      <c r="F64" s="1099"/>
      <c r="G64" s="1099"/>
      <c r="H64" s="1099"/>
      <c r="I64" s="1099"/>
      <c r="J64" s="1099"/>
      <c r="K64" s="1099"/>
      <c r="L64" s="1099"/>
      <c r="M64" s="1099"/>
      <c r="N64" s="1099"/>
      <c r="O64" s="1099"/>
      <c r="P64" s="1099"/>
      <c r="Q64" s="1100"/>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791"/>
      <c r="BE64" s="791"/>
      <c r="BF64" s="791"/>
      <c r="BG64" s="799"/>
      <c r="BH64" s="799"/>
      <c r="BI64" s="256"/>
      <c r="BJ64" s="256"/>
      <c r="BK64" s="256"/>
      <c r="BL64" s="256"/>
      <c r="BM64" s="256"/>
      <c r="BN64" s="256"/>
      <c r="BO64" s="256"/>
      <c r="BP64" s="256"/>
      <c r="BQ64" s="256"/>
      <c r="BR64" s="256"/>
      <c r="BS64" s="256"/>
      <c r="BT64" s="256"/>
      <c r="BU64" s="256"/>
      <c r="BV64" s="256"/>
    </row>
    <row r="65" spans="1:74" ht="12" customHeight="1" x14ac:dyDescent="0.2">
      <c r="A65" s="257"/>
      <c r="B65" s="902" t="s">
        <v>830</v>
      </c>
      <c r="C65" s="902"/>
      <c r="D65" s="902"/>
      <c r="E65" s="902"/>
      <c r="F65" s="902"/>
      <c r="G65" s="902"/>
      <c r="H65" s="903"/>
      <c r="I65" s="902"/>
      <c r="J65" s="902"/>
      <c r="K65" s="902"/>
      <c r="L65" s="902"/>
      <c r="M65" s="902"/>
      <c r="N65" s="902"/>
      <c r="O65" s="902"/>
      <c r="P65" s="902"/>
      <c r="Q65" s="902"/>
      <c r="R65" s="904"/>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791"/>
      <c r="BE65" s="791"/>
      <c r="BF65" s="791"/>
      <c r="BG65" s="799"/>
      <c r="BH65" s="799"/>
      <c r="BI65" s="256"/>
      <c r="BJ65" s="256"/>
      <c r="BK65" s="256"/>
      <c r="BL65" s="256"/>
      <c r="BM65" s="256"/>
      <c r="BN65" s="256"/>
      <c r="BO65" s="256"/>
      <c r="BP65" s="256"/>
      <c r="BQ65" s="256"/>
      <c r="BR65" s="256"/>
      <c r="BS65" s="256"/>
      <c r="BT65" s="256"/>
      <c r="BU65" s="256"/>
      <c r="BV65" s="256"/>
    </row>
    <row r="66" spans="1:74" ht="12" customHeight="1" x14ac:dyDescent="0.2">
      <c r="A66" s="257"/>
      <c r="B66" s="1004" t="str">
        <f>Dates!$G$2</f>
        <v>EIA completed modeling and analysis for this report on Thursday, November 7, 2024.</v>
      </c>
      <c r="C66" s="991"/>
      <c r="D66" s="991"/>
      <c r="E66" s="991"/>
      <c r="F66" s="991"/>
      <c r="G66" s="991"/>
      <c r="H66" s="991"/>
      <c r="I66" s="991"/>
      <c r="J66" s="991"/>
      <c r="K66" s="991"/>
      <c r="L66" s="991"/>
      <c r="M66" s="991"/>
      <c r="N66" s="991"/>
      <c r="O66" s="991"/>
      <c r="P66" s="991"/>
      <c r="Q66" s="991"/>
      <c r="R66" s="905"/>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791"/>
      <c r="BE66" s="791"/>
      <c r="BF66" s="791"/>
      <c r="BG66" s="799"/>
      <c r="BH66" s="799"/>
      <c r="BI66" s="256"/>
      <c r="BJ66" s="256"/>
      <c r="BK66" s="256"/>
      <c r="BL66" s="256"/>
      <c r="BM66" s="256"/>
      <c r="BN66" s="256"/>
      <c r="BO66" s="256"/>
      <c r="BP66" s="256"/>
      <c r="BQ66" s="256"/>
      <c r="BR66" s="256"/>
      <c r="BS66" s="256"/>
      <c r="BT66" s="256"/>
      <c r="BU66" s="256"/>
      <c r="BV66" s="256"/>
    </row>
    <row r="67" spans="1:74" ht="13.35" customHeight="1" x14ac:dyDescent="0.2">
      <c r="A67" s="257"/>
      <c r="B67" s="1013" t="s">
        <v>1451</v>
      </c>
      <c r="C67" s="1000"/>
      <c r="D67" s="1000"/>
      <c r="E67" s="1000"/>
      <c r="F67" s="1000"/>
      <c r="G67" s="1000"/>
      <c r="H67" s="1000"/>
      <c r="I67" s="1000"/>
      <c r="J67" s="1000"/>
      <c r="K67" s="1000"/>
      <c r="L67" s="1000"/>
      <c r="M67" s="1000"/>
      <c r="N67" s="1000"/>
      <c r="O67" s="1000"/>
      <c r="P67" s="1000"/>
      <c r="Q67" s="1000"/>
      <c r="R67" s="899"/>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791"/>
      <c r="BE67" s="791"/>
      <c r="BF67" s="791"/>
      <c r="BG67" s="799"/>
      <c r="BH67" s="799"/>
      <c r="BI67" s="256"/>
      <c r="BJ67" s="256"/>
      <c r="BK67" s="256"/>
      <c r="BL67" s="256"/>
      <c r="BM67" s="256"/>
      <c r="BN67" s="256"/>
      <c r="BO67" s="256"/>
      <c r="BP67" s="256"/>
      <c r="BQ67" s="256"/>
      <c r="BR67" s="256"/>
      <c r="BS67" s="256"/>
      <c r="BT67" s="256"/>
      <c r="BU67" s="256"/>
      <c r="BV67" s="256"/>
    </row>
    <row r="68" spans="1:74" ht="22.35" customHeight="1" x14ac:dyDescent="0.2">
      <c r="A68" s="257"/>
      <c r="B68" s="1101" t="s">
        <v>1475</v>
      </c>
      <c r="C68" s="1102"/>
      <c r="D68" s="1102"/>
      <c r="E68" s="1102"/>
      <c r="F68" s="1102"/>
      <c r="G68" s="1102"/>
      <c r="H68" s="1102"/>
      <c r="I68" s="1102"/>
      <c r="J68" s="1102"/>
      <c r="K68" s="1102"/>
      <c r="L68" s="1102"/>
      <c r="M68" s="1102"/>
      <c r="N68" s="1102"/>
      <c r="O68" s="1102"/>
      <c r="P68" s="1102"/>
      <c r="Q68" s="1103"/>
      <c r="R68" s="899"/>
    </row>
    <row r="69" spans="1:74" ht="12" customHeight="1" x14ac:dyDescent="0.2">
      <c r="A69" s="257"/>
      <c r="B69" s="1005" t="s">
        <v>844</v>
      </c>
      <c r="C69" s="1005"/>
      <c r="D69" s="1005"/>
      <c r="E69" s="1005"/>
      <c r="F69" s="1005"/>
      <c r="G69" s="1005"/>
      <c r="H69" s="1005"/>
      <c r="I69" s="1005"/>
      <c r="J69" s="1005"/>
      <c r="K69" s="1005"/>
      <c r="L69" s="1005"/>
      <c r="M69" s="1005"/>
      <c r="N69" s="1005"/>
      <c r="O69" s="1005"/>
      <c r="P69" s="1005"/>
      <c r="Q69" s="1005"/>
      <c r="R69" s="1005"/>
    </row>
    <row r="70" spans="1:74" ht="12" customHeight="1" x14ac:dyDescent="0.2">
      <c r="A70" s="257"/>
      <c r="B70" s="1105" t="s">
        <v>1470</v>
      </c>
      <c r="C70" s="1106"/>
      <c r="D70" s="1106"/>
      <c r="E70" s="1106"/>
      <c r="F70" s="1106"/>
      <c r="G70" s="1106"/>
      <c r="H70" s="1106"/>
      <c r="I70" s="1106"/>
      <c r="J70" s="1106"/>
      <c r="K70" s="1106"/>
      <c r="L70" s="1106"/>
      <c r="M70" s="1106"/>
      <c r="N70" s="1106"/>
      <c r="O70" s="1106"/>
      <c r="P70" s="1106"/>
      <c r="Q70" s="1093"/>
    </row>
    <row r="71" spans="1:74" ht="12" customHeight="1" x14ac:dyDescent="0.2">
      <c r="A71" s="257"/>
      <c r="B71" s="1096" t="s">
        <v>821</v>
      </c>
      <c r="C71" s="1092"/>
      <c r="D71" s="1092"/>
      <c r="E71" s="1092"/>
      <c r="F71" s="1092"/>
      <c r="G71" s="1092"/>
      <c r="H71" s="1092"/>
      <c r="I71" s="1092"/>
      <c r="J71" s="1092"/>
      <c r="K71" s="1092"/>
      <c r="L71" s="1092"/>
      <c r="M71" s="1092"/>
      <c r="N71" s="1092"/>
      <c r="O71" s="1092"/>
      <c r="P71" s="1092"/>
      <c r="Q71" s="1097"/>
    </row>
    <row r="72" spans="1:74" ht="12.75" x14ac:dyDescent="0.2">
      <c r="A72" s="257"/>
      <c r="B72" s="1091" t="s">
        <v>1481</v>
      </c>
      <c r="C72" s="1092"/>
      <c r="D72" s="1092"/>
      <c r="E72" s="1092"/>
      <c r="F72" s="1092"/>
      <c r="G72" s="1092"/>
      <c r="H72" s="1092"/>
      <c r="I72" s="1092"/>
      <c r="J72" s="1092"/>
      <c r="K72" s="1092"/>
      <c r="L72" s="1092"/>
      <c r="M72" s="1092"/>
      <c r="N72" s="1092"/>
      <c r="O72" s="1092"/>
      <c r="P72" s="1092"/>
      <c r="Q72" s="1093"/>
    </row>
    <row r="73" spans="1:74" ht="8.1"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28" sqref="B28"/>
    </sheetView>
  </sheetViews>
  <sheetFormatPr defaultColWidth="9.42578125" defaultRowHeight="12" customHeight="1" x14ac:dyDescent="0.25"/>
  <cols>
    <col min="1" max="1" width="12.42578125" style="325" customWidth="1"/>
    <col min="2" max="2" width="27.42578125" style="325" customWidth="1"/>
    <col min="3" max="31" width="6.5703125" style="246" customWidth="1"/>
    <col min="32" max="34" width="6.5703125" style="316" customWidth="1"/>
    <col min="35" max="55" width="6.5703125" style="246" customWidth="1"/>
    <col min="56" max="60" width="6.5703125" style="811" customWidth="1"/>
    <col min="61" max="74" width="6.5703125" style="246" customWidth="1"/>
    <col min="75" max="16384" width="9.42578125" style="325"/>
  </cols>
  <sheetData>
    <row r="1" spans="1:74" ht="12.75" customHeight="1" x14ac:dyDescent="0.25">
      <c r="A1" s="988" t="s">
        <v>479</v>
      </c>
      <c r="B1" s="354" t="s">
        <v>928</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785"/>
      <c r="BE1" s="785"/>
      <c r="BF1" s="785"/>
      <c r="BG1" s="785"/>
      <c r="BH1" s="785"/>
      <c r="BI1" s="245"/>
      <c r="BJ1" s="245"/>
      <c r="BK1" s="245"/>
      <c r="BL1" s="245"/>
      <c r="BM1" s="245"/>
      <c r="BN1" s="245"/>
      <c r="BO1" s="245"/>
      <c r="BP1" s="245"/>
      <c r="BQ1" s="245"/>
      <c r="BR1" s="245"/>
      <c r="BS1" s="245"/>
      <c r="BT1" s="245"/>
      <c r="BU1" s="245"/>
      <c r="BV1" s="245"/>
    </row>
    <row r="2" spans="1:74" ht="12.75" customHeight="1" x14ac:dyDescent="0.25">
      <c r="A2" s="989"/>
      <c r="B2" s="355" t="str">
        <f>"U.S. Energy Information Administration  |  Short-Term Energy Outlook - "&amp;Dates!$D$1</f>
        <v>U.S. Energy Information Administration  |  Short-Term Energy Outlook - November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310"/>
      <c r="AG2" s="310"/>
      <c r="AH2" s="310"/>
      <c r="AI2" s="247"/>
      <c r="AJ2" s="247"/>
      <c r="AK2" s="247"/>
      <c r="AL2" s="247"/>
      <c r="AM2" s="247"/>
      <c r="AN2" s="247"/>
      <c r="AO2" s="247"/>
      <c r="AP2" s="247"/>
      <c r="AQ2" s="247"/>
      <c r="AR2" s="247"/>
      <c r="AS2" s="247"/>
      <c r="AT2" s="247"/>
      <c r="AU2" s="247"/>
      <c r="AV2" s="247"/>
      <c r="AW2" s="247"/>
      <c r="AX2" s="247"/>
      <c r="AY2" s="247"/>
      <c r="AZ2" s="247"/>
      <c r="BA2" s="247"/>
      <c r="BB2" s="247"/>
      <c r="BC2" s="247"/>
      <c r="BD2" s="800"/>
      <c r="BE2" s="800"/>
      <c r="BF2" s="800"/>
      <c r="BG2" s="800"/>
      <c r="BH2" s="800"/>
      <c r="BI2" s="247"/>
      <c r="BJ2" s="247"/>
      <c r="BK2" s="247"/>
      <c r="BL2" s="247"/>
      <c r="BM2" s="247"/>
      <c r="BN2" s="247"/>
      <c r="BO2" s="247"/>
      <c r="BP2" s="247"/>
      <c r="BQ2" s="247"/>
      <c r="BR2" s="247"/>
      <c r="BS2" s="247"/>
      <c r="BT2" s="247"/>
      <c r="BU2" s="247"/>
      <c r="BV2" s="247"/>
    </row>
    <row r="3" spans="1:74" ht="12.75" customHeight="1" x14ac:dyDescent="0.25">
      <c r="A3" s="353" t="s">
        <v>781</v>
      </c>
      <c r="B3" s="328"/>
      <c r="C3" s="1094">
        <f>Dates!D3</f>
        <v>2020</v>
      </c>
      <c r="D3" s="995"/>
      <c r="E3" s="995"/>
      <c r="F3" s="995"/>
      <c r="G3" s="995"/>
      <c r="H3" s="995"/>
      <c r="I3" s="995"/>
      <c r="J3" s="995"/>
      <c r="K3" s="995"/>
      <c r="L3" s="995"/>
      <c r="M3" s="995"/>
      <c r="N3" s="1095"/>
      <c r="O3" s="992">
        <f>C3+1</f>
        <v>2021</v>
      </c>
      <c r="P3" s="995"/>
      <c r="Q3" s="995"/>
      <c r="R3" s="995"/>
      <c r="S3" s="995"/>
      <c r="T3" s="995"/>
      <c r="U3" s="995"/>
      <c r="V3" s="995"/>
      <c r="W3" s="995"/>
      <c r="X3" s="995"/>
      <c r="Y3" s="995"/>
      <c r="Z3" s="1095"/>
      <c r="AA3" s="992">
        <f>O3+1</f>
        <v>2022</v>
      </c>
      <c r="AB3" s="995"/>
      <c r="AC3" s="995"/>
      <c r="AD3" s="995"/>
      <c r="AE3" s="995"/>
      <c r="AF3" s="995"/>
      <c r="AG3" s="995"/>
      <c r="AH3" s="995"/>
      <c r="AI3" s="995"/>
      <c r="AJ3" s="995"/>
      <c r="AK3" s="995"/>
      <c r="AL3" s="1095"/>
      <c r="AM3" s="992">
        <f>AA3+1</f>
        <v>2023</v>
      </c>
      <c r="AN3" s="995"/>
      <c r="AO3" s="995"/>
      <c r="AP3" s="995"/>
      <c r="AQ3" s="995"/>
      <c r="AR3" s="995"/>
      <c r="AS3" s="995"/>
      <c r="AT3" s="995"/>
      <c r="AU3" s="995"/>
      <c r="AV3" s="995"/>
      <c r="AW3" s="995"/>
      <c r="AX3" s="1095"/>
      <c r="AY3" s="992">
        <f>AM3+1</f>
        <v>2024</v>
      </c>
      <c r="AZ3" s="995"/>
      <c r="BA3" s="995"/>
      <c r="BB3" s="995"/>
      <c r="BC3" s="995"/>
      <c r="BD3" s="995"/>
      <c r="BE3" s="995"/>
      <c r="BF3" s="995"/>
      <c r="BG3" s="995"/>
      <c r="BH3" s="995"/>
      <c r="BI3" s="995"/>
      <c r="BJ3" s="1095"/>
      <c r="BK3" s="992">
        <f>AY3+1</f>
        <v>2025</v>
      </c>
      <c r="BL3" s="995"/>
      <c r="BM3" s="995"/>
      <c r="BN3" s="995"/>
      <c r="BO3" s="995"/>
      <c r="BP3" s="995"/>
      <c r="BQ3" s="995"/>
      <c r="BR3" s="995"/>
      <c r="BS3" s="995"/>
      <c r="BT3" s="995"/>
      <c r="BU3" s="995"/>
      <c r="BV3" s="1095"/>
    </row>
    <row r="4" spans="1:74" ht="12" customHeight="1" x14ac:dyDescent="0.25">
      <c r="A4" s="359" t="str">
        <f>TEXT(Dates!$D$2,"dddd, mmmm d, yyyy")</f>
        <v>Thursday, November 7, 2024</v>
      </c>
      <c r="B4" s="329"/>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2" customHeight="1" x14ac:dyDescent="0.25">
      <c r="A5" s="327"/>
      <c r="B5" s="326" t="s">
        <v>1067</v>
      </c>
      <c r="C5" s="251"/>
      <c r="D5" s="510"/>
      <c r="E5" s="510"/>
      <c r="F5" s="510"/>
      <c r="G5" s="510"/>
      <c r="H5" s="510"/>
      <c r="I5" s="510"/>
      <c r="J5" s="510"/>
      <c r="K5" s="510"/>
      <c r="L5" s="510"/>
      <c r="M5" s="510"/>
      <c r="N5" s="252"/>
      <c r="O5" s="251"/>
      <c r="P5" s="510"/>
      <c r="Q5" s="510"/>
      <c r="R5" s="510"/>
      <c r="S5" s="510"/>
      <c r="T5" s="510"/>
      <c r="U5" s="510"/>
      <c r="V5" s="510"/>
      <c r="W5" s="510"/>
      <c r="X5" s="510"/>
      <c r="Y5" s="510"/>
      <c r="Z5" s="252"/>
      <c r="AA5" s="251"/>
      <c r="AB5" s="510"/>
      <c r="AC5" s="510"/>
      <c r="AD5" s="510"/>
      <c r="AE5" s="510"/>
      <c r="AF5" s="510"/>
      <c r="AG5" s="510"/>
      <c r="AH5" s="510"/>
      <c r="AI5" s="510"/>
      <c r="AJ5" s="510"/>
      <c r="AK5" s="510"/>
      <c r="AL5" s="252"/>
      <c r="AM5" s="251"/>
      <c r="AN5" s="510"/>
      <c r="AO5" s="510"/>
      <c r="AP5" s="510"/>
      <c r="AQ5" s="510"/>
      <c r="AR5" s="510"/>
      <c r="AS5" s="510"/>
      <c r="AT5" s="510"/>
      <c r="AU5" s="510"/>
      <c r="AV5" s="510"/>
      <c r="AW5" s="510"/>
      <c r="AX5" s="252"/>
      <c r="AY5" s="251"/>
      <c r="AZ5" s="510"/>
      <c r="BA5" s="510"/>
      <c r="BB5" s="510"/>
      <c r="BC5" s="510"/>
      <c r="BD5" s="801"/>
      <c r="BE5" s="801"/>
      <c r="BF5" s="801"/>
      <c r="BG5" s="801"/>
      <c r="BH5" s="801"/>
      <c r="BI5" s="515"/>
      <c r="BJ5" s="515"/>
      <c r="BK5" s="516"/>
      <c r="BL5" s="515"/>
      <c r="BM5" s="515"/>
      <c r="BN5" s="515"/>
      <c r="BO5" s="515"/>
      <c r="BP5" s="515"/>
      <c r="BQ5" s="515"/>
      <c r="BR5" s="515"/>
      <c r="BS5" s="515"/>
      <c r="BT5" s="515"/>
      <c r="BU5" s="515"/>
      <c r="BV5" s="515"/>
    </row>
    <row r="6" spans="1:74" s="527" customFormat="1" ht="12" customHeight="1" x14ac:dyDescent="0.25">
      <c r="A6" s="526"/>
      <c r="B6" s="529" t="s">
        <v>1061</v>
      </c>
      <c r="C6" s="337"/>
      <c r="D6" s="337"/>
      <c r="E6" s="337"/>
      <c r="F6" s="337"/>
      <c r="G6" s="337"/>
      <c r="H6" s="337"/>
      <c r="I6" s="337"/>
      <c r="J6" s="337"/>
      <c r="K6" s="337"/>
      <c r="L6" s="337"/>
      <c r="M6" s="337"/>
      <c r="N6" s="337"/>
      <c r="O6" s="337"/>
      <c r="P6" s="337"/>
      <c r="Q6" s="337"/>
      <c r="R6" s="337"/>
      <c r="S6" s="337"/>
      <c r="T6" s="337"/>
      <c r="U6" s="337"/>
      <c r="V6" s="337"/>
      <c r="W6" s="337"/>
      <c r="X6" s="337"/>
      <c r="Y6" s="337"/>
      <c r="Z6" s="337"/>
      <c r="AA6" s="337"/>
      <c r="AB6" s="337"/>
      <c r="AC6" s="525"/>
      <c r="AD6" s="525"/>
      <c r="AE6" s="525"/>
      <c r="AF6" s="525"/>
      <c r="AG6" s="525"/>
      <c r="AH6" s="525"/>
      <c r="AI6" s="525"/>
      <c r="AJ6" s="525"/>
      <c r="AK6" s="525"/>
      <c r="AL6" s="525"/>
      <c r="AM6" s="525"/>
      <c r="AN6" s="525"/>
      <c r="AO6" s="525"/>
      <c r="AP6" s="525"/>
      <c r="AQ6" s="525"/>
      <c r="AR6" s="525"/>
      <c r="AS6" s="525"/>
      <c r="AT6" s="525"/>
      <c r="AU6" s="525"/>
      <c r="AV6" s="525"/>
      <c r="AW6" s="525"/>
      <c r="AX6" s="525"/>
      <c r="AY6" s="525"/>
      <c r="AZ6" s="525"/>
      <c r="BA6" s="525"/>
      <c r="BB6" s="525"/>
      <c r="BC6" s="525"/>
      <c r="BD6" s="772"/>
      <c r="BE6" s="772"/>
      <c r="BF6" s="772"/>
      <c r="BG6" s="772"/>
      <c r="BH6" s="772"/>
      <c r="BI6" s="504"/>
      <c r="BJ6" s="504"/>
      <c r="BK6" s="504"/>
      <c r="BL6" s="504"/>
      <c r="BM6" s="504"/>
      <c r="BN6" s="504"/>
      <c r="BO6" s="504"/>
      <c r="BP6" s="504"/>
      <c r="BQ6" s="504"/>
      <c r="BR6" s="504"/>
      <c r="BS6" s="504"/>
      <c r="BT6" s="504"/>
      <c r="BU6" s="504"/>
      <c r="BV6" s="504"/>
    </row>
    <row r="7" spans="1:74" ht="12" customHeight="1" x14ac:dyDescent="0.25">
      <c r="A7" s="327" t="s">
        <v>784</v>
      </c>
      <c r="B7" s="528" t="s">
        <v>1046</v>
      </c>
      <c r="C7" s="511">
        <v>463.57080000000002</v>
      </c>
      <c r="D7" s="511">
        <v>464.87020000000001</v>
      </c>
      <c r="E7" s="511">
        <v>465.83850000000001</v>
      </c>
      <c r="F7" s="511">
        <v>466.98070000000001</v>
      </c>
      <c r="G7" s="511">
        <v>468.80770000000001</v>
      </c>
      <c r="H7" s="511">
        <v>468.55470000000003</v>
      </c>
      <c r="I7" s="511">
        <v>468.63159999999999</v>
      </c>
      <c r="J7" s="511">
        <v>468.61700000000002</v>
      </c>
      <c r="K7" s="511">
        <v>468.56169999999997</v>
      </c>
      <c r="L7" s="511">
        <v>468.1979</v>
      </c>
      <c r="M7" s="511">
        <v>468.51670000000001</v>
      </c>
      <c r="N7" s="511">
        <v>468.15949999999998</v>
      </c>
      <c r="O7" s="511">
        <v>468.14159999999998</v>
      </c>
      <c r="P7" s="511">
        <v>468.12060000000002</v>
      </c>
      <c r="Q7" s="511">
        <v>468.26100000000002</v>
      </c>
      <c r="R7" s="511">
        <v>468.5847</v>
      </c>
      <c r="S7" s="511">
        <v>468.54660000000001</v>
      </c>
      <c r="T7" s="511">
        <v>469.06670000000003</v>
      </c>
      <c r="U7" s="511">
        <v>469.96789999999999</v>
      </c>
      <c r="V7" s="511">
        <v>470.66410000000002</v>
      </c>
      <c r="W7" s="511">
        <v>470.50979999999998</v>
      </c>
      <c r="X7" s="511">
        <v>471.7885</v>
      </c>
      <c r="Y7" s="511">
        <v>471.8152</v>
      </c>
      <c r="Z7" s="511">
        <v>473.4588</v>
      </c>
      <c r="AA7" s="511">
        <v>479.64890000000003</v>
      </c>
      <c r="AB7" s="511">
        <v>479.6934</v>
      </c>
      <c r="AC7" s="511">
        <v>479.3648</v>
      </c>
      <c r="AD7" s="511">
        <v>479.43270000000001</v>
      </c>
      <c r="AE7" s="511">
        <v>481.55290000000002</v>
      </c>
      <c r="AF7" s="511">
        <v>482.71510000000001</v>
      </c>
      <c r="AG7" s="511">
        <v>483.77749999999997</v>
      </c>
      <c r="AH7" s="511">
        <v>483.68079999999998</v>
      </c>
      <c r="AI7" s="511">
        <v>483.65350000000001</v>
      </c>
      <c r="AJ7" s="511">
        <v>483.65350000000001</v>
      </c>
      <c r="AK7" s="511">
        <v>483.97699999999998</v>
      </c>
      <c r="AL7" s="511">
        <v>483.61470000000003</v>
      </c>
      <c r="AM7" s="511">
        <v>484.85059999999999</v>
      </c>
      <c r="AN7" s="511">
        <v>486.03859999999997</v>
      </c>
      <c r="AO7" s="511">
        <v>486.06299999999999</v>
      </c>
      <c r="AP7" s="511">
        <v>487.63220000000001</v>
      </c>
      <c r="AQ7" s="511">
        <v>486.74250000000001</v>
      </c>
      <c r="AR7" s="511">
        <v>487.7097</v>
      </c>
      <c r="AS7" s="511">
        <v>488.5147</v>
      </c>
      <c r="AT7" s="511">
        <v>488.5147</v>
      </c>
      <c r="AU7" s="511">
        <v>488.13170000000002</v>
      </c>
      <c r="AV7" s="511">
        <v>488.13290000000001</v>
      </c>
      <c r="AW7" s="511">
        <v>488.82470000000001</v>
      </c>
      <c r="AX7" s="511">
        <v>488.90089999999998</v>
      </c>
      <c r="AY7" s="511">
        <v>488.77420000000001</v>
      </c>
      <c r="AZ7" s="511">
        <v>488.77420000000001</v>
      </c>
      <c r="BA7" s="511">
        <v>488.07089999999999</v>
      </c>
      <c r="BB7" s="511">
        <v>488.16390000000001</v>
      </c>
      <c r="BC7" s="511">
        <v>488.3107</v>
      </c>
      <c r="BD7" s="716">
        <v>486.90660000000003</v>
      </c>
      <c r="BE7" s="716">
        <v>487.70909999999998</v>
      </c>
      <c r="BF7" s="716">
        <v>487.70909999999998</v>
      </c>
      <c r="BG7" s="716">
        <v>487.89940000000001</v>
      </c>
      <c r="BH7" s="716">
        <v>488.47140000000002</v>
      </c>
      <c r="BI7" s="498">
        <v>488.48140000000001</v>
      </c>
      <c r="BJ7" s="498">
        <v>488.48719999999997</v>
      </c>
      <c r="BK7" s="498">
        <v>488.4282</v>
      </c>
      <c r="BL7" s="498">
        <v>488.4282</v>
      </c>
      <c r="BM7" s="498">
        <v>487.67899999999997</v>
      </c>
      <c r="BN7" s="498">
        <v>487.70760000000001</v>
      </c>
      <c r="BO7" s="498">
        <v>489.15210000000002</v>
      </c>
      <c r="BP7" s="498">
        <v>489.90989999999999</v>
      </c>
      <c r="BQ7" s="498">
        <v>490.83010000000002</v>
      </c>
      <c r="BR7" s="498">
        <v>491.0231</v>
      </c>
      <c r="BS7" s="498">
        <v>491.23309999999998</v>
      </c>
      <c r="BT7" s="498">
        <v>491.23309999999998</v>
      </c>
      <c r="BU7" s="498">
        <v>491.34910000000002</v>
      </c>
      <c r="BV7" s="498">
        <v>490.70949999999999</v>
      </c>
    </row>
    <row r="8" spans="1:74" ht="12" customHeight="1" x14ac:dyDescent="0.25">
      <c r="A8" s="327" t="s">
        <v>785</v>
      </c>
      <c r="B8" s="528" t="s">
        <v>474</v>
      </c>
      <c r="C8" s="511">
        <v>222.41399999999999</v>
      </c>
      <c r="D8" s="511">
        <v>222.3715</v>
      </c>
      <c r="E8" s="511">
        <v>221.49709999999999</v>
      </c>
      <c r="F8" s="511">
        <v>221.5171</v>
      </c>
      <c r="G8" s="511">
        <v>220.7971</v>
      </c>
      <c r="H8" s="511">
        <v>219.43020000000001</v>
      </c>
      <c r="I8" s="511">
        <v>219.43020000000001</v>
      </c>
      <c r="J8" s="511">
        <v>218.2902</v>
      </c>
      <c r="K8" s="511">
        <v>217.13220000000001</v>
      </c>
      <c r="L8" s="511">
        <v>215.9932</v>
      </c>
      <c r="M8" s="511">
        <v>215.58019999999999</v>
      </c>
      <c r="N8" s="511">
        <v>213.9503</v>
      </c>
      <c r="O8" s="511">
        <v>213.1018</v>
      </c>
      <c r="P8" s="511">
        <v>213.1018</v>
      </c>
      <c r="Q8" s="511">
        <v>212.553</v>
      </c>
      <c r="R8" s="511">
        <v>212.21100000000001</v>
      </c>
      <c r="S8" s="511">
        <v>211.6525</v>
      </c>
      <c r="T8" s="511">
        <v>210.68039999999999</v>
      </c>
      <c r="U8" s="511">
        <v>210.68039999999999</v>
      </c>
      <c r="V8" s="511">
        <v>210.68039999999999</v>
      </c>
      <c r="W8" s="511">
        <v>210.68039999999999</v>
      </c>
      <c r="X8" s="511">
        <v>209.7774</v>
      </c>
      <c r="Y8" s="511">
        <v>209.76480000000001</v>
      </c>
      <c r="Z8" s="511">
        <v>208.32599999999999</v>
      </c>
      <c r="AA8" s="511">
        <v>200.59809999999999</v>
      </c>
      <c r="AB8" s="511">
        <v>200.5686</v>
      </c>
      <c r="AC8" s="511">
        <v>199.3766</v>
      </c>
      <c r="AD8" s="511">
        <v>198.9316</v>
      </c>
      <c r="AE8" s="511">
        <v>197.4076</v>
      </c>
      <c r="AF8" s="511">
        <v>194.4196</v>
      </c>
      <c r="AG8" s="511">
        <v>194.4376</v>
      </c>
      <c r="AH8" s="511">
        <v>193.4126</v>
      </c>
      <c r="AI8" s="511">
        <v>190.98159999999999</v>
      </c>
      <c r="AJ8" s="511">
        <v>190.98159999999999</v>
      </c>
      <c r="AK8" s="511">
        <v>190.8271</v>
      </c>
      <c r="AL8" s="511">
        <v>187.87209999999999</v>
      </c>
      <c r="AM8" s="511">
        <v>185.39940000000001</v>
      </c>
      <c r="AN8" s="511">
        <v>185.3888</v>
      </c>
      <c r="AO8" s="511">
        <v>184.5839</v>
      </c>
      <c r="AP8" s="511">
        <v>184.5839</v>
      </c>
      <c r="AQ8" s="511">
        <v>183.09190000000001</v>
      </c>
      <c r="AR8" s="511">
        <v>180.93870000000001</v>
      </c>
      <c r="AS8" s="511">
        <v>180.28980000000001</v>
      </c>
      <c r="AT8" s="511">
        <v>179.6765</v>
      </c>
      <c r="AU8" s="511">
        <v>178.8115</v>
      </c>
      <c r="AV8" s="511">
        <v>178.32650000000001</v>
      </c>
      <c r="AW8" s="511">
        <v>178.32650000000001</v>
      </c>
      <c r="AX8" s="511">
        <v>177.01849999999999</v>
      </c>
      <c r="AY8" s="511">
        <v>177.01849999999999</v>
      </c>
      <c r="AZ8" s="511">
        <v>177.01849999999999</v>
      </c>
      <c r="BA8" s="511">
        <v>176.845</v>
      </c>
      <c r="BB8" s="511">
        <v>176.21889999999999</v>
      </c>
      <c r="BC8" s="511">
        <v>175.72290000000001</v>
      </c>
      <c r="BD8" s="716">
        <v>175.5429</v>
      </c>
      <c r="BE8" s="716">
        <v>175.5429</v>
      </c>
      <c r="BF8" s="716">
        <v>175.5429</v>
      </c>
      <c r="BG8" s="716">
        <v>175.5429</v>
      </c>
      <c r="BH8" s="716">
        <v>175.5429</v>
      </c>
      <c r="BI8" s="498">
        <v>175.55590000000001</v>
      </c>
      <c r="BJ8" s="498">
        <v>174.87690000000001</v>
      </c>
      <c r="BK8" s="498">
        <v>174.87690000000001</v>
      </c>
      <c r="BL8" s="498">
        <v>174.87690000000001</v>
      </c>
      <c r="BM8" s="498">
        <v>174.87690000000001</v>
      </c>
      <c r="BN8" s="498">
        <v>174.87690000000001</v>
      </c>
      <c r="BO8" s="498">
        <v>172.86080000000001</v>
      </c>
      <c r="BP8" s="498">
        <v>171.6053</v>
      </c>
      <c r="BQ8" s="498">
        <v>169.80529999999999</v>
      </c>
      <c r="BR8" s="498">
        <v>169.80529999999999</v>
      </c>
      <c r="BS8" s="498">
        <v>169.80529999999999</v>
      </c>
      <c r="BT8" s="498">
        <v>169.80529999999999</v>
      </c>
      <c r="BU8" s="498">
        <v>169.80529999999999</v>
      </c>
      <c r="BV8" s="498">
        <v>163.73589999999999</v>
      </c>
    </row>
    <row r="9" spans="1:74" ht="12" customHeight="1" x14ac:dyDescent="0.25">
      <c r="A9" s="327" t="s">
        <v>786</v>
      </c>
      <c r="B9" s="528" t="s">
        <v>314</v>
      </c>
      <c r="C9" s="511">
        <v>27.3613</v>
      </c>
      <c r="D9" s="511">
        <v>27.3413</v>
      </c>
      <c r="E9" s="511">
        <v>27.109300000000001</v>
      </c>
      <c r="F9" s="511">
        <v>27.1082</v>
      </c>
      <c r="G9" s="511">
        <v>27.106400000000001</v>
      </c>
      <c r="H9" s="511">
        <v>27.105799999999999</v>
      </c>
      <c r="I9" s="511">
        <v>27.108599999999999</v>
      </c>
      <c r="J9" s="511">
        <v>27.108599999999999</v>
      </c>
      <c r="K9" s="511">
        <v>27.098199999999999</v>
      </c>
      <c r="L9" s="511">
        <v>27.070900000000002</v>
      </c>
      <c r="M9" s="511">
        <v>27.070900000000002</v>
      </c>
      <c r="N9" s="511">
        <v>26.179600000000001</v>
      </c>
      <c r="O9" s="511">
        <v>27.3688</v>
      </c>
      <c r="P9" s="511">
        <v>27.3687</v>
      </c>
      <c r="Q9" s="511">
        <v>27.369199999999999</v>
      </c>
      <c r="R9" s="511">
        <v>27.367699999999999</v>
      </c>
      <c r="S9" s="511">
        <v>27.366599999999998</v>
      </c>
      <c r="T9" s="511">
        <v>26.842700000000001</v>
      </c>
      <c r="U9" s="511">
        <v>26.825299999999999</v>
      </c>
      <c r="V9" s="511">
        <v>26.827100000000002</v>
      </c>
      <c r="W9" s="511">
        <v>26.8201</v>
      </c>
      <c r="X9" s="511">
        <v>26.8035</v>
      </c>
      <c r="Y9" s="511">
        <v>26.7849</v>
      </c>
      <c r="Z9" s="511">
        <v>26.783000000000001</v>
      </c>
      <c r="AA9" s="511">
        <v>29.762799999999999</v>
      </c>
      <c r="AB9" s="511">
        <v>29.762799999999999</v>
      </c>
      <c r="AC9" s="511">
        <v>29.722100000000001</v>
      </c>
      <c r="AD9" s="511">
        <v>29.599799999999998</v>
      </c>
      <c r="AE9" s="511">
        <v>29.605599999999999</v>
      </c>
      <c r="AF9" s="511">
        <v>29.437100000000001</v>
      </c>
      <c r="AG9" s="511">
        <v>29.4358</v>
      </c>
      <c r="AH9" s="511">
        <v>29.440300000000001</v>
      </c>
      <c r="AI9" s="511">
        <v>29.3536</v>
      </c>
      <c r="AJ9" s="511">
        <v>29.323499999999999</v>
      </c>
      <c r="AK9" s="511">
        <v>29.292899999999999</v>
      </c>
      <c r="AL9" s="511">
        <v>29.2455</v>
      </c>
      <c r="AM9" s="511">
        <v>28.180499999999999</v>
      </c>
      <c r="AN9" s="511">
        <v>28.183599999999998</v>
      </c>
      <c r="AO9" s="511">
        <v>28.1751</v>
      </c>
      <c r="AP9" s="511">
        <v>28.177600000000002</v>
      </c>
      <c r="AQ9" s="511">
        <v>28.135000000000002</v>
      </c>
      <c r="AR9" s="511">
        <v>27.988299999999999</v>
      </c>
      <c r="AS9" s="511">
        <v>27.9908</v>
      </c>
      <c r="AT9" s="511">
        <v>28.0016</v>
      </c>
      <c r="AU9" s="511">
        <v>28.003799999999998</v>
      </c>
      <c r="AV9" s="511">
        <v>28.003799999999998</v>
      </c>
      <c r="AW9" s="511">
        <v>28.000599999999999</v>
      </c>
      <c r="AX9" s="511">
        <v>27.9895</v>
      </c>
      <c r="AY9" s="511">
        <v>27.997399999999999</v>
      </c>
      <c r="AZ9" s="511">
        <v>27.997399999999999</v>
      </c>
      <c r="BA9" s="511">
        <v>27.9998</v>
      </c>
      <c r="BB9" s="511">
        <v>27.998899999999999</v>
      </c>
      <c r="BC9" s="511">
        <v>27.9909</v>
      </c>
      <c r="BD9" s="716">
        <v>27.8919</v>
      </c>
      <c r="BE9" s="716">
        <v>27.892199999999999</v>
      </c>
      <c r="BF9" s="716">
        <v>27.892199999999999</v>
      </c>
      <c r="BG9" s="716">
        <v>27.892199999999999</v>
      </c>
      <c r="BH9" s="716">
        <v>27.941800000000001</v>
      </c>
      <c r="BI9" s="498">
        <v>27.941800000000001</v>
      </c>
      <c r="BJ9" s="498">
        <v>27.5014</v>
      </c>
      <c r="BK9" s="498">
        <v>27.5014</v>
      </c>
      <c r="BL9" s="498">
        <v>27.5014</v>
      </c>
      <c r="BM9" s="498">
        <v>27.5014</v>
      </c>
      <c r="BN9" s="498">
        <v>27.5014</v>
      </c>
      <c r="BO9" s="498">
        <v>27.5014</v>
      </c>
      <c r="BP9" s="498">
        <v>26.5061</v>
      </c>
      <c r="BQ9" s="498">
        <v>26.5061</v>
      </c>
      <c r="BR9" s="498">
        <v>26.5061</v>
      </c>
      <c r="BS9" s="498">
        <v>26.5061</v>
      </c>
      <c r="BT9" s="498">
        <v>26.5061</v>
      </c>
      <c r="BU9" s="498">
        <v>26.5061</v>
      </c>
      <c r="BV9" s="498">
        <v>26.2851</v>
      </c>
    </row>
    <row r="10" spans="1:74" ht="12" customHeight="1" x14ac:dyDescent="0.25">
      <c r="A10" s="327" t="s">
        <v>787</v>
      </c>
      <c r="B10" s="528" t="s">
        <v>1600</v>
      </c>
      <c r="C10" s="511">
        <v>0.36430000000000001</v>
      </c>
      <c r="D10" s="511">
        <v>0.36430000000000001</v>
      </c>
      <c r="E10" s="511">
        <v>0.36430000000000001</v>
      </c>
      <c r="F10" s="511">
        <v>0.36430000000000001</v>
      </c>
      <c r="G10" s="511">
        <v>0.36430000000000001</v>
      </c>
      <c r="H10" s="511">
        <v>0.36430000000000001</v>
      </c>
      <c r="I10" s="511">
        <v>0.36430000000000001</v>
      </c>
      <c r="J10" s="511">
        <v>0.36430000000000001</v>
      </c>
      <c r="K10" s="511">
        <v>0.36430000000000001</v>
      </c>
      <c r="L10" s="511">
        <v>0.36430000000000001</v>
      </c>
      <c r="M10" s="511">
        <v>0.36430000000000001</v>
      </c>
      <c r="N10" s="511">
        <v>0.36430000000000001</v>
      </c>
      <c r="O10" s="511">
        <v>0.36430000000000001</v>
      </c>
      <c r="P10" s="511">
        <v>0.36430000000000001</v>
      </c>
      <c r="Q10" s="511">
        <v>0.36430000000000001</v>
      </c>
      <c r="R10" s="511">
        <v>0.36430000000000001</v>
      </c>
      <c r="S10" s="511">
        <v>0.36430000000000001</v>
      </c>
      <c r="T10" s="511">
        <v>0.36430000000000001</v>
      </c>
      <c r="U10" s="511">
        <v>0.36430000000000001</v>
      </c>
      <c r="V10" s="511">
        <v>0.36430000000000001</v>
      </c>
      <c r="W10" s="511">
        <v>0.36430000000000001</v>
      </c>
      <c r="X10" s="511">
        <v>0.36430000000000001</v>
      </c>
      <c r="Y10" s="511">
        <v>0.36430000000000001</v>
      </c>
      <c r="Z10" s="511">
        <v>0.36430000000000001</v>
      </c>
      <c r="AA10" s="511">
        <v>0.36430000000000001</v>
      </c>
      <c r="AB10" s="511">
        <v>0.36430000000000001</v>
      </c>
      <c r="AC10" s="511">
        <v>0.36430000000000001</v>
      </c>
      <c r="AD10" s="511">
        <v>0.36430000000000001</v>
      </c>
      <c r="AE10" s="511">
        <v>0.36430000000000001</v>
      </c>
      <c r="AF10" s="511">
        <v>0.36430000000000001</v>
      </c>
      <c r="AG10" s="511">
        <v>0.36430000000000001</v>
      </c>
      <c r="AH10" s="511">
        <v>0.36430000000000001</v>
      </c>
      <c r="AI10" s="511">
        <v>0.36430000000000001</v>
      </c>
      <c r="AJ10" s="511">
        <v>0.36430000000000001</v>
      </c>
      <c r="AK10" s="511">
        <v>0.36430000000000001</v>
      </c>
      <c r="AL10" s="511">
        <v>0.36430000000000001</v>
      </c>
      <c r="AM10" s="511">
        <v>0.36430000000000001</v>
      </c>
      <c r="AN10" s="511">
        <v>0.36430000000000001</v>
      </c>
      <c r="AO10" s="511">
        <v>0.36430000000000001</v>
      </c>
      <c r="AP10" s="511">
        <v>0.36430000000000001</v>
      </c>
      <c r="AQ10" s="511">
        <v>0.36430000000000001</v>
      </c>
      <c r="AR10" s="511">
        <v>0.36430000000000001</v>
      </c>
      <c r="AS10" s="511">
        <v>0.36430000000000001</v>
      </c>
      <c r="AT10" s="511">
        <v>0.36430000000000001</v>
      </c>
      <c r="AU10" s="511">
        <v>0.36430000000000001</v>
      </c>
      <c r="AV10" s="511">
        <v>0.36430000000000001</v>
      </c>
      <c r="AW10" s="511">
        <v>0.36430000000000001</v>
      </c>
      <c r="AX10" s="511">
        <v>0.36430000000000001</v>
      </c>
      <c r="AY10" s="511">
        <v>0.36430000000000001</v>
      </c>
      <c r="AZ10" s="511">
        <v>0.36430000000000001</v>
      </c>
      <c r="BA10" s="511">
        <v>0.36430000000000001</v>
      </c>
      <c r="BB10" s="511">
        <v>0.33629999999999999</v>
      </c>
      <c r="BC10" s="511">
        <v>0.33629999999999999</v>
      </c>
      <c r="BD10" s="716">
        <v>0.33629999999999999</v>
      </c>
      <c r="BE10" s="716">
        <v>0.33629999999999999</v>
      </c>
      <c r="BF10" s="716">
        <v>0.33629999999999999</v>
      </c>
      <c r="BG10" s="716">
        <v>0.33629999999999999</v>
      </c>
      <c r="BH10" s="716">
        <v>0.33629999999999999</v>
      </c>
      <c r="BI10" s="498">
        <v>0.33629999999999999</v>
      </c>
      <c r="BJ10" s="498">
        <v>0.33629999999999999</v>
      </c>
      <c r="BK10" s="498">
        <v>0.33629999999999999</v>
      </c>
      <c r="BL10" s="498">
        <v>0.33629999999999999</v>
      </c>
      <c r="BM10" s="498">
        <v>0.33629999999999999</v>
      </c>
      <c r="BN10" s="498">
        <v>0.33629999999999999</v>
      </c>
      <c r="BO10" s="498">
        <v>0.33629999999999999</v>
      </c>
      <c r="BP10" s="498">
        <v>0.33629999999999999</v>
      </c>
      <c r="BQ10" s="498">
        <v>0.33629999999999999</v>
      </c>
      <c r="BR10" s="498">
        <v>0.33629999999999999</v>
      </c>
      <c r="BS10" s="498">
        <v>0.33629999999999999</v>
      </c>
      <c r="BT10" s="498">
        <v>0.33629999999999999</v>
      </c>
      <c r="BU10" s="498">
        <v>0.33629999999999999</v>
      </c>
      <c r="BV10" s="498">
        <v>0.33629999999999999</v>
      </c>
    </row>
    <row r="11" spans="1:74" s="527" customFormat="1" ht="12" customHeight="1" x14ac:dyDescent="0.25">
      <c r="A11" s="526"/>
      <c r="B11" s="529" t="s">
        <v>1062</v>
      </c>
      <c r="C11" s="337"/>
      <c r="D11" s="337"/>
      <c r="E11" s="337"/>
      <c r="F11" s="337"/>
      <c r="G11" s="337"/>
      <c r="H11" s="337"/>
      <c r="I11" s="337"/>
      <c r="J11" s="337"/>
      <c r="K11" s="337"/>
      <c r="L11" s="337"/>
      <c r="M11" s="337"/>
      <c r="N11" s="337"/>
      <c r="O11" s="337"/>
      <c r="P11" s="337"/>
      <c r="Q11" s="337"/>
      <c r="R11" s="337"/>
      <c r="S11" s="337"/>
      <c r="T11" s="337"/>
      <c r="U11" s="337"/>
      <c r="V11" s="337"/>
      <c r="W11" s="337"/>
      <c r="X11" s="337"/>
      <c r="Y11" s="337"/>
      <c r="Z11" s="337"/>
      <c r="AA11" s="337"/>
      <c r="AB11" s="337"/>
      <c r="AC11" s="337"/>
      <c r="AD11" s="337"/>
      <c r="AE11" s="337"/>
      <c r="AF11" s="337"/>
      <c r="AG11" s="337"/>
      <c r="AH11" s="337"/>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772"/>
      <c r="BE11" s="772"/>
      <c r="BF11" s="772"/>
      <c r="BG11" s="772"/>
      <c r="BH11" s="772"/>
      <c r="BI11" s="504"/>
      <c r="BJ11" s="504"/>
      <c r="BK11" s="504"/>
      <c r="BL11" s="504"/>
      <c r="BM11" s="504"/>
      <c r="BN11" s="504"/>
      <c r="BO11" s="504"/>
      <c r="BP11" s="504"/>
      <c r="BQ11" s="504"/>
      <c r="BR11" s="504"/>
      <c r="BS11" s="504"/>
      <c r="BT11" s="504"/>
      <c r="BU11" s="504"/>
      <c r="BV11" s="504"/>
    </row>
    <row r="12" spans="1:74" ht="12" customHeight="1" x14ac:dyDescent="0.25">
      <c r="A12" s="327" t="s">
        <v>788</v>
      </c>
      <c r="B12" s="521" t="s">
        <v>1041</v>
      </c>
      <c r="C12" s="511">
        <v>104.47190000000001</v>
      </c>
      <c r="D12" s="511">
        <v>104.5492</v>
      </c>
      <c r="E12" s="511">
        <v>106.08410000000001</v>
      </c>
      <c r="F12" s="511">
        <v>106.36409999999999</v>
      </c>
      <c r="G12" s="511">
        <v>107.2223</v>
      </c>
      <c r="H12" s="511">
        <v>107.6035</v>
      </c>
      <c r="I12" s="511">
        <v>107.8145</v>
      </c>
      <c r="J12" s="511">
        <v>108.3463</v>
      </c>
      <c r="K12" s="511">
        <v>109.1229</v>
      </c>
      <c r="L12" s="511">
        <v>109.4468</v>
      </c>
      <c r="M12" s="511">
        <v>111.17910000000001</v>
      </c>
      <c r="N12" s="511">
        <v>118.0311</v>
      </c>
      <c r="O12" s="511">
        <v>118.8746</v>
      </c>
      <c r="P12" s="511">
        <v>119.84139999999999</v>
      </c>
      <c r="Q12" s="511">
        <v>120.9743</v>
      </c>
      <c r="R12" s="511">
        <v>121.7433</v>
      </c>
      <c r="S12" s="511">
        <v>123.08159999999999</v>
      </c>
      <c r="T12" s="511">
        <v>124.72920000000001</v>
      </c>
      <c r="U12" s="511">
        <v>125.997</v>
      </c>
      <c r="V12" s="511">
        <v>126.33540000000001</v>
      </c>
      <c r="W12" s="511">
        <v>126.6836</v>
      </c>
      <c r="X12" s="511">
        <v>128.09989999999999</v>
      </c>
      <c r="Y12" s="511">
        <v>129.22550000000001</v>
      </c>
      <c r="Z12" s="511">
        <v>132.62889999999999</v>
      </c>
      <c r="AA12" s="511">
        <v>133.58449999999999</v>
      </c>
      <c r="AB12" s="511">
        <v>133.84450000000001</v>
      </c>
      <c r="AC12" s="511">
        <v>134.95349999999999</v>
      </c>
      <c r="AD12" s="511">
        <v>137.25729999999999</v>
      </c>
      <c r="AE12" s="511">
        <v>137.4513</v>
      </c>
      <c r="AF12" s="511">
        <v>137.88050000000001</v>
      </c>
      <c r="AG12" s="511">
        <v>137.8725</v>
      </c>
      <c r="AH12" s="511">
        <v>137.87809999999999</v>
      </c>
      <c r="AI12" s="511">
        <v>137.87809999999999</v>
      </c>
      <c r="AJ12" s="511">
        <v>137.8981</v>
      </c>
      <c r="AK12" s="511">
        <v>139.5986</v>
      </c>
      <c r="AL12" s="511">
        <v>141.27529999999999</v>
      </c>
      <c r="AM12" s="511">
        <v>141.40729999999999</v>
      </c>
      <c r="AN12" s="511">
        <v>142.1208</v>
      </c>
      <c r="AO12" s="511">
        <v>142.53360000000001</v>
      </c>
      <c r="AP12" s="511">
        <v>142.8502</v>
      </c>
      <c r="AQ12" s="511">
        <v>143.6345</v>
      </c>
      <c r="AR12" s="511">
        <v>143.60489999999999</v>
      </c>
      <c r="AS12" s="511">
        <v>144.1044</v>
      </c>
      <c r="AT12" s="511">
        <v>144.19239999999999</v>
      </c>
      <c r="AU12" s="511">
        <v>144.29599999999999</v>
      </c>
      <c r="AV12" s="511">
        <v>145.10910000000001</v>
      </c>
      <c r="AW12" s="511">
        <v>145.10910000000001</v>
      </c>
      <c r="AX12" s="511">
        <v>147.3218</v>
      </c>
      <c r="AY12" s="511">
        <v>148.18</v>
      </c>
      <c r="AZ12" s="511">
        <v>148.38149999999999</v>
      </c>
      <c r="BA12" s="511">
        <v>148.54150000000001</v>
      </c>
      <c r="BB12" s="511">
        <v>149.6704</v>
      </c>
      <c r="BC12" s="511">
        <v>149.7559</v>
      </c>
      <c r="BD12" s="716">
        <v>149.7859</v>
      </c>
      <c r="BE12" s="716">
        <v>150.4864</v>
      </c>
      <c r="BF12" s="716">
        <v>150.8366</v>
      </c>
      <c r="BG12" s="716">
        <v>150.9753</v>
      </c>
      <c r="BH12" s="716">
        <v>151.15799999999999</v>
      </c>
      <c r="BI12" s="498">
        <v>152.02629999999999</v>
      </c>
      <c r="BJ12" s="498">
        <v>153.78649999999999</v>
      </c>
      <c r="BK12" s="498">
        <v>154.0745</v>
      </c>
      <c r="BL12" s="498">
        <v>154.4307</v>
      </c>
      <c r="BM12" s="498">
        <v>154.93790000000001</v>
      </c>
      <c r="BN12" s="498">
        <v>154.93790000000001</v>
      </c>
      <c r="BO12" s="498">
        <v>156.29339999999999</v>
      </c>
      <c r="BP12" s="498">
        <v>156.49590000000001</v>
      </c>
      <c r="BQ12" s="498">
        <v>156.49590000000001</v>
      </c>
      <c r="BR12" s="498">
        <v>156.49590000000001</v>
      </c>
      <c r="BS12" s="498">
        <v>158.13300000000001</v>
      </c>
      <c r="BT12" s="498">
        <v>158.7876</v>
      </c>
      <c r="BU12" s="498">
        <v>159.18389999999999</v>
      </c>
      <c r="BV12" s="498">
        <v>162.0463</v>
      </c>
    </row>
    <row r="13" spans="1:74" ht="12" customHeight="1" x14ac:dyDescent="0.25">
      <c r="A13" s="327" t="s">
        <v>789</v>
      </c>
      <c r="B13" s="521" t="s">
        <v>1056</v>
      </c>
      <c r="C13" s="511">
        <v>36.6387</v>
      </c>
      <c r="D13" s="511">
        <v>37.062100000000001</v>
      </c>
      <c r="E13" s="511">
        <v>37.292499999999997</v>
      </c>
      <c r="F13" s="511">
        <v>37.963099999999997</v>
      </c>
      <c r="G13" s="511">
        <v>38.328899999999997</v>
      </c>
      <c r="H13" s="511">
        <v>39.409799999999997</v>
      </c>
      <c r="I13" s="511">
        <v>39.997799999999998</v>
      </c>
      <c r="J13" s="511">
        <v>40.601900000000001</v>
      </c>
      <c r="K13" s="511">
        <v>41.210900000000002</v>
      </c>
      <c r="L13" s="511">
        <v>41.580500000000001</v>
      </c>
      <c r="M13" s="511">
        <v>42.446899999999999</v>
      </c>
      <c r="N13" s="511">
        <v>45.838099999999997</v>
      </c>
      <c r="O13" s="511">
        <v>46.484299999999998</v>
      </c>
      <c r="P13" s="511">
        <v>47.177999999999997</v>
      </c>
      <c r="Q13" s="511">
        <v>48.7928</v>
      </c>
      <c r="R13" s="511">
        <v>49.304699999999997</v>
      </c>
      <c r="S13" s="511">
        <v>49.969499999999996</v>
      </c>
      <c r="T13" s="511">
        <v>50.695500000000003</v>
      </c>
      <c r="U13" s="511">
        <v>51.642800000000001</v>
      </c>
      <c r="V13" s="511">
        <v>53.119799999999998</v>
      </c>
      <c r="W13" s="511">
        <v>54.140500000000003</v>
      </c>
      <c r="X13" s="511">
        <v>54.960700000000003</v>
      </c>
      <c r="Y13" s="511">
        <v>55.974899999999998</v>
      </c>
      <c r="Z13" s="511">
        <v>59.529200000000003</v>
      </c>
      <c r="AA13" s="511">
        <v>60.788200000000003</v>
      </c>
      <c r="AB13" s="511">
        <v>61.111400000000003</v>
      </c>
      <c r="AC13" s="511">
        <v>62.0869</v>
      </c>
      <c r="AD13" s="511">
        <v>62.541499999999999</v>
      </c>
      <c r="AE13" s="511">
        <v>63.302300000000002</v>
      </c>
      <c r="AF13" s="511">
        <v>64.515199999999993</v>
      </c>
      <c r="AG13" s="511">
        <v>65.101799999999997</v>
      </c>
      <c r="AH13" s="511">
        <v>65.804699999999997</v>
      </c>
      <c r="AI13" s="511">
        <v>66.587800000000001</v>
      </c>
      <c r="AJ13" s="511">
        <v>67.123699999999999</v>
      </c>
      <c r="AK13" s="511">
        <v>67.950999999999993</v>
      </c>
      <c r="AL13" s="511">
        <v>70.767799999999994</v>
      </c>
      <c r="AM13" s="511">
        <v>72.231899999999996</v>
      </c>
      <c r="AN13" s="511">
        <v>72.784199999999998</v>
      </c>
      <c r="AO13" s="511">
        <v>73.327299999999994</v>
      </c>
      <c r="AP13" s="511">
        <v>74.261099999999999</v>
      </c>
      <c r="AQ13" s="511">
        <v>75.361000000000004</v>
      </c>
      <c r="AR13" s="511">
        <v>76.980999999999995</v>
      </c>
      <c r="AS13" s="511">
        <v>78.305999999999997</v>
      </c>
      <c r="AT13" s="511">
        <v>79.026499999999999</v>
      </c>
      <c r="AU13" s="511">
        <v>79.984499999999997</v>
      </c>
      <c r="AV13" s="511">
        <v>81.749399999999994</v>
      </c>
      <c r="AW13" s="511">
        <v>82.744399999999999</v>
      </c>
      <c r="AX13" s="511">
        <v>89.833699999999993</v>
      </c>
      <c r="AY13" s="511">
        <v>92.368499999999997</v>
      </c>
      <c r="AZ13" s="511">
        <v>92.951999999999998</v>
      </c>
      <c r="BA13" s="511">
        <v>95.878399999999999</v>
      </c>
      <c r="BB13" s="511">
        <v>97.276300000000006</v>
      </c>
      <c r="BC13" s="511">
        <v>99.658100000000005</v>
      </c>
      <c r="BD13" s="716">
        <v>102.2886</v>
      </c>
      <c r="BE13" s="716">
        <v>103.23480000000001</v>
      </c>
      <c r="BF13" s="716">
        <v>104.4037</v>
      </c>
      <c r="BG13" s="716">
        <v>109.81870000000001</v>
      </c>
      <c r="BH13" s="716">
        <v>115.7097</v>
      </c>
      <c r="BI13" s="498">
        <v>120.2757</v>
      </c>
      <c r="BJ13" s="498">
        <v>128.16929999999999</v>
      </c>
      <c r="BK13" s="498">
        <v>130.0249</v>
      </c>
      <c r="BL13" s="498">
        <v>130.99549999999999</v>
      </c>
      <c r="BM13" s="498">
        <v>131.85290000000001</v>
      </c>
      <c r="BN13" s="498">
        <v>133.55699999999999</v>
      </c>
      <c r="BO13" s="498">
        <v>134.25110000000001</v>
      </c>
      <c r="BP13" s="498">
        <v>137.6009</v>
      </c>
      <c r="BQ13" s="498">
        <v>137.886</v>
      </c>
      <c r="BR13" s="498">
        <v>138.19900000000001</v>
      </c>
      <c r="BS13" s="498">
        <v>139.46889999999999</v>
      </c>
      <c r="BT13" s="498">
        <v>141.05670000000001</v>
      </c>
      <c r="BU13" s="498">
        <v>142.6534</v>
      </c>
      <c r="BV13" s="498">
        <v>151.21010000000001</v>
      </c>
    </row>
    <row r="14" spans="1:74" ht="12" customHeight="1" x14ac:dyDescent="0.25">
      <c r="A14" s="327" t="s">
        <v>790</v>
      </c>
      <c r="B14" s="528" t="s">
        <v>1057</v>
      </c>
      <c r="C14" s="511">
        <v>1.7479</v>
      </c>
      <c r="D14" s="511">
        <v>1.7479</v>
      </c>
      <c r="E14" s="511">
        <v>1.7479</v>
      </c>
      <c r="F14" s="511">
        <v>1.7479</v>
      </c>
      <c r="G14" s="511">
        <v>1.7479</v>
      </c>
      <c r="H14" s="511">
        <v>1.7479</v>
      </c>
      <c r="I14" s="511">
        <v>1.7479</v>
      </c>
      <c r="J14" s="511">
        <v>1.7479</v>
      </c>
      <c r="K14" s="511">
        <v>1.7479</v>
      </c>
      <c r="L14" s="511">
        <v>1.7479</v>
      </c>
      <c r="M14" s="511">
        <v>1.7479</v>
      </c>
      <c r="N14" s="511">
        <v>1.7479</v>
      </c>
      <c r="O14" s="511">
        <v>1.7399</v>
      </c>
      <c r="P14" s="511">
        <v>1.7399</v>
      </c>
      <c r="Q14" s="511">
        <v>1.7399</v>
      </c>
      <c r="R14" s="511">
        <v>1.7399</v>
      </c>
      <c r="S14" s="511">
        <v>1.7399</v>
      </c>
      <c r="T14" s="511">
        <v>1.7399</v>
      </c>
      <c r="U14" s="511">
        <v>1.5599000000000001</v>
      </c>
      <c r="V14" s="511">
        <v>1.5599000000000001</v>
      </c>
      <c r="W14" s="511">
        <v>1.5599000000000001</v>
      </c>
      <c r="X14" s="511">
        <v>1.4799</v>
      </c>
      <c r="Y14" s="511">
        <v>1.4799</v>
      </c>
      <c r="Z14" s="511">
        <v>1.48</v>
      </c>
      <c r="AA14" s="511">
        <v>1.48</v>
      </c>
      <c r="AB14" s="511">
        <v>1.48</v>
      </c>
      <c r="AC14" s="511">
        <v>1.48</v>
      </c>
      <c r="AD14" s="511">
        <v>1.48</v>
      </c>
      <c r="AE14" s="511">
        <v>1.48</v>
      </c>
      <c r="AF14" s="511">
        <v>1.48</v>
      </c>
      <c r="AG14" s="511">
        <v>1.48</v>
      </c>
      <c r="AH14" s="511">
        <v>1.48</v>
      </c>
      <c r="AI14" s="511">
        <v>1.48</v>
      </c>
      <c r="AJ14" s="511">
        <v>1.48</v>
      </c>
      <c r="AK14" s="511">
        <v>1.48</v>
      </c>
      <c r="AL14" s="511">
        <v>1.48</v>
      </c>
      <c r="AM14" s="511">
        <v>1.48</v>
      </c>
      <c r="AN14" s="511">
        <v>1.48</v>
      </c>
      <c r="AO14" s="511">
        <v>1.48</v>
      </c>
      <c r="AP14" s="511">
        <v>1.48</v>
      </c>
      <c r="AQ14" s="511">
        <v>1.48</v>
      </c>
      <c r="AR14" s="511">
        <v>1.48</v>
      </c>
      <c r="AS14" s="511">
        <v>1.48</v>
      </c>
      <c r="AT14" s="511">
        <v>1.48</v>
      </c>
      <c r="AU14" s="511">
        <v>1.48</v>
      </c>
      <c r="AV14" s="511">
        <v>1.48</v>
      </c>
      <c r="AW14" s="511">
        <v>1.48</v>
      </c>
      <c r="AX14" s="511">
        <v>1.48</v>
      </c>
      <c r="AY14" s="511">
        <v>1.48</v>
      </c>
      <c r="AZ14" s="511">
        <v>1.48</v>
      </c>
      <c r="BA14" s="511">
        <v>1.48</v>
      </c>
      <c r="BB14" s="511">
        <v>1.48</v>
      </c>
      <c r="BC14" s="511">
        <v>1.48</v>
      </c>
      <c r="BD14" s="716">
        <v>1.48</v>
      </c>
      <c r="BE14" s="716">
        <v>1.48</v>
      </c>
      <c r="BF14" s="716">
        <v>1.48</v>
      </c>
      <c r="BG14" s="716">
        <v>1.48</v>
      </c>
      <c r="BH14" s="716">
        <v>1.3919999999999999</v>
      </c>
      <c r="BI14" s="498">
        <v>1.3919999999999999</v>
      </c>
      <c r="BJ14" s="498">
        <v>1.3919999999999999</v>
      </c>
      <c r="BK14" s="498">
        <v>1.3919999999999999</v>
      </c>
      <c r="BL14" s="498">
        <v>1.3919999999999999</v>
      </c>
      <c r="BM14" s="498">
        <v>1.3919999999999999</v>
      </c>
      <c r="BN14" s="498">
        <v>1.3919999999999999</v>
      </c>
      <c r="BO14" s="498">
        <v>1.3919999999999999</v>
      </c>
      <c r="BP14" s="498">
        <v>1.3919999999999999</v>
      </c>
      <c r="BQ14" s="498">
        <v>1.3919999999999999</v>
      </c>
      <c r="BR14" s="498">
        <v>1.3919999999999999</v>
      </c>
      <c r="BS14" s="498">
        <v>1.3919999999999999</v>
      </c>
      <c r="BT14" s="498">
        <v>1.3919999999999999</v>
      </c>
      <c r="BU14" s="498">
        <v>1.3919999999999999</v>
      </c>
      <c r="BV14" s="498">
        <v>1.3919999999999999</v>
      </c>
    </row>
    <row r="15" spans="1:74" ht="12" customHeight="1" x14ac:dyDescent="0.25">
      <c r="A15" s="327" t="s">
        <v>793</v>
      </c>
      <c r="B15" s="528" t="s">
        <v>1043</v>
      </c>
      <c r="C15" s="511">
        <v>2.5053000000000001</v>
      </c>
      <c r="D15" s="511">
        <v>2.5053000000000001</v>
      </c>
      <c r="E15" s="511">
        <v>2.5053000000000001</v>
      </c>
      <c r="F15" s="511">
        <v>2.5013999999999998</v>
      </c>
      <c r="G15" s="511">
        <v>2.5013999999999998</v>
      </c>
      <c r="H15" s="511">
        <v>2.5225</v>
      </c>
      <c r="I15" s="511">
        <v>2.5225</v>
      </c>
      <c r="J15" s="511">
        <v>2.5225</v>
      </c>
      <c r="K15" s="511">
        <v>2.5225</v>
      </c>
      <c r="L15" s="511">
        <v>2.5225</v>
      </c>
      <c r="M15" s="511">
        <v>2.5225</v>
      </c>
      <c r="N15" s="511">
        <v>2.5225</v>
      </c>
      <c r="O15" s="511">
        <v>2.5225</v>
      </c>
      <c r="P15" s="511">
        <v>2.5225</v>
      </c>
      <c r="Q15" s="511">
        <v>2.5225</v>
      </c>
      <c r="R15" s="511">
        <v>2.5225</v>
      </c>
      <c r="S15" s="511">
        <v>2.5225</v>
      </c>
      <c r="T15" s="511">
        <v>2.5225</v>
      </c>
      <c r="U15" s="511">
        <v>2.5225</v>
      </c>
      <c r="V15" s="511">
        <v>2.5225</v>
      </c>
      <c r="W15" s="511">
        <v>2.5225</v>
      </c>
      <c r="X15" s="511">
        <v>2.5225</v>
      </c>
      <c r="Y15" s="511">
        <v>2.5225</v>
      </c>
      <c r="Z15" s="511">
        <v>2.5225</v>
      </c>
      <c r="AA15" s="511">
        <v>2.5928</v>
      </c>
      <c r="AB15" s="511">
        <v>2.5928</v>
      </c>
      <c r="AC15" s="511">
        <v>2.5928</v>
      </c>
      <c r="AD15" s="511">
        <v>2.6097999999999999</v>
      </c>
      <c r="AE15" s="511">
        <v>2.6097999999999999</v>
      </c>
      <c r="AF15" s="511">
        <v>2.6097999999999999</v>
      </c>
      <c r="AG15" s="511">
        <v>2.6394000000000002</v>
      </c>
      <c r="AH15" s="511">
        <v>2.6613000000000002</v>
      </c>
      <c r="AI15" s="511">
        <v>2.6613000000000002</v>
      </c>
      <c r="AJ15" s="511">
        <v>2.6204999999999998</v>
      </c>
      <c r="AK15" s="511">
        <v>2.6486000000000001</v>
      </c>
      <c r="AL15" s="511">
        <v>2.6486000000000001</v>
      </c>
      <c r="AM15" s="511">
        <v>2.6576</v>
      </c>
      <c r="AN15" s="511">
        <v>2.6576</v>
      </c>
      <c r="AO15" s="511">
        <v>2.6233</v>
      </c>
      <c r="AP15" s="511">
        <v>2.6842999999999999</v>
      </c>
      <c r="AQ15" s="511">
        <v>2.6842999999999999</v>
      </c>
      <c r="AR15" s="511">
        <v>2.6842999999999999</v>
      </c>
      <c r="AS15" s="511">
        <v>2.6842999999999999</v>
      </c>
      <c r="AT15" s="511">
        <v>2.6718000000000002</v>
      </c>
      <c r="AU15" s="511">
        <v>2.6958000000000002</v>
      </c>
      <c r="AV15" s="511">
        <v>2.6958000000000002</v>
      </c>
      <c r="AW15" s="511">
        <v>2.6958000000000002</v>
      </c>
      <c r="AX15" s="511">
        <v>2.6958000000000002</v>
      </c>
      <c r="AY15" s="511">
        <v>2.6958000000000002</v>
      </c>
      <c r="AZ15" s="511">
        <v>2.6958000000000002</v>
      </c>
      <c r="BA15" s="511">
        <v>2.6958000000000002</v>
      </c>
      <c r="BB15" s="511">
        <v>2.6958000000000002</v>
      </c>
      <c r="BC15" s="511">
        <v>2.6958000000000002</v>
      </c>
      <c r="BD15" s="716">
        <v>2.6958000000000002</v>
      </c>
      <c r="BE15" s="716">
        <v>2.6958000000000002</v>
      </c>
      <c r="BF15" s="716">
        <v>2.6958000000000002</v>
      </c>
      <c r="BG15" s="716">
        <v>2.6958000000000002</v>
      </c>
      <c r="BH15" s="716">
        <v>2.6958000000000002</v>
      </c>
      <c r="BI15" s="498">
        <v>2.6958000000000002</v>
      </c>
      <c r="BJ15" s="498">
        <v>2.6958000000000002</v>
      </c>
      <c r="BK15" s="498">
        <v>2.6958000000000002</v>
      </c>
      <c r="BL15" s="498">
        <v>2.6958000000000002</v>
      </c>
      <c r="BM15" s="498">
        <v>2.6958000000000002</v>
      </c>
      <c r="BN15" s="498">
        <v>2.6958000000000002</v>
      </c>
      <c r="BO15" s="498">
        <v>2.6958000000000002</v>
      </c>
      <c r="BP15" s="498">
        <v>2.6958000000000002</v>
      </c>
      <c r="BQ15" s="498">
        <v>2.6958000000000002</v>
      </c>
      <c r="BR15" s="498">
        <v>2.6958000000000002</v>
      </c>
      <c r="BS15" s="498">
        <v>2.6958000000000002</v>
      </c>
      <c r="BT15" s="498">
        <v>2.6958000000000002</v>
      </c>
      <c r="BU15" s="498">
        <v>2.6958000000000002</v>
      </c>
      <c r="BV15" s="498">
        <v>2.6958000000000002</v>
      </c>
    </row>
    <row r="16" spans="1:74" ht="12" customHeight="1" x14ac:dyDescent="0.25">
      <c r="A16" s="327" t="s">
        <v>792</v>
      </c>
      <c r="B16" s="528" t="s">
        <v>1044</v>
      </c>
      <c r="C16" s="511">
        <v>3.9201000000000001</v>
      </c>
      <c r="D16" s="511">
        <v>3.9201000000000001</v>
      </c>
      <c r="E16" s="511">
        <v>3.9192</v>
      </c>
      <c r="F16" s="511">
        <v>3.9192</v>
      </c>
      <c r="G16" s="511">
        <v>3.9182000000000001</v>
      </c>
      <c r="H16" s="511">
        <v>3.8414999999999999</v>
      </c>
      <c r="I16" s="511">
        <v>3.8414999999999999</v>
      </c>
      <c r="J16" s="511">
        <v>3.8431000000000002</v>
      </c>
      <c r="K16" s="511">
        <v>3.8445</v>
      </c>
      <c r="L16" s="511">
        <v>3.8418000000000001</v>
      </c>
      <c r="M16" s="511">
        <v>3.8418000000000001</v>
      </c>
      <c r="N16" s="511">
        <v>3.8351999999999999</v>
      </c>
      <c r="O16" s="511">
        <v>3.6907000000000001</v>
      </c>
      <c r="P16" s="511">
        <v>3.69</v>
      </c>
      <c r="Q16" s="511">
        <v>3.6804000000000001</v>
      </c>
      <c r="R16" s="511">
        <v>3.6804000000000001</v>
      </c>
      <c r="S16" s="511">
        <v>3.6692</v>
      </c>
      <c r="T16" s="511">
        <v>3.6598999999999999</v>
      </c>
      <c r="U16" s="511">
        <v>3.6576</v>
      </c>
      <c r="V16" s="511">
        <v>3.6576</v>
      </c>
      <c r="W16" s="511">
        <v>3.6463000000000001</v>
      </c>
      <c r="X16" s="511">
        <v>3.6562999999999999</v>
      </c>
      <c r="Y16" s="511">
        <v>3.6534</v>
      </c>
      <c r="Z16" s="511">
        <v>3.6520999999999999</v>
      </c>
      <c r="AA16" s="511">
        <v>3.0531000000000001</v>
      </c>
      <c r="AB16" s="511">
        <v>3.0516999999999999</v>
      </c>
      <c r="AC16" s="511">
        <v>3.0371000000000001</v>
      </c>
      <c r="AD16" s="511">
        <v>3.0371000000000001</v>
      </c>
      <c r="AE16" s="511">
        <v>3.0343</v>
      </c>
      <c r="AF16" s="511">
        <v>3.0377999999999998</v>
      </c>
      <c r="AG16" s="511">
        <v>2.9784000000000002</v>
      </c>
      <c r="AH16" s="511">
        <v>2.9784000000000002</v>
      </c>
      <c r="AI16" s="511">
        <v>2.9698000000000002</v>
      </c>
      <c r="AJ16" s="511">
        <v>2.9666000000000001</v>
      </c>
      <c r="AK16" s="511">
        <v>2.9544000000000001</v>
      </c>
      <c r="AL16" s="511">
        <v>2.9224000000000001</v>
      </c>
      <c r="AM16" s="511">
        <v>2.8653</v>
      </c>
      <c r="AN16" s="511">
        <v>2.7637</v>
      </c>
      <c r="AO16" s="511">
        <v>2.7637</v>
      </c>
      <c r="AP16" s="511">
        <v>2.7637</v>
      </c>
      <c r="AQ16" s="511">
        <v>2.7637</v>
      </c>
      <c r="AR16" s="511">
        <v>2.7637</v>
      </c>
      <c r="AS16" s="511">
        <v>2.7637</v>
      </c>
      <c r="AT16" s="511">
        <v>2.7597</v>
      </c>
      <c r="AU16" s="511">
        <v>2.7597</v>
      </c>
      <c r="AV16" s="511">
        <v>2.7530999999999999</v>
      </c>
      <c r="AW16" s="511">
        <v>2.7553000000000001</v>
      </c>
      <c r="AX16" s="511">
        <v>2.7374999999999998</v>
      </c>
      <c r="AY16" s="511">
        <v>2.7286999999999999</v>
      </c>
      <c r="AZ16" s="511">
        <v>2.7286999999999999</v>
      </c>
      <c r="BA16" s="511">
        <v>2.7286999999999999</v>
      </c>
      <c r="BB16" s="511">
        <v>2.7006999999999999</v>
      </c>
      <c r="BC16" s="511">
        <v>2.6899000000000002</v>
      </c>
      <c r="BD16" s="716">
        <v>2.6899000000000002</v>
      </c>
      <c r="BE16" s="716">
        <v>2.6899000000000002</v>
      </c>
      <c r="BF16" s="716">
        <v>2.6930999999999998</v>
      </c>
      <c r="BG16" s="716">
        <v>2.6957</v>
      </c>
      <c r="BH16" s="716">
        <v>2.6957</v>
      </c>
      <c r="BI16" s="498">
        <v>2.6985000000000001</v>
      </c>
      <c r="BJ16" s="498">
        <v>2.7025000000000001</v>
      </c>
      <c r="BK16" s="498">
        <v>2.7025000000000001</v>
      </c>
      <c r="BL16" s="498">
        <v>2.7050999999999998</v>
      </c>
      <c r="BM16" s="498">
        <v>2.7050999999999998</v>
      </c>
      <c r="BN16" s="498">
        <v>2.7050999999999998</v>
      </c>
      <c r="BO16" s="498">
        <v>2.7050999999999998</v>
      </c>
      <c r="BP16" s="498">
        <v>2.7370999999999999</v>
      </c>
      <c r="BQ16" s="498">
        <v>2.7370999999999999</v>
      </c>
      <c r="BR16" s="498">
        <v>2.7370999999999999</v>
      </c>
      <c r="BS16" s="498">
        <v>2.7370999999999999</v>
      </c>
      <c r="BT16" s="498">
        <v>2.7290999999999999</v>
      </c>
      <c r="BU16" s="498">
        <v>2.7290999999999999</v>
      </c>
      <c r="BV16" s="498">
        <v>2.7290999999999999</v>
      </c>
    </row>
    <row r="17" spans="1:74" ht="12" customHeight="1" x14ac:dyDescent="0.25">
      <c r="A17" s="327" t="s">
        <v>791</v>
      </c>
      <c r="B17" s="528" t="s">
        <v>1045</v>
      </c>
      <c r="C17" s="511">
        <v>2.7109999999999999</v>
      </c>
      <c r="D17" s="511">
        <v>2.673</v>
      </c>
      <c r="E17" s="511">
        <v>2.673</v>
      </c>
      <c r="F17" s="511">
        <v>2.673</v>
      </c>
      <c r="G17" s="511">
        <v>2.673</v>
      </c>
      <c r="H17" s="511">
        <v>2.6593</v>
      </c>
      <c r="I17" s="511">
        <v>2.6593</v>
      </c>
      <c r="J17" s="511">
        <v>2.6972999999999998</v>
      </c>
      <c r="K17" s="511">
        <v>2.6972999999999998</v>
      </c>
      <c r="L17" s="511">
        <v>2.6972999999999998</v>
      </c>
      <c r="M17" s="511">
        <v>2.6972999999999998</v>
      </c>
      <c r="N17" s="511">
        <v>2.6972999999999998</v>
      </c>
      <c r="O17" s="511">
        <v>2.5929000000000002</v>
      </c>
      <c r="P17" s="511">
        <v>2.5929000000000002</v>
      </c>
      <c r="Q17" s="511">
        <v>2.4499</v>
      </c>
      <c r="R17" s="511">
        <v>2.4499</v>
      </c>
      <c r="S17" s="511">
        <v>2.4499</v>
      </c>
      <c r="T17" s="511">
        <v>2.4499</v>
      </c>
      <c r="U17" s="511">
        <v>2.4346999999999999</v>
      </c>
      <c r="V17" s="511">
        <v>2.4346999999999999</v>
      </c>
      <c r="W17" s="511">
        <v>2.4346999999999999</v>
      </c>
      <c r="X17" s="511">
        <v>2.4346999999999999</v>
      </c>
      <c r="Y17" s="511">
        <v>2.4346999999999999</v>
      </c>
      <c r="Z17" s="511">
        <v>2.4346999999999999</v>
      </c>
      <c r="AA17" s="511">
        <v>2.4447999999999999</v>
      </c>
      <c r="AB17" s="511">
        <v>2.4447999999999999</v>
      </c>
      <c r="AC17" s="511">
        <v>2.4447999999999999</v>
      </c>
      <c r="AD17" s="511">
        <v>2.4447999999999999</v>
      </c>
      <c r="AE17" s="511">
        <v>2.4270999999999998</v>
      </c>
      <c r="AF17" s="511">
        <v>2.4270999999999998</v>
      </c>
      <c r="AG17" s="511">
        <v>2.4270999999999998</v>
      </c>
      <c r="AH17" s="511">
        <v>2.4270999999999998</v>
      </c>
      <c r="AI17" s="511">
        <v>2.4270999999999998</v>
      </c>
      <c r="AJ17" s="511">
        <v>2.4270999999999998</v>
      </c>
      <c r="AK17" s="511">
        <v>2.4270999999999998</v>
      </c>
      <c r="AL17" s="511">
        <v>2.4140999999999999</v>
      </c>
      <c r="AM17" s="511">
        <v>2.4157999999999999</v>
      </c>
      <c r="AN17" s="511">
        <v>2.4157999999999999</v>
      </c>
      <c r="AO17" s="511">
        <v>2.4157999999999999</v>
      </c>
      <c r="AP17" s="511">
        <v>2.4157999999999999</v>
      </c>
      <c r="AQ17" s="511">
        <v>2.4157999999999999</v>
      </c>
      <c r="AR17" s="511">
        <v>2.4157999999999999</v>
      </c>
      <c r="AS17" s="511">
        <v>2.3308</v>
      </c>
      <c r="AT17" s="511">
        <v>2.3308</v>
      </c>
      <c r="AU17" s="511">
        <v>2.3308</v>
      </c>
      <c r="AV17" s="511">
        <v>2.3308</v>
      </c>
      <c r="AW17" s="511">
        <v>2.3308</v>
      </c>
      <c r="AX17" s="511">
        <v>2.3308</v>
      </c>
      <c r="AY17" s="511">
        <v>2.3308</v>
      </c>
      <c r="AZ17" s="511">
        <v>2.3308</v>
      </c>
      <c r="BA17" s="511">
        <v>2.3308</v>
      </c>
      <c r="BB17" s="511">
        <v>2.3308</v>
      </c>
      <c r="BC17" s="511">
        <v>2.3308</v>
      </c>
      <c r="BD17" s="716">
        <v>2.3308</v>
      </c>
      <c r="BE17" s="716">
        <v>2.3308</v>
      </c>
      <c r="BF17" s="716">
        <v>2.3308</v>
      </c>
      <c r="BG17" s="716">
        <v>2.3308</v>
      </c>
      <c r="BH17" s="716">
        <v>2.3308</v>
      </c>
      <c r="BI17" s="498">
        <v>2.3308</v>
      </c>
      <c r="BJ17" s="498">
        <v>2.3308</v>
      </c>
      <c r="BK17" s="498">
        <v>2.3338000000000001</v>
      </c>
      <c r="BL17" s="498">
        <v>2.3338000000000001</v>
      </c>
      <c r="BM17" s="498">
        <v>2.3338000000000001</v>
      </c>
      <c r="BN17" s="498">
        <v>2.3338000000000001</v>
      </c>
      <c r="BO17" s="498">
        <v>2.3338000000000001</v>
      </c>
      <c r="BP17" s="498">
        <v>2.3338000000000001</v>
      </c>
      <c r="BQ17" s="498">
        <v>2.3338000000000001</v>
      </c>
      <c r="BR17" s="498">
        <v>2.3338000000000001</v>
      </c>
      <c r="BS17" s="498">
        <v>2.3338000000000001</v>
      </c>
      <c r="BT17" s="498">
        <v>2.3338000000000001</v>
      </c>
      <c r="BU17" s="498">
        <v>2.3338000000000001</v>
      </c>
      <c r="BV17" s="498">
        <v>2.3338000000000001</v>
      </c>
    </row>
    <row r="18" spans="1:74" ht="12" customHeight="1" x14ac:dyDescent="0.25">
      <c r="A18" s="327" t="s">
        <v>794</v>
      </c>
      <c r="B18" s="528" t="s">
        <v>1058</v>
      </c>
      <c r="C18" s="511">
        <v>79.4773</v>
      </c>
      <c r="D18" s="511">
        <v>79.4773</v>
      </c>
      <c r="E18" s="511">
        <v>79.4773</v>
      </c>
      <c r="F18" s="511">
        <v>79.4773</v>
      </c>
      <c r="G18" s="511">
        <v>79.481300000000005</v>
      </c>
      <c r="H18" s="511">
        <v>79.481300000000005</v>
      </c>
      <c r="I18" s="511">
        <v>79.509399999999999</v>
      </c>
      <c r="J18" s="511">
        <v>79.504499999999993</v>
      </c>
      <c r="K18" s="511">
        <v>79.6297</v>
      </c>
      <c r="L18" s="511">
        <v>79.631200000000007</v>
      </c>
      <c r="M18" s="511">
        <v>79.631200000000007</v>
      </c>
      <c r="N18" s="511">
        <v>79.635900000000007</v>
      </c>
      <c r="O18" s="511">
        <v>79.539000000000001</v>
      </c>
      <c r="P18" s="511">
        <v>79.539000000000001</v>
      </c>
      <c r="Q18" s="511">
        <v>79.537899999999993</v>
      </c>
      <c r="R18" s="511">
        <v>79.540999999999997</v>
      </c>
      <c r="S18" s="511">
        <v>79.571399999999997</v>
      </c>
      <c r="T18" s="511">
        <v>79.6083</v>
      </c>
      <c r="U18" s="511">
        <v>79.6083</v>
      </c>
      <c r="V18" s="511">
        <v>79.6083</v>
      </c>
      <c r="W18" s="511">
        <v>79.610799999999998</v>
      </c>
      <c r="X18" s="511">
        <v>79.610799999999998</v>
      </c>
      <c r="Y18" s="511">
        <v>79.610799999999998</v>
      </c>
      <c r="Z18" s="511">
        <v>79.610699999999994</v>
      </c>
      <c r="AA18" s="511">
        <v>79.746700000000004</v>
      </c>
      <c r="AB18" s="511">
        <v>79.746700000000004</v>
      </c>
      <c r="AC18" s="511">
        <v>79.760800000000003</v>
      </c>
      <c r="AD18" s="511">
        <v>79.760800000000003</v>
      </c>
      <c r="AE18" s="511">
        <v>79.760800000000003</v>
      </c>
      <c r="AF18" s="511">
        <v>79.760800000000003</v>
      </c>
      <c r="AG18" s="511">
        <v>79.760800000000003</v>
      </c>
      <c r="AH18" s="511">
        <v>79.760800000000003</v>
      </c>
      <c r="AI18" s="511">
        <v>79.762299999999996</v>
      </c>
      <c r="AJ18" s="511">
        <v>79.762799999999999</v>
      </c>
      <c r="AK18" s="511">
        <v>79.766300000000001</v>
      </c>
      <c r="AL18" s="511">
        <v>79.771299999999997</v>
      </c>
      <c r="AM18" s="511">
        <v>79.693200000000004</v>
      </c>
      <c r="AN18" s="511">
        <v>79.693200000000004</v>
      </c>
      <c r="AO18" s="511">
        <v>79.693200000000004</v>
      </c>
      <c r="AP18" s="511">
        <v>79.710999999999999</v>
      </c>
      <c r="AQ18" s="511">
        <v>79.682000000000002</v>
      </c>
      <c r="AR18" s="511">
        <v>79.683400000000006</v>
      </c>
      <c r="AS18" s="511">
        <v>79.683400000000006</v>
      </c>
      <c r="AT18" s="511">
        <v>79.683400000000006</v>
      </c>
      <c r="AU18" s="511">
        <v>79.680599999999998</v>
      </c>
      <c r="AV18" s="511">
        <v>79.685199999999995</v>
      </c>
      <c r="AW18" s="511">
        <v>79.685199999999995</v>
      </c>
      <c r="AX18" s="511">
        <v>79.691100000000006</v>
      </c>
      <c r="AY18" s="511">
        <v>79.543199999999999</v>
      </c>
      <c r="AZ18" s="511">
        <v>79.543199999999999</v>
      </c>
      <c r="BA18" s="511">
        <v>79.543199999999999</v>
      </c>
      <c r="BB18" s="511">
        <v>79.543199999999999</v>
      </c>
      <c r="BC18" s="511">
        <v>79.543199999999999</v>
      </c>
      <c r="BD18" s="716">
        <v>79.534700000000001</v>
      </c>
      <c r="BE18" s="716">
        <v>79.534700000000001</v>
      </c>
      <c r="BF18" s="716">
        <v>79.540300000000002</v>
      </c>
      <c r="BG18" s="716">
        <v>79.541300000000007</v>
      </c>
      <c r="BH18" s="716">
        <v>79.541300000000007</v>
      </c>
      <c r="BI18" s="498">
        <v>79.545400000000001</v>
      </c>
      <c r="BJ18" s="498">
        <v>79.569800000000001</v>
      </c>
      <c r="BK18" s="498">
        <v>79.573899999999995</v>
      </c>
      <c r="BL18" s="498">
        <v>79.573899999999995</v>
      </c>
      <c r="BM18" s="498">
        <v>79.574399999999997</v>
      </c>
      <c r="BN18" s="498">
        <v>79.575100000000006</v>
      </c>
      <c r="BO18" s="498">
        <v>79.575100000000006</v>
      </c>
      <c r="BP18" s="498">
        <v>79.582599999999999</v>
      </c>
      <c r="BQ18" s="498">
        <v>79.586299999999994</v>
      </c>
      <c r="BR18" s="498">
        <v>79.586299999999994</v>
      </c>
      <c r="BS18" s="498">
        <v>79.586299999999994</v>
      </c>
      <c r="BT18" s="498">
        <v>79.591899999999995</v>
      </c>
      <c r="BU18" s="498">
        <v>79.591200000000001</v>
      </c>
      <c r="BV18" s="498">
        <v>79.628399999999999</v>
      </c>
    </row>
    <row r="19" spans="1:74" ht="12" customHeight="1" x14ac:dyDescent="0.25">
      <c r="A19" s="327" t="s">
        <v>795</v>
      </c>
      <c r="B19" s="519" t="s">
        <v>1064</v>
      </c>
      <c r="C19" s="511">
        <v>22.917899999999999</v>
      </c>
      <c r="D19" s="511">
        <v>22.917899999999999</v>
      </c>
      <c r="E19" s="511">
        <v>22.917899999999999</v>
      </c>
      <c r="F19" s="511">
        <v>22.917899999999999</v>
      </c>
      <c r="G19" s="511">
        <v>22.917899999999999</v>
      </c>
      <c r="H19" s="511">
        <v>22.917899999999999</v>
      </c>
      <c r="I19" s="511">
        <v>22.917899999999999</v>
      </c>
      <c r="J19" s="511">
        <v>22.917899999999999</v>
      </c>
      <c r="K19" s="511">
        <v>22.917899999999999</v>
      </c>
      <c r="L19" s="511">
        <v>22.997900000000001</v>
      </c>
      <c r="M19" s="511">
        <v>22.997900000000001</v>
      </c>
      <c r="N19" s="511">
        <v>23.016200000000001</v>
      </c>
      <c r="O19" s="511">
        <v>23.0077</v>
      </c>
      <c r="P19" s="511">
        <v>23.0077</v>
      </c>
      <c r="Q19" s="511">
        <v>23.0077</v>
      </c>
      <c r="R19" s="511">
        <v>23.0077</v>
      </c>
      <c r="S19" s="511">
        <v>23.0077</v>
      </c>
      <c r="T19" s="511">
        <v>23.0077</v>
      </c>
      <c r="U19" s="511">
        <v>23.0077</v>
      </c>
      <c r="V19" s="511">
        <v>23.0077</v>
      </c>
      <c r="W19" s="511">
        <v>23.0077</v>
      </c>
      <c r="X19" s="511">
        <v>23.0077</v>
      </c>
      <c r="Y19" s="511">
        <v>23.0077</v>
      </c>
      <c r="Z19" s="511">
        <v>23.0077</v>
      </c>
      <c r="AA19" s="511">
        <v>23.013400000000001</v>
      </c>
      <c r="AB19" s="511">
        <v>23.013400000000001</v>
      </c>
      <c r="AC19" s="511">
        <v>23.013400000000001</v>
      </c>
      <c r="AD19" s="511">
        <v>23.013400000000001</v>
      </c>
      <c r="AE19" s="511">
        <v>23.043900000000001</v>
      </c>
      <c r="AF19" s="511">
        <v>23.043900000000001</v>
      </c>
      <c r="AG19" s="511">
        <v>23.043900000000001</v>
      </c>
      <c r="AH19" s="511">
        <v>23.043900000000001</v>
      </c>
      <c r="AI19" s="511">
        <v>23.043900000000001</v>
      </c>
      <c r="AJ19" s="511">
        <v>23.043900000000001</v>
      </c>
      <c r="AK19" s="511">
        <v>23.043900000000001</v>
      </c>
      <c r="AL19" s="511">
        <v>23.043900000000001</v>
      </c>
      <c r="AM19" s="511">
        <v>23.0578</v>
      </c>
      <c r="AN19" s="511">
        <v>23.0578</v>
      </c>
      <c r="AO19" s="511">
        <v>23.137799999999999</v>
      </c>
      <c r="AP19" s="511">
        <v>23.147400000000001</v>
      </c>
      <c r="AQ19" s="511">
        <v>23.147400000000001</v>
      </c>
      <c r="AR19" s="511">
        <v>23.147400000000001</v>
      </c>
      <c r="AS19" s="511">
        <v>23.147400000000001</v>
      </c>
      <c r="AT19" s="511">
        <v>23.147400000000001</v>
      </c>
      <c r="AU19" s="511">
        <v>23.147400000000001</v>
      </c>
      <c r="AV19" s="511">
        <v>23.147400000000001</v>
      </c>
      <c r="AW19" s="511">
        <v>23.147400000000001</v>
      </c>
      <c r="AX19" s="511">
        <v>23.147400000000001</v>
      </c>
      <c r="AY19" s="511">
        <v>23.147400000000001</v>
      </c>
      <c r="AZ19" s="511">
        <v>23.147400000000001</v>
      </c>
      <c r="BA19" s="511">
        <v>23.227399999999999</v>
      </c>
      <c r="BB19" s="511">
        <v>23.227399999999999</v>
      </c>
      <c r="BC19" s="511">
        <v>23.227399999999999</v>
      </c>
      <c r="BD19" s="716">
        <v>23.227399999999999</v>
      </c>
      <c r="BE19" s="716">
        <v>23.227399999999999</v>
      </c>
      <c r="BF19" s="716">
        <v>23.227399999999999</v>
      </c>
      <c r="BG19" s="716">
        <v>23.227399999999999</v>
      </c>
      <c r="BH19" s="716">
        <v>23.227399999999999</v>
      </c>
      <c r="BI19" s="498">
        <v>23.227399999999999</v>
      </c>
      <c r="BJ19" s="498">
        <v>23.227399999999999</v>
      </c>
      <c r="BK19" s="498">
        <v>23.227399999999999</v>
      </c>
      <c r="BL19" s="498">
        <v>23.227399999999999</v>
      </c>
      <c r="BM19" s="498">
        <v>23.227399999999999</v>
      </c>
      <c r="BN19" s="498">
        <v>23.227399999999999</v>
      </c>
      <c r="BO19" s="498">
        <v>23.227399999999999</v>
      </c>
      <c r="BP19" s="498">
        <v>23.227399999999999</v>
      </c>
      <c r="BQ19" s="498">
        <v>23.227399999999999</v>
      </c>
      <c r="BR19" s="498">
        <v>23.227399999999999</v>
      </c>
      <c r="BS19" s="498">
        <v>23.227399999999999</v>
      </c>
      <c r="BT19" s="498">
        <v>23.231400000000001</v>
      </c>
      <c r="BU19" s="498">
        <v>23.231400000000001</v>
      </c>
      <c r="BV19" s="498">
        <v>23.231400000000001</v>
      </c>
    </row>
    <row r="20" spans="1:74" ht="12" customHeight="1" x14ac:dyDescent="0.25">
      <c r="A20" s="327" t="s">
        <v>796</v>
      </c>
      <c r="B20" s="487" t="s">
        <v>1047</v>
      </c>
      <c r="C20" s="511">
        <v>98.093500000000006</v>
      </c>
      <c r="D20" s="511">
        <v>98.093500000000006</v>
      </c>
      <c r="E20" s="511">
        <v>98.093500000000006</v>
      </c>
      <c r="F20" s="511">
        <v>97.081999999999994</v>
      </c>
      <c r="G20" s="511">
        <v>97.081999999999994</v>
      </c>
      <c r="H20" s="511">
        <v>97.081999999999994</v>
      </c>
      <c r="I20" s="511">
        <v>97.081999999999994</v>
      </c>
      <c r="J20" s="511">
        <v>97.081999999999994</v>
      </c>
      <c r="K20" s="511">
        <v>97.081999999999994</v>
      </c>
      <c r="L20" s="511">
        <v>97.102000000000004</v>
      </c>
      <c r="M20" s="511">
        <v>96.500600000000006</v>
      </c>
      <c r="N20" s="511">
        <v>96.500600000000006</v>
      </c>
      <c r="O20" s="511">
        <v>96.585800000000006</v>
      </c>
      <c r="P20" s="511">
        <v>96.585800000000006</v>
      </c>
      <c r="Q20" s="511">
        <v>96.585800000000006</v>
      </c>
      <c r="R20" s="511">
        <v>95.546400000000006</v>
      </c>
      <c r="S20" s="511">
        <v>95.546400000000006</v>
      </c>
      <c r="T20" s="511">
        <v>95.546400000000006</v>
      </c>
      <c r="U20" s="511">
        <v>95.546400000000006</v>
      </c>
      <c r="V20" s="511">
        <v>95.546400000000006</v>
      </c>
      <c r="W20" s="511">
        <v>95.546400000000006</v>
      </c>
      <c r="X20" s="511">
        <v>95.546400000000006</v>
      </c>
      <c r="Y20" s="511">
        <v>95.546400000000006</v>
      </c>
      <c r="Z20" s="511">
        <v>95.546400000000006</v>
      </c>
      <c r="AA20" s="511">
        <v>95.406400000000005</v>
      </c>
      <c r="AB20" s="511">
        <v>95.406400000000005</v>
      </c>
      <c r="AC20" s="511">
        <v>95.406400000000005</v>
      </c>
      <c r="AD20" s="511">
        <v>95.406400000000005</v>
      </c>
      <c r="AE20" s="511">
        <v>95.427400000000006</v>
      </c>
      <c r="AF20" s="511">
        <v>94.658900000000003</v>
      </c>
      <c r="AG20" s="511">
        <v>94.658900000000003</v>
      </c>
      <c r="AH20" s="511">
        <v>94.658900000000003</v>
      </c>
      <c r="AI20" s="511">
        <v>94.658900000000003</v>
      </c>
      <c r="AJ20" s="511">
        <v>94.658900000000003</v>
      </c>
      <c r="AK20" s="511">
        <v>94.658900000000003</v>
      </c>
      <c r="AL20" s="511">
        <v>94.658900000000003</v>
      </c>
      <c r="AM20" s="511">
        <v>94.598200000000006</v>
      </c>
      <c r="AN20" s="511">
        <v>94.598200000000006</v>
      </c>
      <c r="AO20" s="511">
        <v>94.598200000000006</v>
      </c>
      <c r="AP20" s="511">
        <v>94.598200000000006</v>
      </c>
      <c r="AQ20" s="511">
        <v>94.598200000000006</v>
      </c>
      <c r="AR20" s="511">
        <v>94.598200000000006</v>
      </c>
      <c r="AS20" s="511">
        <v>95.712199999999996</v>
      </c>
      <c r="AT20" s="511">
        <v>95.712199999999996</v>
      </c>
      <c r="AU20" s="511">
        <v>95.712199999999996</v>
      </c>
      <c r="AV20" s="511">
        <v>95.712199999999996</v>
      </c>
      <c r="AW20" s="511">
        <v>95.712199999999996</v>
      </c>
      <c r="AX20" s="511">
        <v>95.712199999999996</v>
      </c>
      <c r="AY20" s="511">
        <v>96.480599999999995</v>
      </c>
      <c r="AZ20" s="511">
        <v>96.480599999999995</v>
      </c>
      <c r="BA20" s="511">
        <v>96.480599999999995</v>
      </c>
      <c r="BB20" s="511">
        <v>97.5946</v>
      </c>
      <c r="BC20" s="511">
        <v>97.5946</v>
      </c>
      <c r="BD20" s="716">
        <v>97.5946</v>
      </c>
      <c r="BE20" s="716">
        <v>97.5946</v>
      </c>
      <c r="BF20" s="716">
        <v>97.5946</v>
      </c>
      <c r="BG20" s="716">
        <v>97.5946</v>
      </c>
      <c r="BH20" s="716">
        <v>97.5946</v>
      </c>
      <c r="BI20" s="498">
        <v>97.5946</v>
      </c>
      <c r="BJ20" s="498">
        <v>97.5946</v>
      </c>
      <c r="BK20" s="498">
        <v>97.639600000000002</v>
      </c>
      <c r="BL20" s="498">
        <v>97.639600000000002</v>
      </c>
      <c r="BM20" s="498">
        <v>97.639600000000002</v>
      </c>
      <c r="BN20" s="498">
        <v>97.639600000000002</v>
      </c>
      <c r="BO20" s="498">
        <v>97.639600000000002</v>
      </c>
      <c r="BP20" s="498">
        <v>97.639600000000002</v>
      </c>
      <c r="BQ20" s="498">
        <v>97.639600000000002</v>
      </c>
      <c r="BR20" s="498">
        <v>97.639600000000002</v>
      </c>
      <c r="BS20" s="498">
        <v>97.639600000000002</v>
      </c>
      <c r="BT20" s="498">
        <v>97.639600000000002</v>
      </c>
      <c r="BU20" s="498">
        <v>97.639600000000002</v>
      </c>
      <c r="BV20" s="498">
        <v>97.639600000000002</v>
      </c>
    </row>
    <row r="21" spans="1:74" ht="12" customHeight="1" x14ac:dyDescent="0.25">
      <c r="A21" s="327" t="s">
        <v>797</v>
      </c>
      <c r="B21" s="487" t="s">
        <v>1065</v>
      </c>
      <c r="C21" s="511">
        <v>1.0448999999999999</v>
      </c>
      <c r="D21" s="511">
        <v>1.0566</v>
      </c>
      <c r="E21" s="511">
        <v>1.0812999999999999</v>
      </c>
      <c r="F21" s="511">
        <v>1.0972</v>
      </c>
      <c r="G21" s="511">
        <v>1.111</v>
      </c>
      <c r="H21" s="511">
        <v>1.1135999999999999</v>
      </c>
      <c r="I21" s="511">
        <v>1.3669</v>
      </c>
      <c r="J21" s="511">
        <v>1.3986000000000001</v>
      </c>
      <c r="K21" s="511">
        <v>1.3986000000000001</v>
      </c>
      <c r="L21" s="511">
        <v>1.4229000000000001</v>
      </c>
      <c r="M21" s="511">
        <v>1.4459</v>
      </c>
      <c r="N21" s="511">
        <v>1.5113000000000001</v>
      </c>
      <c r="O21" s="511">
        <v>1.6466000000000001</v>
      </c>
      <c r="P21" s="511">
        <v>1.6556</v>
      </c>
      <c r="Q21" s="511">
        <v>1.7849999999999999</v>
      </c>
      <c r="R21" s="511">
        <v>1.9614</v>
      </c>
      <c r="S21" s="511">
        <v>2.5019999999999998</v>
      </c>
      <c r="T21" s="511">
        <v>2.7835999999999999</v>
      </c>
      <c r="U21" s="511">
        <v>3.0440999999999998</v>
      </c>
      <c r="V21" s="511">
        <v>3.1114999999999999</v>
      </c>
      <c r="W21" s="511">
        <v>3.3050999999999999</v>
      </c>
      <c r="X21" s="511">
        <v>3.7662</v>
      </c>
      <c r="Y21" s="511">
        <v>4.4169</v>
      </c>
      <c r="Z21" s="511">
        <v>4.7454000000000001</v>
      </c>
      <c r="AA21" s="511">
        <v>4.9949000000000003</v>
      </c>
      <c r="AB21" s="511">
        <v>5.0674000000000001</v>
      </c>
      <c r="AC21" s="511">
        <v>5.3144</v>
      </c>
      <c r="AD21" s="511">
        <v>6.0537000000000001</v>
      </c>
      <c r="AE21" s="511">
        <v>6.0618999999999996</v>
      </c>
      <c r="AF21" s="511">
        <v>6.5922000000000001</v>
      </c>
      <c r="AG21" s="511">
        <v>6.9390000000000001</v>
      </c>
      <c r="AH21" s="511">
        <v>7.4683000000000002</v>
      </c>
      <c r="AI21" s="511">
        <v>7.9558</v>
      </c>
      <c r="AJ21" s="511">
        <v>8.6290999999999993</v>
      </c>
      <c r="AK21" s="511">
        <v>8.7063000000000006</v>
      </c>
      <c r="AL21" s="511">
        <v>8.9763000000000002</v>
      </c>
      <c r="AM21" s="511">
        <v>9.2312999999999992</v>
      </c>
      <c r="AN21" s="511">
        <v>9.3172999999999995</v>
      </c>
      <c r="AO21" s="511">
        <v>9.6164000000000005</v>
      </c>
      <c r="AP21" s="511">
        <v>9.7853999999999992</v>
      </c>
      <c r="AQ21" s="511">
        <v>9.9369999999999994</v>
      </c>
      <c r="AR21" s="511">
        <v>10.8405</v>
      </c>
      <c r="AS21" s="511">
        <v>12.3261</v>
      </c>
      <c r="AT21" s="511">
        <v>12.8093</v>
      </c>
      <c r="AU21" s="511">
        <v>13.5138</v>
      </c>
      <c r="AV21" s="511">
        <v>13.7622</v>
      </c>
      <c r="AW21" s="511">
        <v>14.1935</v>
      </c>
      <c r="AX21" s="511">
        <v>15.988799999999999</v>
      </c>
      <c r="AY21" s="511">
        <v>15.8218</v>
      </c>
      <c r="AZ21" s="511">
        <v>15.857699999999999</v>
      </c>
      <c r="BA21" s="511">
        <v>16.900500000000001</v>
      </c>
      <c r="BB21" s="511">
        <v>17.583400000000001</v>
      </c>
      <c r="BC21" s="511">
        <v>18.656199999999998</v>
      </c>
      <c r="BD21" s="716">
        <v>19.8978</v>
      </c>
      <c r="BE21" s="716">
        <v>20.642600000000002</v>
      </c>
      <c r="BF21" s="716">
        <v>21.563400000000001</v>
      </c>
      <c r="BG21" s="716">
        <v>23.373999999999999</v>
      </c>
      <c r="BH21" s="716">
        <v>24.980899999999998</v>
      </c>
      <c r="BI21" s="498">
        <v>26.189599999999999</v>
      </c>
      <c r="BJ21" s="498">
        <v>30.878499999999999</v>
      </c>
      <c r="BK21" s="498">
        <v>31.205500000000001</v>
      </c>
      <c r="BL21" s="498">
        <v>32.292299999999997</v>
      </c>
      <c r="BM21" s="498">
        <v>32.6372</v>
      </c>
      <c r="BN21" s="498">
        <v>33.611199999999997</v>
      </c>
      <c r="BO21" s="498">
        <v>36.0914</v>
      </c>
      <c r="BP21" s="498">
        <v>37.552599999999998</v>
      </c>
      <c r="BQ21" s="498">
        <v>37.709600000000002</v>
      </c>
      <c r="BR21" s="498">
        <v>37.884599999999999</v>
      </c>
      <c r="BS21" s="498">
        <v>38.437399999999997</v>
      </c>
      <c r="BT21" s="498">
        <v>38.940899999999999</v>
      </c>
      <c r="BU21" s="498">
        <v>39.323900000000002</v>
      </c>
      <c r="BV21" s="498">
        <v>43.382300000000001</v>
      </c>
    </row>
    <row r="22" spans="1:74" ht="12" customHeight="1" x14ac:dyDescent="0.25">
      <c r="A22" s="327" t="s">
        <v>798</v>
      </c>
      <c r="B22" s="487" t="s">
        <v>1066</v>
      </c>
      <c r="C22" s="511">
        <v>0.24440000000000001</v>
      </c>
      <c r="D22" s="511">
        <v>0.24440000000000001</v>
      </c>
      <c r="E22" s="511">
        <v>0.24440000000000001</v>
      </c>
      <c r="F22" s="511">
        <v>0.24440000000000001</v>
      </c>
      <c r="G22" s="511">
        <v>0.24440000000000001</v>
      </c>
      <c r="H22" s="511">
        <v>0.24440000000000001</v>
      </c>
      <c r="I22" s="511">
        <v>0.24440000000000001</v>
      </c>
      <c r="J22" s="511">
        <v>0.24440000000000001</v>
      </c>
      <c r="K22" s="511">
        <v>0.24440000000000001</v>
      </c>
      <c r="L22" s="511">
        <v>0.24440000000000001</v>
      </c>
      <c r="M22" s="511">
        <v>0.24440000000000001</v>
      </c>
      <c r="N22" s="511">
        <v>0.24440000000000001</v>
      </c>
      <c r="O22" s="511">
        <v>0.21779999999999999</v>
      </c>
      <c r="P22" s="511">
        <v>0.21779999999999999</v>
      </c>
      <c r="Q22" s="511">
        <v>0.21779999999999999</v>
      </c>
      <c r="R22" s="511">
        <v>0.21779999999999999</v>
      </c>
      <c r="S22" s="511">
        <v>0.21779999999999999</v>
      </c>
      <c r="T22" s="511">
        <v>0.21779999999999999</v>
      </c>
      <c r="U22" s="511">
        <v>0.21779999999999999</v>
      </c>
      <c r="V22" s="511">
        <v>0.21779999999999999</v>
      </c>
      <c r="W22" s="511">
        <v>0.21779999999999999</v>
      </c>
      <c r="X22" s="511">
        <v>0.21779999999999999</v>
      </c>
      <c r="Y22" s="511">
        <v>0.21779999999999999</v>
      </c>
      <c r="Z22" s="511">
        <v>0.21779999999999999</v>
      </c>
      <c r="AA22" s="511">
        <v>0.1502</v>
      </c>
      <c r="AB22" s="511">
        <v>0.1502</v>
      </c>
      <c r="AC22" s="511">
        <v>0.1502</v>
      </c>
      <c r="AD22" s="511">
        <v>0.1502</v>
      </c>
      <c r="AE22" s="511">
        <v>0.1502</v>
      </c>
      <c r="AF22" s="511">
        <v>0.1502</v>
      </c>
      <c r="AG22" s="511">
        <v>0.1502</v>
      </c>
      <c r="AH22" s="511">
        <v>0.1502</v>
      </c>
      <c r="AI22" s="511">
        <v>0.1502</v>
      </c>
      <c r="AJ22" s="511">
        <v>0.1502</v>
      </c>
      <c r="AK22" s="511">
        <v>0.1502</v>
      </c>
      <c r="AL22" s="511">
        <v>0.1502</v>
      </c>
      <c r="AM22" s="511">
        <v>0.15229999999999999</v>
      </c>
      <c r="AN22" s="511">
        <v>0.15229999999999999</v>
      </c>
      <c r="AO22" s="511">
        <v>0.15229999999999999</v>
      </c>
      <c r="AP22" s="511">
        <v>0.15229999999999999</v>
      </c>
      <c r="AQ22" s="511">
        <v>0.15229999999999999</v>
      </c>
      <c r="AR22" s="511">
        <v>0.15229999999999999</v>
      </c>
      <c r="AS22" s="511">
        <v>0.15229999999999999</v>
      </c>
      <c r="AT22" s="511">
        <v>0.15229999999999999</v>
      </c>
      <c r="AU22" s="511">
        <v>0.15229999999999999</v>
      </c>
      <c r="AV22" s="511">
        <v>0.15229999999999999</v>
      </c>
      <c r="AW22" s="511">
        <v>0.15229999999999999</v>
      </c>
      <c r="AX22" s="511">
        <v>0.15229999999999999</v>
      </c>
      <c r="AY22" s="511">
        <v>0.15229999999999999</v>
      </c>
      <c r="AZ22" s="511">
        <v>0.15229999999999999</v>
      </c>
      <c r="BA22" s="511">
        <v>0.15229999999999999</v>
      </c>
      <c r="BB22" s="511">
        <v>0.15229999999999999</v>
      </c>
      <c r="BC22" s="511">
        <v>0.15229999999999999</v>
      </c>
      <c r="BD22" s="716">
        <v>0.15229999999999999</v>
      </c>
      <c r="BE22" s="716">
        <v>0.15229999999999999</v>
      </c>
      <c r="BF22" s="716">
        <v>0.15229999999999999</v>
      </c>
      <c r="BG22" s="716">
        <v>0.15229999999999999</v>
      </c>
      <c r="BH22" s="716">
        <v>0.15229999999999999</v>
      </c>
      <c r="BI22" s="498">
        <v>0.15229999999999999</v>
      </c>
      <c r="BJ22" s="498">
        <v>0.15229999999999999</v>
      </c>
      <c r="BK22" s="498">
        <v>0.15229999999999999</v>
      </c>
      <c r="BL22" s="498">
        <v>0.15229999999999999</v>
      </c>
      <c r="BM22" s="498">
        <v>0.15229999999999999</v>
      </c>
      <c r="BN22" s="498">
        <v>0.15229999999999999</v>
      </c>
      <c r="BO22" s="498">
        <v>0.15229999999999999</v>
      </c>
      <c r="BP22" s="498">
        <v>0.15229999999999999</v>
      </c>
      <c r="BQ22" s="498">
        <v>0.15229999999999999</v>
      </c>
      <c r="BR22" s="498">
        <v>0.15229999999999999</v>
      </c>
      <c r="BS22" s="498">
        <v>0.15229999999999999</v>
      </c>
      <c r="BT22" s="498">
        <v>0.15229999999999999</v>
      </c>
      <c r="BU22" s="498">
        <v>0.15229999999999999</v>
      </c>
      <c r="BV22" s="498">
        <v>0.15229999999999999</v>
      </c>
    </row>
    <row r="23" spans="1:74" ht="12" customHeight="1" x14ac:dyDescent="0.25">
      <c r="A23" s="327"/>
      <c r="B23" s="326" t="s">
        <v>1068</v>
      </c>
      <c r="C23" s="511"/>
      <c r="D23" s="511"/>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c r="AJ23" s="511"/>
      <c r="AK23" s="511"/>
      <c r="AL23" s="511"/>
      <c r="AM23" s="511"/>
      <c r="AN23" s="511"/>
      <c r="AO23" s="511"/>
      <c r="AP23" s="511"/>
      <c r="AQ23" s="511"/>
      <c r="AR23" s="511"/>
      <c r="AS23" s="511"/>
      <c r="AT23" s="511"/>
      <c r="AU23" s="511"/>
      <c r="AV23" s="511"/>
      <c r="AW23" s="511"/>
      <c r="AX23" s="511"/>
      <c r="AY23" s="511"/>
      <c r="AZ23" s="511"/>
      <c r="BA23" s="511"/>
      <c r="BB23" s="511"/>
      <c r="BC23" s="511"/>
      <c r="BD23" s="716"/>
      <c r="BE23" s="716"/>
      <c r="BF23" s="716"/>
      <c r="BG23" s="716"/>
      <c r="BH23" s="716"/>
      <c r="BI23" s="498"/>
      <c r="BJ23" s="498"/>
      <c r="BK23" s="498"/>
      <c r="BL23" s="498"/>
      <c r="BM23" s="498"/>
      <c r="BN23" s="498"/>
      <c r="BO23" s="498"/>
      <c r="BP23" s="498"/>
      <c r="BQ23" s="498"/>
      <c r="BR23" s="498"/>
      <c r="BS23" s="498"/>
      <c r="BT23" s="498"/>
      <c r="BU23" s="498"/>
      <c r="BV23" s="498"/>
    </row>
    <row r="24" spans="1:74" s="527" customFormat="1" ht="12" customHeight="1" x14ac:dyDescent="0.25">
      <c r="A24" s="526"/>
      <c r="B24" s="529" t="s">
        <v>1061</v>
      </c>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772"/>
      <c r="BE24" s="772"/>
      <c r="BF24" s="772"/>
      <c r="BG24" s="772"/>
      <c r="BH24" s="772"/>
      <c r="BI24" s="504"/>
      <c r="BJ24" s="504"/>
      <c r="BK24" s="504"/>
      <c r="BL24" s="504"/>
      <c r="BM24" s="504"/>
      <c r="BN24" s="504"/>
      <c r="BO24" s="504"/>
      <c r="BP24" s="504"/>
      <c r="BQ24" s="504"/>
      <c r="BR24" s="504"/>
      <c r="BS24" s="504"/>
      <c r="BT24" s="504"/>
      <c r="BU24" s="504"/>
      <c r="BV24" s="504"/>
    </row>
    <row r="25" spans="1:74" ht="12" customHeight="1" x14ac:dyDescent="0.25">
      <c r="A25" s="327" t="s">
        <v>799</v>
      </c>
      <c r="B25" s="528" t="s">
        <v>1046</v>
      </c>
      <c r="C25" s="511">
        <v>17.6111</v>
      </c>
      <c r="D25" s="511">
        <v>17.647500000000001</v>
      </c>
      <c r="E25" s="511">
        <v>17.624300000000002</v>
      </c>
      <c r="F25" s="511">
        <v>17.621500000000001</v>
      </c>
      <c r="G25" s="511">
        <v>17.601900000000001</v>
      </c>
      <c r="H25" s="511">
        <v>17.5975</v>
      </c>
      <c r="I25" s="511">
        <v>17.6128</v>
      </c>
      <c r="J25" s="511">
        <v>17.645299999999999</v>
      </c>
      <c r="K25" s="511">
        <v>17.6431</v>
      </c>
      <c r="L25" s="511">
        <v>17.645499999999998</v>
      </c>
      <c r="M25" s="511">
        <v>17.646699999999999</v>
      </c>
      <c r="N25" s="511">
        <v>17.6477</v>
      </c>
      <c r="O25" s="511">
        <v>18.142600000000002</v>
      </c>
      <c r="P25" s="511">
        <v>18.1416</v>
      </c>
      <c r="Q25" s="511">
        <v>18.142800000000001</v>
      </c>
      <c r="R25" s="511">
        <v>18.155100000000001</v>
      </c>
      <c r="S25" s="511">
        <v>18.161300000000001</v>
      </c>
      <c r="T25" s="511">
        <v>18.183</v>
      </c>
      <c r="U25" s="511">
        <v>18.322500000000002</v>
      </c>
      <c r="V25" s="511">
        <v>18.328499999999998</v>
      </c>
      <c r="W25" s="511">
        <v>18.305499999999999</v>
      </c>
      <c r="X25" s="511">
        <v>18.3992</v>
      </c>
      <c r="Y25" s="511">
        <v>18.402699999999999</v>
      </c>
      <c r="Z25" s="511">
        <v>18.4114</v>
      </c>
      <c r="AA25" s="511">
        <v>18.7514</v>
      </c>
      <c r="AB25" s="511">
        <v>18.782</v>
      </c>
      <c r="AC25" s="511">
        <v>18.802900000000001</v>
      </c>
      <c r="AD25" s="511">
        <v>18.800799999999999</v>
      </c>
      <c r="AE25" s="511">
        <v>18.800799999999999</v>
      </c>
      <c r="AF25" s="511">
        <v>18.7956</v>
      </c>
      <c r="AG25" s="511">
        <v>18.7956</v>
      </c>
      <c r="AH25" s="511">
        <v>18.794899999999998</v>
      </c>
      <c r="AI25" s="511">
        <v>18.79</v>
      </c>
      <c r="AJ25" s="511">
        <v>18.7607</v>
      </c>
      <c r="AK25" s="511">
        <v>18.769500000000001</v>
      </c>
      <c r="AL25" s="511">
        <v>18.7822</v>
      </c>
      <c r="AM25" s="511">
        <v>18.790900000000001</v>
      </c>
      <c r="AN25" s="511">
        <v>18.819199999999999</v>
      </c>
      <c r="AO25" s="511">
        <v>18.741800000000001</v>
      </c>
      <c r="AP25" s="511">
        <v>18.742699999999999</v>
      </c>
      <c r="AQ25" s="511">
        <v>18.743600000000001</v>
      </c>
      <c r="AR25" s="511">
        <v>18.6844</v>
      </c>
      <c r="AS25" s="511">
        <v>18.6844</v>
      </c>
      <c r="AT25" s="511">
        <v>18.6844</v>
      </c>
      <c r="AU25" s="511">
        <v>18.688400000000001</v>
      </c>
      <c r="AV25" s="511">
        <v>18.682400000000001</v>
      </c>
      <c r="AW25" s="511">
        <v>18.6751</v>
      </c>
      <c r="AX25" s="511">
        <v>18.634899999999998</v>
      </c>
      <c r="AY25" s="511">
        <v>18.6357</v>
      </c>
      <c r="AZ25" s="511">
        <v>18.6357</v>
      </c>
      <c r="BA25" s="511">
        <v>18.634499999999999</v>
      </c>
      <c r="BB25" s="511">
        <v>18.5274</v>
      </c>
      <c r="BC25" s="511">
        <v>18.577400000000001</v>
      </c>
      <c r="BD25" s="716">
        <v>18.578299999999999</v>
      </c>
      <c r="BE25" s="716">
        <v>18.580300000000001</v>
      </c>
      <c r="BF25" s="716">
        <v>18.582799999999999</v>
      </c>
      <c r="BG25" s="716">
        <v>18.598600000000001</v>
      </c>
      <c r="BH25" s="716">
        <v>18.647400000000001</v>
      </c>
      <c r="BI25" s="498">
        <v>18.446400000000001</v>
      </c>
      <c r="BJ25" s="498">
        <v>18.435600000000001</v>
      </c>
      <c r="BK25" s="498">
        <v>18.380500000000001</v>
      </c>
      <c r="BL25" s="498">
        <v>18.380500000000001</v>
      </c>
      <c r="BM25" s="498">
        <v>18.416499999999999</v>
      </c>
      <c r="BN25" s="498">
        <v>18.410399999999999</v>
      </c>
      <c r="BO25" s="498">
        <v>18.410900000000002</v>
      </c>
      <c r="BP25" s="498">
        <v>18.4236</v>
      </c>
      <c r="BQ25" s="498">
        <v>18.4284</v>
      </c>
      <c r="BR25" s="498">
        <v>18.4284</v>
      </c>
      <c r="BS25" s="498">
        <v>18.4284</v>
      </c>
      <c r="BT25" s="498">
        <v>18.433399999999999</v>
      </c>
      <c r="BU25" s="498">
        <v>18.433399999999999</v>
      </c>
      <c r="BV25" s="498">
        <v>18.425699999999999</v>
      </c>
    </row>
    <row r="26" spans="1:74" ht="12" customHeight="1" x14ac:dyDescent="0.25">
      <c r="A26" s="327" t="s">
        <v>800</v>
      </c>
      <c r="B26" s="528" t="s">
        <v>474</v>
      </c>
      <c r="C26" s="511">
        <v>1.5869</v>
      </c>
      <c r="D26" s="511">
        <v>1.6039000000000001</v>
      </c>
      <c r="E26" s="511">
        <v>1.6039000000000001</v>
      </c>
      <c r="F26" s="511">
        <v>1.6039000000000001</v>
      </c>
      <c r="G26" s="511">
        <v>1.6039000000000001</v>
      </c>
      <c r="H26" s="511">
        <v>1.6039000000000001</v>
      </c>
      <c r="I26" s="511">
        <v>1.6039000000000001</v>
      </c>
      <c r="J26" s="511">
        <v>1.6039000000000001</v>
      </c>
      <c r="K26" s="511">
        <v>1.6039000000000001</v>
      </c>
      <c r="L26" s="511">
        <v>1.6039000000000001</v>
      </c>
      <c r="M26" s="511">
        <v>1.6039000000000001</v>
      </c>
      <c r="N26" s="511">
        <v>1.6039000000000001</v>
      </c>
      <c r="O26" s="511">
        <v>1.4997</v>
      </c>
      <c r="P26" s="511">
        <v>1.4997</v>
      </c>
      <c r="Q26" s="511">
        <v>1.4997</v>
      </c>
      <c r="R26" s="511">
        <v>1.4997</v>
      </c>
      <c r="S26" s="511">
        <v>1.4997</v>
      </c>
      <c r="T26" s="511">
        <v>1.4997</v>
      </c>
      <c r="U26" s="511">
        <v>1.4997</v>
      </c>
      <c r="V26" s="511">
        <v>1.4997</v>
      </c>
      <c r="W26" s="511">
        <v>1.4997</v>
      </c>
      <c r="X26" s="511">
        <v>1.4997</v>
      </c>
      <c r="Y26" s="511">
        <v>1.4997</v>
      </c>
      <c r="Z26" s="511">
        <v>1.4997</v>
      </c>
      <c r="AA26" s="511">
        <v>1.4452</v>
      </c>
      <c r="AB26" s="511">
        <v>1.4452</v>
      </c>
      <c r="AC26" s="511">
        <v>1.4452</v>
      </c>
      <c r="AD26" s="511">
        <v>1.4452</v>
      </c>
      <c r="AE26" s="511">
        <v>1.4441999999999999</v>
      </c>
      <c r="AF26" s="511">
        <v>1.4441999999999999</v>
      </c>
      <c r="AG26" s="511">
        <v>1.4441999999999999</v>
      </c>
      <c r="AH26" s="511">
        <v>1.4441999999999999</v>
      </c>
      <c r="AI26" s="511">
        <v>1.4441999999999999</v>
      </c>
      <c r="AJ26" s="511">
        <v>1.4441999999999999</v>
      </c>
      <c r="AK26" s="511">
        <v>1.4441999999999999</v>
      </c>
      <c r="AL26" s="511">
        <v>1.4441999999999999</v>
      </c>
      <c r="AM26" s="511">
        <v>1.4232</v>
      </c>
      <c r="AN26" s="511">
        <v>1.4232</v>
      </c>
      <c r="AO26" s="511">
        <v>1.4232</v>
      </c>
      <c r="AP26" s="511">
        <v>1.4232</v>
      </c>
      <c r="AQ26" s="511">
        <v>1.4232</v>
      </c>
      <c r="AR26" s="511">
        <v>1.4232</v>
      </c>
      <c r="AS26" s="511">
        <v>1.4232</v>
      </c>
      <c r="AT26" s="511">
        <v>1.4232</v>
      </c>
      <c r="AU26" s="511">
        <v>1.4232</v>
      </c>
      <c r="AV26" s="511">
        <v>1.4232</v>
      </c>
      <c r="AW26" s="511">
        <v>1.4232</v>
      </c>
      <c r="AX26" s="511">
        <v>1.4232</v>
      </c>
      <c r="AY26" s="511">
        <v>1.4232</v>
      </c>
      <c r="AZ26" s="511">
        <v>1.4232</v>
      </c>
      <c r="BA26" s="511">
        <v>1.4232</v>
      </c>
      <c r="BB26" s="511">
        <v>1.4232</v>
      </c>
      <c r="BC26" s="511">
        <v>1.4232</v>
      </c>
      <c r="BD26" s="716">
        <v>1.4232</v>
      </c>
      <c r="BE26" s="716">
        <v>1.4232</v>
      </c>
      <c r="BF26" s="716">
        <v>1.4232</v>
      </c>
      <c r="BG26" s="716">
        <v>1.4232</v>
      </c>
      <c r="BH26" s="716">
        <v>1.4232</v>
      </c>
      <c r="BI26" s="498">
        <v>1.4232</v>
      </c>
      <c r="BJ26" s="498">
        <v>1.4232</v>
      </c>
      <c r="BK26" s="498">
        <v>1.4232</v>
      </c>
      <c r="BL26" s="498">
        <v>1.4232</v>
      </c>
      <c r="BM26" s="498">
        <v>1.4232</v>
      </c>
      <c r="BN26" s="498">
        <v>1.4232</v>
      </c>
      <c r="BO26" s="498">
        <v>1.4232</v>
      </c>
      <c r="BP26" s="498">
        <v>1.4232</v>
      </c>
      <c r="BQ26" s="498">
        <v>1.4232</v>
      </c>
      <c r="BR26" s="498">
        <v>1.4232</v>
      </c>
      <c r="BS26" s="498">
        <v>1.4232</v>
      </c>
      <c r="BT26" s="498">
        <v>1.4232</v>
      </c>
      <c r="BU26" s="498">
        <v>1.4232</v>
      </c>
      <c r="BV26" s="498">
        <v>1.4232</v>
      </c>
    </row>
    <row r="27" spans="1:74" ht="12" customHeight="1" x14ac:dyDescent="0.25">
      <c r="A27" s="327" t="s">
        <v>801</v>
      </c>
      <c r="B27" s="528" t="s">
        <v>314</v>
      </c>
      <c r="C27" s="511">
        <v>1.3877999999999999</v>
      </c>
      <c r="D27" s="511">
        <v>1.3869</v>
      </c>
      <c r="E27" s="511">
        <v>1.3869</v>
      </c>
      <c r="F27" s="511">
        <v>1.3827</v>
      </c>
      <c r="G27" s="511">
        <v>1.3827</v>
      </c>
      <c r="H27" s="511">
        <v>1.3839999999999999</v>
      </c>
      <c r="I27" s="511">
        <v>1.3873</v>
      </c>
      <c r="J27" s="511">
        <v>1.3873</v>
      </c>
      <c r="K27" s="511">
        <v>1.3879999999999999</v>
      </c>
      <c r="L27" s="511">
        <v>1.3878999999999999</v>
      </c>
      <c r="M27" s="511">
        <v>1.3878999999999999</v>
      </c>
      <c r="N27" s="511">
        <v>1.3884000000000001</v>
      </c>
      <c r="O27" s="511">
        <v>1.4266000000000001</v>
      </c>
      <c r="P27" s="511">
        <v>1.4253</v>
      </c>
      <c r="Q27" s="511">
        <v>1.4253</v>
      </c>
      <c r="R27" s="511">
        <v>1.4253</v>
      </c>
      <c r="S27" s="511">
        <v>1.4242999999999999</v>
      </c>
      <c r="T27" s="511">
        <v>1.4225000000000001</v>
      </c>
      <c r="U27" s="511">
        <v>1.4256</v>
      </c>
      <c r="V27" s="511">
        <v>1.4256</v>
      </c>
      <c r="W27" s="511">
        <v>1.4254</v>
      </c>
      <c r="X27" s="511">
        <v>1.4246000000000001</v>
      </c>
      <c r="Y27" s="511">
        <v>1.4231</v>
      </c>
      <c r="Z27" s="511">
        <v>1.4201999999999999</v>
      </c>
      <c r="AA27" s="511">
        <v>1.5248999999999999</v>
      </c>
      <c r="AB27" s="511">
        <v>1.5248999999999999</v>
      </c>
      <c r="AC27" s="511">
        <v>1.5248999999999999</v>
      </c>
      <c r="AD27" s="511">
        <v>1.5248999999999999</v>
      </c>
      <c r="AE27" s="511">
        <v>1.5274000000000001</v>
      </c>
      <c r="AF27" s="511">
        <v>1.5279</v>
      </c>
      <c r="AG27" s="511">
        <v>1.5279</v>
      </c>
      <c r="AH27" s="511">
        <v>1.5279</v>
      </c>
      <c r="AI27" s="511">
        <v>1.5235000000000001</v>
      </c>
      <c r="AJ27" s="511">
        <v>1.5235000000000001</v>
      </c>
      <c r="AK27" s="511">
        <v>1.5253000000000001</v>
      </c>
      <c r="AL27" s="511">
        <v>1.5273000000000001</v>
      </c>
      <c r="AM27" s="511">
        <v>1.4522999999999999</v>
      </c>
      <c r="AN27" s="511">
        <v>1.4507000000000001</v>
      </c>
      <c r="AO27" s="511">
        <v>1.4507000000000001</v>
      </c>
      <c r="AP27" s="511">
        <v>1.4507000000000001</v>
      </c>
      <c r="AQ27" s="511">
        <v>1.4507000000000001</v>
      </c>
      <c r="AR27" s="511">
        <v>1.4504999999999999</v>
      </c>
      <c r="AS27" s="511">
        <v>1.4504999999999999</v>
      </c>
      <c r="AT27" s="511">
        <v>1.4497</v>
      </c>
      <c r="AU27" s="511">
        <v>1.4497</v>
      </c>
      <c r="AV27" s="511">
        <v>1.4497</v>
      </c>
      <c r="AW27" s="511">
        <v>1.4487000000000001</v>
      </c>
      <c r="AX27" s="511">
        <v>1.4487000000000001</v>
      </c>
      <c r="AY27" s="511">
        <v>1.4487000000000001</v>
      </c>
      <c r="AZ27" s="511">
        <v>1.4487000000000001</v>
      </c>
      <c r="BA27" s="511">
        <v>1.4487000000000001</v>
      </c>
      <c r="BB27" s="511">
        <v>1.4487000000000001</v>
      </c>
      <c r="BC27" s="511">
        <v>1.4487000000000001</v>
      </c>
      <c r="BD27" s="716">
        <v>1.4487000000000001</v>
      </c>
      <c r="BE27" s="716">
        <v>1.4487000000000001</v>
      </c>
      <c r="BF27" s="716">
        <v>1.4487000000000001</v>
      </c>
      <c r="BG27" s="716">
        <v>1.4487000000000001</v>
      </c>
      <c r="BH27" s="716">
        <v>1.4487000000000001</v>
      </c>
      <c r="BI27" s="498">
        <v>1.4541999999999999</v>
      </c>
      <c r="BJ27" s="498">
        <v>1.4529000000000001</v>
      </c>
      <c r="BK27" s="498">
        <v>1.4529000000000001</v>
      </c>
      <c r="BL27" s="498">
        <v>1.4529000000000001</v>
      </c>
      <c r="BM27" s="498">
        <v>1.4529000000000001</v>
      </c>
      <c r="BN27" s="498">
        <v>1.4529000000000001</v>
      </c>
      <c r="BO27" s="498">
        <v>1.4529000000000001</v>
      </c>
      <c r="BP27" s="498">
        <v>1.4539</v>
      </c>
      <c r="BQ27" s="498">
        <v>1.4539</v>
      </c>
      <c r="BR27" s="498">
        <v>1.4539</v>
      </c>
      <c r="BS27" s="498">
        <v>1.4539</v>
      </c>
      <c r="BT27" s="498">
        <v>1.4539</v>
      </c>
      <c r="BU27" s="498">
        <v>1.4539</v>
      </c>
      <c r="BV27" s="498">
        <v>1.4539</v>
      </c>
    </row>
    <row r="28" spans="1:74" ht="12" customHeight="1" x14ac:dyDescent="0.25">
      <c r="A28" s="327" t="s">
        <v>802</v>
      </c>
      <c r="B28" s="528" t="s">
        <v>1600</v>
      </c>
      <c r="C28" s="511">
        <v>1.9132</v>
      </c>
      <c r="D28" s="511">
        <v>1.9132</v>
      </c>
      <c r="E28" s="511">
        <v>1.9132</v>
      </c>
      <c r="F28" s="511">
        <v>1.9132</v>
      </c>
      <c r="G28" s="511">
        <v>1.9132</v>
      </c>
      <c r="H28" s="511">
        <v>1.9132</v>
      </c>
      <c r="I28" s="511">
        <v>1.9132</v>
      </c>
      <c r="J28" s="511">
        <v>1.9132</v>
      </c>
      <c r="K28" s="511">
        <v>1.9132</v>
      </c>
      <c r="L28" s="511">
        <v>1.9132</v>
      </c>
      <c r="M28" s="511">
        <v>1.9132</v>
      </c>
      <c r="N28" s="511">
        <v>1.9132</v>
      </c>
      <c r="O28" s="511">
        <v>1.5509999999999999</v>
      </c>
      <c r="P28" s="511">
        <v>1.5509999999999999</v>
      </c>
      <c r="Q28" s="511">
        <v>1.5509999999999999</v>
      </c>
      <c r="R28" s="511">
        <v>1.5509999999999999</v>
      </c>
      <c r="S28" s="511">
        <v>1.5509999999999999</v>
      </c>
      <c r="T28" s="511">
        <v>1.5509999999999999</v>
      </c>
      <c r="U28" s="511">
        <v>1.5509999999999999</v>
      </c>
      <c r="V28" s="511">
        <v>1.526</v>
      </c>
      <c r="W28" s="511">
        <v>1.526</v>
      </c>
      <c r="X28" s="511">
        <v>1.526</v>
      </c>
      <c r="Y28" s="511">
        <v>1.526</v>
      </c>
      <c r="Z28" s="511">
        <v>1.526</v>
      </c>
      <c r="AA28" s="511">
        <v>1.3022</v>
      </c>
      <c r="AB28" s="511">
        <v>1.3022</v>
      </c>
      <c r="AC28" s="511">
        <v>1.3714999999999999</v>
      </c>
      <c r="AD28" s="511">
        <v>1.3714999999999999</v>
      </c>
      <c r="AE28" s="511">
        <v>1.3714999999999999</v>
      </c>
      <c r="AF28" s="511">
        <v>1.3714999999999999</v>
      </c>
      <c r="AG28" s="511">
        <v>1.3714999999999999</v>
      </c>
      <c r="AH28" s="511">
        <v>1.3714999999999999</v>
      </c>
      <c r="AI28" s="511">
        <v>1.3714999999999999</v>
      </c>
      <c r="AJ28" s="511">
        <v>1.3714999999999999</v>
      </c>
      <c r="AK28" s="511">
        <v>1.3714999999999999</v>
      </c>
      <c r="AL28" s="511">
        <v>1.3662000000000001</v>
      </c>
      <c r="AM28" s="511">
        <v>1.5347999999999999</v>
      </c>
      <c r="AN28" s="511">
        <v>1.5347999999999999</v>
      </c>
      <c r="AO28" s="511">
        <v>1.5047999999999999</v>
      </c>
      <c r="AP28" s="511">
        <v>1.5047999999999999</v>
      </c>
      <c r="AQ28" s="511">
        <v>1.5047999999999999</v>
      </c>
      <c r="AR28" s="511">
        <v>1.5047999999999999</v>
      </c>
      <c r="AS28" s="511">
        <v>1.5047999999999999</v>
      </c>
      <c r="AT28" s="511">
        <v>1.5047999999999999</v>
      </c>
      <c r="AU28" s="511">
        <v>1.5047999999999999</v>
      </c>
      <c r="AV28" s="511">
        <v>1.5047999999999999</v>
      </c>
      <c r="AW28" s="511">
        <v>1.5047999999999999</v>
      </c>
      <c r="AX28" s="511">
        <v>1.5047999999999999</v>
      </c>
      <c r="AY28" s="511">
        <v>1.5047999999999999</v>
      </c>
      <c r="AZ28" s="511">
        <v>1.5047999999999999</v>
      </c>
      <c r="BA28" s="511">
        <v>1.5047999999999999</v>
      </c>
      <c r="BB28" s="511">
        <v>1.5047999999999999</v>
      </c>
      <c r="BC28" s="511">
        <v>1.5047999999999999</v>
      </c>
      <c r="BD28" s="716">
        <v>1.5047999999999999</v>
      </c>
      <c r="BE28" s="716">
        <v>1.5047999999999999</v>
      </c>
      <c r="BF28" s="716">
        <v>1.5047999999999999</v>
      </c>
      <c r="BG28" s="716">
        <v>1.5047999999999999</v>
      </c>
      <c r="BH28" s="716">
        <v>1.5047999999999999</v>
      </c>
      <c r="BI28" s="498">
        <v>1.5047999999999999</v>
      </c>
      <c r="BJ28" s="498">
        <v>1.5047999999999999</v>
      </c>
      <c r="BK28" s="498">
        <v>1.5047999999999999</v>
      </c>
      <c r="BL28" s="498">
        <v>1.5047999999999999</v>
      </c>
      <c r="BM28" s="498">
        <v>1.5047999999999999</v>
      </c>
      <c r="BN28" s="498">
        <v>1.5047999999999999</v>
      </c>
      <c r="BO28" s="498">
        <v>1.5047999999999999</v>
      </c>
      <c r="BP28" s="498">
        <v>1.5047999999999999</v>
      </c>
      <c r="BQ28" s="498">
        <v>1.5047999999999999</v>
      </c>
      <c r="BR28" s="498">
        <v>1.5047999999999999</v>
      </c>
      <c r="BS28" s="498">
        <v>1.5047999999999999</v>
      </c>
      <c r="BT28" s="498">
        <v>1.5047999999999999</v>
      </c>
      <c r="BU28" s="498">
        <v>1.5047999999999999</v>
      </c>
      <c r="BV28" s="498">
        <v>1.5047999999999999</v>
      </c>
    </row>
    <row r="29" spans="1:74" s="527" customFormat="1" ht="12" customHeight="1" x14ac:dyDescent="0.25">
      <c r="A29" s="526"/>
      <c r="B29" s="529" t="s">
        <v>1062</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802"/>
      <c r="BE29" s="802"/>
      <c r="BF29" s="802"/>
      <c r="BG29" s="802"/>
      <c r="BH29" s="802"/>
      <c r="BI29" s="530"/>
      <c r="BJ29" s="530"/>
      <c r="BK29" s="530"/>
      <c r="BL29" s="530"/>
      <c r="BM29" s="530"/>
      <c r="BN29" s="530"/>
      <c r="BO29" s="530"/>
      <c r="BP29" s="530"/>
      <c r="BQ29" s="530"/>
      <c r="BR29" s="530"/>
      <c r="BS29" s="530"/>
      <c r="BT29" s="530"/>
      <c r="BU29" s="530"/>
      <c r="BV29" s="530"/>
    </row>
    <row r="30" spans="1:74" ht="12" customHeight="1" x14ac:dyDescent="0.25">
      <c r="A30" s="327" t="s">
        <v>803</v>
      </c>
      <c r="B30" s="528" t="s">
        <v>1045</v>
      </c>
      <c r="C30" s="511">
        <v>5.6486999999999998</v>
      </c>
      <c r="D30" s="511">
        <v>5.6486999999999998</v>
      </c>
      <c r="E30" s="511">
        <v>5.6486999999999998</v>
      </c>
      <c r="F30" s="511">
        <v>5.6486999999999998</v>
      </c>
      <c r="G30" s="511">
        <v>5.6486999999999998</v>
      </c>
      <c r="H30" s="511">
        <v>5.6486999999999998</v>
      </c>
      <c r="I30" s="511">
        <v>5.6486999999999998</v>
      </c>
      <c r="J30" s="511">
        <v>5.6486999999999998</v>
      </c>
      <c r="K30" s="511">
        <v>5.6486999999999998</v>
      </c>
      <c r="L30" s="511">
        <v>5.6486999999999998</v>
      </c>
      <c r="M30" s="511">
        <v>5.6486999999999998</v>
      </c>
      <c r="N30" s="511">
        <v>5.6292</v>
      </c>
      <c r="O30" s="511">
        <v>5.4931999999999999</v>
      </c>
      <c r="P30" s="511">
        <v>5.4931999999999999</v>
      </c>
      <c r="Q30" s="511">
        <v>5.4931999999999999</v>
      </c>
      <c r="R30" s="511">
        <v>5.4931999999999999</v>
      </c>
      <c r="S30" s="511">
        <v>5.4931999999999999</v>
      </c>
      <c r="T30" s="511">
        <v>5.4931999999999999</v>
      </c>
      <c r="U30" s="511">
        <v>5.4931999999999999</v>
      </c>
      <c r="V30" s="511">
        <v>5.4931999999999999</v>
      </c>
      <c r="W30" s="511">
        <v>5.4981999999999998</v>
      </c>
      <c r="X30" s="511">
        <v>5.4981999999999998</v>
      </c>
      <c r="Y30" s="511">
        <v>5.4981999999999998</v>
      </c>
      <c r="Z30" s="511">
        <v>5.4885000000000002</v>
      </c>
      <c r="AA30" s="511">
        <v>5.3841999999999999</v>
      </c>
      <c r="AB30" s="511">
        <v>5.3841999999999999</v>
      </c>
      <c r="AC30" s="511">
        <v>5.3841999999999999</v>
      </c>
      <c r="AD30" s="511">
        <v>5.3841999999999999</v>
      </c>
      <c r="AE30" s="511">
        <v>5.3841999999999999</v>
      </c>
      <c r="AF30" s="511">
        <v>5.3784000000000001</v>
      </c>
      <c r="AG30" s="511">
        <v>5.3903999999999996</v>
      </c>
      <c r="AH30" s="511">
        <v>5.3903999999999996</v>
      </c>
      <c r="AI30" s="511">
        <v>5.3903999999999996</v>
      </c>
      <c r="AJ30" s="511">
        <v>5.3903999999999996</v>
      </c>
      <c r="AK30" s="511">
        <v>5.3903999999999996</v>
      </c>
      <c r="AL30" s="511">
        <v>5.3903999999999996</v>
      </c>
      <c r="AM30" s="511">
        <v>5.5172999999999996</v>
      </c>
      <c r="AN30" s="511">
        <v>5.5172999999999996</v>
      </c>
      <c r="AO30" s="511">
        <v>5.5172999999999996</v>
      </c>
      <c r="AP30" s="511">
        <v>5.5172999999999996</v>
      </c>
      <c r="AQ30" s="511">
        <v>5.4722999999999997</v>
      </c>
      <c r="AR30" s="511">
        <v>5.4577</v>
      </c>
      <c r="AS30" s="511">
        <v>5.4577</v>
      </c>
      <c r="AT30" s="511">
        <v>5.4577</v>
      </c>
      <c r="AU30" s="511">
        <v>5.4255000000000004</v>
      </c>
      <c r="AV30" s="511">
        <v>5.4255000000000004</v>
      </c>
      <c r="AW30" s="511">
        <v>5.3623000000000003</v>
      </c>
      <c r="AX30" s="511">
        <v>5.3623000000000003</v>
      </c>
      <c r="AY30" s="511">
        <v>5.3623000000000003</v>
      </c>
      <c r="AZ30" s="511">
        <v>5.3623000000000003</v>
      </c>
      <c r="BA30" s="511">
        <v>5.3623000000000003</v>
      </c>
      <c r="BB30" s="511">
        <v>5.3623000000000003</v>
      </c>
      <c r="BC30" s="511">
        <v>5.3623000000000003</v>
      </c>
      <c r="BD30" s="716">
        <v>5.3623000000000003</v>
      </c>
      <c r="BE30" s="716">
        <v>5.3623000000000003</v>
      </c>
      <c r="BF30" s="716">
        <v>5.3623000000000003</v>
      </c>
      <c r="BG30" s="716">
        <v>5.3623000000000003</v>
      </c>
      <c r="BH30" s="716">
        <v>5.3623000000000003</v>
      </c>
      <c r="BI30" s="498">
        <v>5.4023000000000003</v>
      </c>
      <c r="BJ30" s="498">
        <v>5.4023000000000003</v>
      </c>
      <c r="BK30" s="498">
        <v>5.4023000000000003</v>
      </c>
      <c r="BL30" s="498">
        <v>5.4023000000000003</v>
      </c>
      <c r="BM30" s="498">
        <v>5.4023000000000003</v>
      </c>
      <c r="BN30" s="498">
        <v>5.4023000000000003</v>
      </c>
      <c r="BO30" s="498">
        <v>5.4023000000000003</v>
      </c>
      <c r="BP30" s="498">
        <v>5.4023000000000003</v>
      </c>
      <c r="BQ30" s="498">
        <v>5.4023000000000003</v>
      </c>
      <c r="BR30" s="498">
        <v>5.4023000000000003</v>
      </c>
      <c r="BS30" s="498">
        <v>5.4023000000000003</v>
      </c>
      <c r="BT30" s="498">
        <v>5.4023000000000003</v>
      </c>
      <c r="BU30" s="498">
        <v>5.4222999999999999</v>
      </c>
      <c r="BV30" s="498">
        <v>5.4222999999999999</v>
      </c>
    </row>
    <row r="31" spans="1:74" ht="12" customHeight="1" x14ac:dyDescent="0.25">
      <c r="A31" s="327" t="s">
        <v>804</v>
      </c>
      <c r="B31" s="528" t="s">
        <v>1044</v>
      </c>
      <c r="C31" s="511">
        <v>0.78080000000000005</v>
      </c>
      <c r="D31" s="511">
        <v>0.78080000000000005</v>
      </c>
      <c r="E31" s="511">
        <v>0.78080000000000005</v>
      </c>
      <c r="F31" s="511">
        <v>0.78080000000000005</v>
      </c>
      <c r="G31" s="511">
        <v>0.78080000000000005</v>
      </c>
      <c r="H31" s="511">
        <v>0.78190000000000004</v>
      </c>
      <c r="I31" s="511">
        <v>0.77769999999999995</v>
      </c>
      <c r="J31" s="511">
        <v>0.77769999999999995</v>
      </c>
      <c r="K31" s="511">
        <v>0.77529999999999999</v>
      </c>
      <c r="L31" s="511">
        <v>0.78810000000000002</v>
      </c>
      <c r="M31" s="511">
        <v>0.78810000000000002</v>
      </c>
      <c r="N31" s="511">
        <v>0.78810000000000002</v>
      </c>
      <c r="O31" s="511">
        <v>0.82599999999999996</v>
      </c>
      <c r="P31" s="511">
        <v>0.82599999999999996</v>
      </c>
      <c r="Q31" s="511">
        <v>0.82599999999999996</v>
      </c>
      <c r="R31" s="511">
        <v>0.82599999999999996</v>
      </c>
      <c r="S31" s="511">
        <v>0.82599999999999996</v>
      </c>
      <c r="T31" s="511">
        <v>0.82769999999999999</v>
      </c>
      <c r="U31" s="511">
        <v>0.82769999999999999</v>
      </c>
      <c r="V31" s="511">
        <v>0.82709999999999995</v>
      </c>
      <c r="W31" s="511">
        <v>0.82709999999999995</v>
      </c>
      <c r="X31" s="511">
        <v>0.82709999999999995</v>
      </c>
      <c r="Y31" s="511">
        <v>0.81710000000000005</v>
      </c>
      <c r="Z31" s="511">
        <v>0.81710000000000005</v>
      </c>
      <c r="AA31" s="511">
        <v>1.4074</v>
      </c>
      <c r="AB31" s="511">
        <v>1.4074</v>
      </c>
      <c r="AC31" s="511">
        <v>1.4074</v>
      </c>
      <c r="AD31" s="511">
        <v>1.3998999999999999</v>
      </c>
      <c r="AE31" s="511">
        <v>1.3998999999999999</v>
      </c>
      <c r="AF31" s="511">
        <v>1.3998999999999999</v>
      </c>
      <c r="AG31" s="511">
        <v>1.3998999999999999</v>
      </c>
      <c r="AH31" s="511">
        <v>1.3998999999999999</v>
      </c>
      <c r="AI31" s="511">
        <v>1.3998999999999999</v>
      </c>
      <c r="AJ31" s="511">
        <v>1.3998999999999999</v>
      </c>
      <c r="AK31" s="511">
        <v>1.3998999999999999</v>
      </c>
      <c r="AL31" s="511">
        <v>1.3998999999999999</v>
      </c>
      <c r="AM31" s="511">
        <v>1.3944000000000001</v>
      </c>
      <c r="AN31" s="511">
        <v>1.3944000000000001</v>
      </c>
      <c r="AO31" s="511">
        <v>1.3944000000000001</v>
      </c>
      <c r="AP31" s="511">
        <v>1.3944000000000001</v>
      </c>
      <c r="AQ31" s="511">
        <v>1.3944000000000001</v>
      </c>
      <c r="AR31" s="511">
        <v>1.3956999999999999</v>
      </c>
      <c r="AS31" s="511">
        <v>1.3956999999999999</v>
      </c>
      <c r="AT31" s="511">
        <v>1.3956999999999999</v>
      </c>
      <c r="AU31" s="511">
        <v>1.3956999999999999</v>
      </c>
      <c r="AV31" s="511">
        <v>1.3956999999999999</v>
      </c>
      <c r="AW31" s="511">
        <v>1.3956999999999999</v>
      </c>
      <c r="AX31" s="511">
        <v>1.3956999999999999</v>
      </c>
      <c r="AY31" s="511">
        <v>1.3647</v>
      </c>
      <c r="AZ31" s="511">
        <v>1.3647</v>
      </c>
      <c r="BA31" s="511">
        <v>1.3647</v>
      </c>
      <c r="BB31" s="511">
        <v>1.3647</v>
      </c>
      <c r="BC31" s="511">
        <v>1.3647</v>
      </c>
      <c r="BD31" s="716">
        <v>1.3647</v>
      </c>
      <c r="BE31" s="716">
        <v>1.3492</v>
      </c>
      <c r="BF31" s="716">
        <v>1.3492</v>
      </c>
      <c r="BG31" s="716">
        <v>1.3492</v>
      </c>
      <c r="BH31" s="716">
        <v>1.3492</v>
      </c>
      <c r="BI31" s="498">
        <v>1.3492</v>
      </c>
      <c r="BJ31" s="498">
        <v>1.3492</v>
      </c>
      <c r="BK31" s="498">
        <v>1.3492</v>
      </c>
      <c r="BL31" s="498">
        <v>1.3492</v>
      </c>
      <c r="BM31" s="498">
        <v>1.3492</v>
      </c>
      <c r="BN31" s="498">
        <v>1.3492</v>
      </c>
      <c r="BO31" s="498">
        <v>1.3492</v>
      </c>
      <c r="BP31" s="498">
        <v>1.3492</v>
      </c>
      <c r="BQ31" s="498">
        <v>1.3492</v>
      </c>
      <c r="BR31" s="498">
        <v>1.3476999999999999</v>
      </c>
      <c r="BS31" s="498">
        <v>1.3476999999999999</v>
      </c>
      <c r="BT31" s="498">
        <v>1.3476999999999999</v>
      </c>
      <c r="BU31" s="498">
        <v>1.3476999999999999</v>
      </c>
      <c r="BV31" s="498">
        <v>1.3476999999999999</v>
      </c>
    </row>
    <row r="32" spans="1:74" ht="12" customHeight="1" x14ac:dyDescent="0.25">
      <c r="A32" s="327" t="s">
        <v>805</v>
      </c>
      <c r="B32" s="521" t="s">
        <v>1059</v>
      </c>
      <c r="C32" s="511">
        <v>0.43809999999999999</v>
      </c>
      <c r="D32" s="511">
        <v>0.43809999999999999</v>
      </c>
      <c r="E32" s="511">
        <v>0.44269999999999998</v>
      </c>
      <c r="F32" s="511">
        <v>0.4456</v>
      </c>
      <c r="G32" s="511">
        <v>0.45400000000000001</v>
      </c>
      <c r="H32" s="511">
        <v>0.45610000000000001</v>
      </c>
      <c r="I32" s="511">
        <v>0.45650000000000002</v>
      </c>
      <c r="J32" s="511">
        <v>0.45650000000000002</v>
      </c>
      <c r="K32" s="511">
        <v>0.46150000000000002</v>
      </c>
      <c r="L32" s="511">
        <v>0.46150000000000002</v>
      </c>
      <c r="M32" s="511">
        <v>0.46310000000000001</v>
      </c>
      <c r="N32" s="511">
        <v>0.46810000000000002</v>
      </c>
      <c r="O32" s="511">
        <v>0.47420000000000001</v>
      </c>
      <c r="P32" s="511">
        <v>0.47539999999999999</v>
      </c>
      <c r="Q32" s="511">
        <v>0.47689999999999999</v>
      </c>
      <c r="R32" s="511">
        <v>0.47939999999999999</v>
      </c>
      <c r="S32" s="511">
        <v>0.47939999999999999</v>
      </c>
      <c r="T32" s="511">
        <v>0.47939999999999999</v>
      </c>
      <c r="U32" s="511">
        <v>0.49330000000000002</v>
      </c>
      <c r="V32" s="511">
        <v>0.49980000000000002</v>
      </c>
      <c r="W32" s="511">
        <v>0.51910000000000001</v>
      </c>
      <c r="X32" s="511">
        <v>0.52729999999999999</v>
      </c>
      <c r="Y32" s="511">
        <v>0.53129999999999999</v>
      </c>
      <c r="Z32" s="511">
        <v>0.54090000000000005</v>
      </c>
      <c r="AA32" s="511">
        <v>0.56200000000000006</v>
      </c>
      <c r="AB32" s="511">
        <v>0.56200000000000006</v>
      </c>
      <c r="AC32" s="511">
        <v>0.57989999999999997</v>
      </c>
      <c r="AD32" s="511">
        <v>0.58169999999999999</v>
      </c>
      <c r="AE32" s="511">
        <v>0.59</v>
      </c>
      <c r="AF32" s="511">
        <v>0.60340000000000005</v>
      </c>
      <c r="AG32" s="511">
        <v>0.60540000000000005</v>
      </c>
      <c r="AH32" s="511">
        <v>0.61399999999999999</v>
      </c>
      <c r="AI32" s="511">
        <v>0.61399999999999999</v>
      </c>
      <c r="AJ32" s="511">
        <v>0.61570000000000003</v>
      </c>
      <c r="AK32" s="511">
        <v>0.61850000000000005</v>
      </c>
      <c r="AL32" s="511">
        <v>0.61850000000000005</v>
      </c>
      <c r="AM32" s="511">
        <v>0.61990000000000001</v>
      </c>
      <c r="AN32" s="511">
        <v>0.61799999999999999</v>
      </c>
      <c r="AO32" s="511">
        <v>0.62090000000000001</v>
      </c>
      <c r="AP32" s="511">
        <v>0.62090000000000001</v>
      </c>
      <c r="AQ32" s="511">
        <v>0.62090000000000001</v>
      </c>
      <c r="AR32" s="511">
        <v>0.62090000000000001</v>
      </c>
      <c r="AS32" s="511">
        <v>0.62280000000000002</v>
      </c>
      <c r="AT32" s="511">
        <v>0.62280000000000002</v>
      </c>
      <c r="AU32" s="511">
        <v>0.62150000000000005</v>
      </c>
      <c r="AV32" s="511">
        <v>0.63739999999999997</v>
      </c>
      <c r="AW32" s="511">
        <v>0.64290000000000003</v>
      </c>
      <c r="AX32" s="511">
        <v>0.69399999999999995</v>
      </c>
      <c r="AY32" s="511">
        <v>0.69930000000000003</v>
      </c>
      <c r="AZ32" s="511">
        <v>0.69930000000000003</v>
      </c>
      <c r="BA32" s="511">
        <v>0.69930000000000003</v>
      </c>
      <c r="BB32" s="511">
        <v>0.69930000000000003</v>
      </c>
      <c r="BC32" s="511">
        <v>0.7006</v>
      </c>
      <c r="BD32" s="716">
        <v>0.70609999999999995</v>
      </c>
      <c r="BE32" s="716">
        <v>0.7107</v>
      </c>
      <c r="BF32" s="716">
        <v>0.71189999999999998</v>
      </c>
      <c r="BG32" s="716">
        <v>0.71870000000000001</v>
      </c>
      <c r="BH32" s="716">
        <v>0.72740000000000005</v>
      </c>
      <c r="BI32" s="498">
        <v>0.72740000000000005</v>
      </c>
      <c r="BJ32" s="498">
        <v>0.72940000000000005</v>
      </c>
      <c r="BK32" s="498">
        <v>0.7298</v>
      </c>
      <c r="BL32" s="498">
        <v>0.7298</v>
      </c>
      <c r="BM32" s="498">
        <v>0.7298</v>
      </c>
      <c r="BN32" s="498">
        <v>0.7298</v>
      </c>
      <c r="BO32" s="498">
        <v>0.7298</v>
      </c>
      <c r="BP32" s="498">
        <v>0.7298</v>
      </c>
      <c r="BQ32" s="498">
        <v>0.73209999999999997</v>
      </c>
      <c r="BR32" s="498">
        <v>0.73209999999999997</v>
      </c>
      <c r="BS32" s="498">
        <v>0.73209999999999997</v>
      </c>
      <c r="BT32" s="498">
        <v>0.74360000000000004</v>
      </c>
      <c r="BU32" s="498">
        <v>0.74360000000000004</v>
      </c>
      <c r="BV32" s="498">
        <v>0.74360000000000004</v>
      </c>
    </row>
    <row r="33" spans="1:74" ht="12" customHeight="1" x14ac:dyDescent="0.25">
      <c r="A33" s="327" t="s">
        <v>806</v>
      </c>
      <c r="B33" s="521" t="s">
        <v>1041</v>
      </c>
      <c r="C33" s="511">
        <v>0.11260000000000001</v>
      </c>
      <c r="D33" s="511">
        <v>0.11260000000000001</v>
      </c>
      <c r="E33" s="511">
        <v>0.11260000000000001</v>
      </c>
      <c r="F33" s="511">
        <v>0.11260000000000001</v>
      </c>
      <c r="G33" s="511">
        <v>0.11260000000000001</v>
      </c>
      <c r="H33" s="511">
        <v>0.33860000000000001</v>
      </c>
      <c r="I33" s="511">
        <v>0.33860000000000001</v>
      </c>
      <c r="J33" s="511">
        <v>0.34760000000000002</v>
      </c>
      <c r="K33" s="511">
        <v>0.34760000000000002</v>
      </c>
      <c r="L33" s="511">
        <v>0.34760000000000002</v>
      </c>
      <c r="M33" s="511">
        <v>0.34760000000000002</v>
      </c>
      <c r="N33" s="511">
        <v>0.34760000000000002</v>
      </c>
      <c r="O33" s="511">
        <v>0.12180000000000001</v>
      </c>
      <c r="P33" s="511">
        <v>0.12180000000000001</v>
      </c>
      <c r="Q33" s="511">
        <v>0.12180000000000001</v>
      </c>
      <c r="R33" s="511">
        <v>0.12180000000000001</v>
      </c>
      <c r="S33" s="511">
        <v>0.12180000000000001</v>
      </c>
      <c r="T33" s="511">
        <v>0.12180000000000001</v>
      </c>
      <c r="U33" s="511">
        <v>0.12180000000000001</v>
      </c>
      <c r="V33" s="511">
        <v>0.12180000000000001</v>
      </c>
      <c r="W33" s="511">
        <v>0.12180000000000001</v>
      </c>
      <c r="X33" s="511">
        <v>0.1245</v>
      </c>
      <c r="Y33" s="511">
        <v>0.1245</v>
      </c>
      <c r="Z33" s="511">
        <v>0.1245</v>
      </c>
      <c r="AA33" s="511">
        <v>0.12690000000000001</v>
      </c>
      <c r="AB33" s="511">
        <v>0.12690000000000001</v>
      </c>
      <c r="AC33" s="511">
        <v>0.12690000000000001</v>
      </c>
      <c r="AD33" s="511">
        <v>0.12690000000000001</v>
      </c>
      <c r="AE33" s="511">
        <v>0.12690000000000001</v>
      </c>
      <c r="AF33" s="511">
        <v>0.12690000000000001</v>
      </c>
      <c r="AG33" s="511">
        <v>0.12690000000000001</v>
      </c>
      <c r="AH33" s="511">
        <v>0.12690000000000001</v>
      </c>
      <c r="AI33" s="511">
        <v>0.12690000000000001</v>
      </c>
      <c r="AJ33" s="511">
        <v>0.12690000000000001</v>
      </c>
      <c r="AK33" s="511">
        <v>0.12690000000000001</v>
      </c>
      <c r="AL33" s="511">
        <v>0.12690000000000001</v>
      </c>
      <c r="AM33" s="511">
        <v>0.12690000000000001</v>
      </c>
      <c r="AN33" s="511">
        <v>0.12690000000000001</v>
      </c>
      <c r="AO33" s="511">
        <v>0.12590000000000001</v>
      </c>
      <c r="AP33" s="511">
        <v>0.12590000000000001</v>
      </c>
      <c r="AQ33" s="511">
        <v>0.12590000000000001</v>
      </c>
      <c r="AR33" s="511">
        <v>0.12590000000000001</v>
      </c>
      <c r="AS33" s="511">
        <v>0.12590000000000001</v>
      </c>
      <c r="AT33" s="511">
        <v>0.12590000000000001</v>
      </c>
      <c r="AU33" s="511">
        <v>0.12590000000000001</v>
      </c>
      <c r="AV33" s="511">
        <v>0.12590000000000001</v>
      </c>
      <c r="AW33" s="511">
        <v>0.12590000000000001</v>
      </c>
      <c r="AX33" s="511">
        <v>0.1229</v>
      </c>
      <c r="AY33" s="511">
        <v>0.1229</v>
      </c>
      <c r="AZ33" s="511">
        <v>0.1229</v>
      </c>
      <c r="BA33" s="511">
        <v>0.1229</v>
      </c>
      <c r="BB33" s="511">
        <v>0.1229</v>
      </c>
      <c r="BC33" s="511">
        <v>0.1229</v>
      </c>
      <c r="BD33" s="716">
        <v>0.1229</v>
      </c>
      <c r="BE33" s="716">
        <v>0.1229</v>
      </c>
      <c r="BF33" s="716">
        <v>0.1229</v>
      </c>
      <c r="BG33" s="716">
        <v>0.1229</v>
      </c>
      <c r="BH33" s="716">
        <v>0.1229</v>
      </c>
      <c r="BI33" s="498">
        <v>0.1229</v>
      </c>
      <c r="BJ33" s="498">
        <v>0.1229</v>
      </c>
      <c r="BK33" s="498">
        <v>0.1229</v>
      </c>
      <c r="BL33" s="498">
        <v>0.1229</v>
      </c>
      <c r="BM33" s="498">
        <v>0.1229</v>
      </c>
      <c r="BN33" s="498">
        <v>0.1229</v>
      </c>
      <c r="BO33" s="498">
        <v>0.1229</v>
      </c>
      <c r="BP33" s="498">
        <v>0.1229</v>
      </c>
      <c r="BQ33" s="498">
        <v>0.1229</v>
      </c>
      <c r="BR33" s="498">
        <v>0.1229</v>
      </c>
      <c r="BS33" s="498">
        <v>0.1229</v>
      </c>
      <c r="BT33" s="498">
        <v>0.1229</v>
      </c>
      <c r="BU33" s="498">
        <v>0.1229</v>
      </c>
      <c r="BV33" s="498">
        <v>0.1229</v>
      </c>
    </row>
    <row r="34" spans="1:74" ht="12" customHeight="1" x14ac:dyDescent="0.25">
      <c r="A34" s="327" t="s">
        <v>807</v>
      </c>
      <c r="B34" s="528" t="s">
        <v>1043</v>
      </c>
      <c r="C34" s="511">
        <v>4.9399999999999999E-2</v>
      </c>
      <c r="D34" s="511">
        <v>4.9399999999999999E-2</v>
      </c>
      <c r="E34" s="511">
        <v>4.9399999999999999E-2</v>
      </c>
      <c r="F34" s="511">
        <v>4.9399999999999999E-2</v>
      </c>
      <c r="G34" s="511">
        <v>4.9399999999999999E-2</v>
      </c>
      <c r="H34" s="511">
        <v>4.9399999999999999E-2</v>
      </c>
      <c r="I34" s="511">
        <v>4.9399999999999999E-2</v>
      </c>
      <c r="J34" s="511">
        <v>4.9399999999999999E-2</v>
      </c>
      <c r="K34" s="511">
        <v>4.9399999999999999E-2</v>
      </c>
      <c r="L34" s="511">
        <v>4.9399999999999999E-2</v>
      </c>
      <c r="M34" s="511">
        <v>4.9399999999999999E-2</v>
      </c>
      <c r="N34" s="511">
        <v>4.9399999999999999E-2</v>
      </c>
      <c r="O34" s="511">
        <v>4.9399999999999999E-2</v>
      </c>
      <c r="P34" s="511">
        <v>4.9399999999999999E-2</v>
      </c>
      <c r="Q34" s="511">
        <v>4.9399999999999999E-2</v>
      </c>
      <c r="R34" s="511">
        <v>7.4200000000000002E-2</v>
      </c>
      <c r="S34" s="511">
        <v>7.4200000000000002E-2</v>
      </c>
      <c r="T34" s="511">
        <v>7.4200000000000002E-2</v>
      </c>
      <c r="U34" s="511">
        <v>7.4200000000000002E-2</v>
      </c>
      <c r="V34" s="511">
        <v>7.4200000000000002E-2</v>
      </c>
      <c r="W34" s="511">
        <v>7.4200000000000002E-2</v>
      </c>
      <c r="X34" s="511">
        <v>7.4200000000000002E-2</v>
      </c>
      <c r="Y34" s="511">
        <v>7.4200000000000002E-2</v>
      </c>
      <c r="Z34" s="511">
        <v>7.4200000000000002E-2</v>
      </c>
      <c r="AA34" s="511">
        <v>7.4200000000000002E-2</v>
      </c>
      <c r="AB34" s="511">
        <v>7.4200000000000002E-2</v>
      </c>
      <c r="AC34" s="511">
        <v>7.4200000000000002E-2</v>
      </c>
      <c r="AD34" s="511">
        <v>7.4200000000000002E-2</v>
      </c>
      <c r="AE34" s="511">
        <v>7.4200000000000002E-2</v>
      </c>
      <c r="AF34" s="511">
        <v>7.4200000000000002E-2</v>
      </c>
      <c r="AG34" s="511">
        <v>7.4200000000000002E-2</v>
      </c>
      <c r="AH34" s="511">
        <v>7.4200000000000002E-2</v>
      </c>
      <c r="AI34" s="511">
        <v>7.4200000000000002E-2</v>
      </c>
      <c r="AJ34" s="511">
        <v>7.4200000000000002E-2</v>
      </c>
      <c r="AK34" s="511">
        <v>7.4200000000000002E-2</v>
      </c>
      <c r="AL34" s="511">
        <v>7.4200000000000002E-2</v>
      </c>
      <c r="AM34" s="511">
        <v>7.4200000000000002E-2</v>
      </c>
      <c r="AN34" s="511">
        <v>7.4200000000000002E-2</v>
      </c>
      <c r="AO34" s="511">
        <v>7.4200000000000002E-2</v>
      </c>
      <c r="AP34" s="511">
        <v>7.4200000000000002E-2</v>
      </c>
      <c r="AQ34" s="511">
        <v>7.4200000000000002E-2</v>
      </c>
      <c r="AR34" s="511">
        <v>7.4200000000000002E-2</v>
      </c>
      <c r="AS34" s="511">
        <v>7.4200000000000002E-2</v>
      </c>
      <c r="AT34" s="511">
        <v>7.4200000000000002E-2</v>
      </c>
      <c r="AU34" s="511">
        <v>7.4200000000000002E-2</v>
      </c>
      <c r="AV34" s="511">
        <v>7.4200000000000002E-2</v>
      </c>
      <c r="AW34" s="511">
        <v>7.4200000000000002E-2</v>
      </c>
      <c r="AX34" s="511">
        <v>7.4200000000000002E-2</v>
      </c>
      <c r="AY34" s="511">
        <v>7.4200000000000002E-2</v>
      </c>
      <c r="AZ34" s="511">
        <v>7.4200000000000002E-2</v>
      </c>
      <c r="BA34" s="511">
        <v>7.4200000000000002E-2</v>
      </c>
      <c r="BB34" s="511">
        <v>7.4200000000000002E-2</v>
      </c>
      <c r="BC34" s="511">
        <v>7.4200000000000002E-2</v>
      </c>
      <c r="BD34" s="716">
        <v>7.4200000000000002E-2</v>
      </c>
      <c r="BE34" s="716">
        <v>7.4200000000000002E-2</v>
      </c>
      <c r="BF34" s="716">
        <v>7.4200000000000002E-2</v>
      </c>
      <c r="BG34" s="716">
        <v>7.4200000000000002E-2</v>
      </c>
      <c r="BH34" s="716">
        <v>7.4200000000000002E-2</v>
      </c>
      <c r="BI34" s="498">
        <v>7.4200000000000002E-2</v>
      </c>
      <c r="BJ34" s="498">
        <v>7.4200000000000002E-2</v>
      </c>
      <c r="BK34" s="498">
        <v>7.4200000000000002E-2</v>
      </c>
      <c r="BL34" s="498">
        <v>7.4200000000000002E-2</v>
      </c>
      <c r="BM34" s="498">
        <v>7.4200000000000002E-2</v>
      </c>
      <c r="BN34" s="498">
        <v>7.4200000000000002E-2</v>
      </c>
      <c r="BO34" s="498">
        <v>7.4200000000000002E-2</v>
      </c>
      <c r="BP34" s="498">
        <v>7.4200000000000002E-2</v>
      </c>
      <c r="BQ34" s="498">
        <v>7.4200000000000002E-2</v>
      </c>
      <c r="BR34" s="498">
        <v>7.4200000000000002E-2</v>
      </c>
      <c r="BS34" s="498">
        <v>7.4200000000000002E-2</v>
      </c>
      <c r="BT34" s="498">
        <v>7.4200000000000002E-2</v>
      </c>
      <c r="BU34" s="498">
        <v>7.4200000000000002E-2</v>
      </c>
      <c r="BV34" s="498">
        <v>7.4200000000000002E-2</v>
      </c>
    </row>
    <row r="35" spans="1:74" ht="12" customHeight="1" x14ac:dyDescent="0.25">
      <c r="A35" s="327" t="s">
        <v>808</v>
      </c>
      <c r="B35" s="528" t="s">
        <v>1058</v>
      </c>
      <c r="C35" s="511">
        <v>0.28839999999999999</v>
      </c>
      <c r="D35" s="511">
        <v>0.28839999999999999</v>
      </c>
      <c r="E35" s="511">
        <v>0.28839999999999999</v>
      </c>
      <c r="F35" s="511">
        <v>0.28839999999999999</v>
      </c>
      <c r="G35" s="511">
        <v>0.28839999999999999</v>
      </c>
      <c r="H35" s="511">
        <v>0.28839999999999999</v>
      </c>
      <c r="I35" s="511">
        <v>0.28839999999999999</v>
      </c>
      <c r="J35" s="511">
        <v>0.28839999999999999</v>
      </c>
      <c r="K35" s="511">
        <v>0.28839999999999999</v>
      </c>
      <c r="L35" s="511">
        <v>0.28839999999999999</v>
      </c>
      <c r="M35" s="511">
        <v>0.28839999999999999</v>
      </c>
      <c r="N35" s="511">
        <v>0.28839999999999999</v>
      </c>
      <c r="O35" s="511">
        <v>0.3014</v>
      </c>
      <c r="P35" s="511">
        <v>0.3014</v>
      </c>
      <c r="Q35" s="511">
        <v>0.3014</v>
      </c>
      <c r="R35" s="511">
        <v>0.3014</v>
      </c>
      <c r="S35" s="511">
        <v>0.3014</v>
      </c>
      <c r="T35" s="511">
        <v>0.3014</v>
      </c>
      <c r="U35" s="511">
        <v>0.3014</v>
      </c>
      <c r="V35" s="511">
        <v>0.29899999999999999</v>
      </c>
      <c r="W35" s="511">
        <v>0.29899999999999999</v>
      </c>
      <c r="X35" s="511">
        <v>0.29899999999999999</v>
      </c>
      <c r="Y35" s="511">
        <v>0.29899999999999999</v>
      </c>
      <c r="Z35" s="511">
        <v>0.29899999999999999</v>
      </c>
      <c r="AA35" s="511">
        <v>0.29380000000000001</v>
      </c>
      <c r="AB35" s="511">
        <v>0.29380000000000001</v>
      </c>
      <c r="AC35" s="511">
        <v>0.29380000000000001</v>
      </c>
      <c r="AD35" s="511">
        <v>0.29380000000000001</v>
      </c>
      <c r="AE35" s="511">
        <v>0.29630000000000001</v>
      </c>
      <c r="AF35" s="511">
        <v>0.29630000000000001</v>
      </c>
      <c r="AG35" s="511">
        <v>0.29630000000000001</v>
      </c>
      <c r="AH35" s="511">
        <v>0.29630000000000001</v>
      </c>
      <c r="AI35" s="511">
        <v>0.29630000000000001</v>
      </c>
      <c r="AJ35" s="511">
        <v>0.29630000000000001</v>
      </c>
      <c r="AK35" s="511">
        <v>0.29630000000000001</v>
      </c>
      <c r="AL35" s="511">
        <v>0.29630000000000001</v>
      </c>
      <c r="AM35" s="511">
        <v>0.29630000000000001</v>
      </c>
      <c r="AN35" s="511">
        <v>0.29630000000000001</v>
      </c>
      <c r="AO35" s="511">
        <v>0.29630000000000001</v>
      </c>
      <c r="AP35" s="511">
        <v>0.29630000000000001</v>
      </c>
      <c r="AQ35" s="511">
        <v>0.29630000000000001</v>
      </c>
      <c r="AR35" s="511">
        <v>0.29630000000000001</v>
      </c>
      <c r="AS35" s="511">
        <v>0.29630000000000001</v>
      </c>
      <c r="AT35" s="511">
        <v>0.29630000000000001</v>
      </c>
      <c r="AU35" s="511">
        <v>0.29630000000000001</v>
      </c>
      <c r="AV35" s="511">
        <v>0.29420000000000002</v>
      </c>
      <c r="AW35" s="511">
        <v>0.29420000000000002</v>
      </c>
      <c r="AX35" s="511">
        <v>0.29420000000000002</v>
      </c>
      <c r="AY35" s="511">
        <v>0.29420000000000002</v>
      </c>
      <c r="AZ35" s="511">
        <v>0.29420000000000002</v>
      </c>
      <c r="BA35" s="511">
        <v>0.29470000000000002</v>
      </c>
      <c r="BB35" s="511">
        <v>0.29470000000000002</v>
      </c>
      <c r="BC35" s="511">
        <v>0.29470000000000002</v>
      </c>
      <c r="BD35" s="716">
        <v>0.29470000000000002</v>
      </c>
      <c r="BE35" s="716">
        <v>0.29470000000000002</v>
      </c>
      <c r="BF35" s="716">
        <v>0.29470000000000002</v>
      </c>
      <c r="BG35" s="716">
        <v>0.28860000000000002</v>
      </c>
      <c r="BH35" s="716">
        <v>0.28860000000000002</v>
      </c>
      <c r="BI35" s="498">
        <v>0.28860000000000002</v>
      </c>
      <c r="BJ35" s="498">
        <v>0.28860000000000002</v>
      </c>
      <c r="BK35" s="498">
        <v>0.28860000000000002</v>
      </c>
      <c r="BL35" s="498">
        <v>0.28860000000000002</v>
      </c>
      <c r="BM35" s="498">
        <v>0.28860000000000002</v>
      </c>
      <c r="BN35" s="498">
        <v>0.28860000000000002</v>
      </c>
      <c r="BO35" s="498">
        <v>0.28860000000000002</v>
      </c>
      <c r="BP35" s="498">
        <v>0.28860000000000002</v>
      </c>
      <c r="BQ35" s="498">
        <v>0.28860000000000002</v>
      </c>
      <c r="BR35" s="498">
        <v>0.28860000000000002</v>
      </c>
      <c r="BS35" s="498">
        <v>0.28860000000000002</v>
      </c>
      <c r="BT35" s="498">
        <v>0.28860000000000002</v>
      </c>
      <c r="BU35" s="498">
        <v>0.28860000000000002</v>
      </c>
      <c r="BV35" s="498">
        <v>0.28860000000000002</v>
      </c>
    </row>
    <row r="36" spans="1:74" ht="12" customHeight="1" x14ac:dyDescent="0.25">
      <c r="A36" s="327" t="s">
        <v>809</v>
      </c>
      <c r="B36" s="487" t="s">
        <v>1065</v>
      </c>
      <c r="C36" s="511">
        <v>4.2900000000000001E-2</v>
      </c>
      <c r="D36" s="511">
        <v>4.2900000000000001E-2</v>
      </c>
      <c r="E36" s="511">
        <v>4.2900000000000001E-2</v>
      </c>
      <c r="F36" s="511">
        <v>4.2900000000000001E-2</v>
      </c>
      <c r="G36" s="511">
        <v>4.2900000000000001E-2</v>
      </c>
      <c r="H36" s="511">
        <v>4.3900000000000002E-2</v>
      </c>
      <c r="I36" s="511">
        <v>4.3900000000000002E-2</v>
      </c>
      <c r="J36" s="511">
        <v>4.3900000000000002E-2</v>
      </c>
      <c r="K36" s="511">
        <v>4.3900000000000002E-2</v>
      </c>
      <c r="L36" s="511">
        <v>4.3900000000000002E-2</v>
      </c>
      <c r="M36" s="511">
        <v>4.3900000000000002E-2</v>
      </c>
      <c r="N36" s="511">
        <v>4.3900000000000002E-2</v>
      </c>
      <c r="O36" s="511">
        <v>4.4400000000000002E-2</v>
      </c>
      <c r="P36" s="511">
        <v>4.4400000000000002E-2</v>
      </c>
      <c r="Q36" s="511">
        <v>4.4400000000000002E-2</v>
      </c>
      <c r="R36" s="511">
        <v>4.4400000000000002E-2</v>
      </c>
      <c r="S36" s="511">
        <v>4.4400000000000002E-2</v>
      </c>
      <c r="T36" s="511">
        <v>4.6399999999999997E-2</v>
      </c>
      <c r="U36" s="511">
        <v>4.6399999999999997E-2</v>
      </c>
      <c r="V36" s="511">
        <v>4.6399999999999997E-2</v>
      </c>
      <c r="W36" s="511">
        <v>4.6399999999999997E-2</v>
      </c>
      <c r="X36" s="511">
        <v>4.6399999999999997E-2</v>
      </c>
      <c r="Y36" s="511">
        <v>4.8300000000000003E-2</v>
      </c>
      <c r="Z36" s="511">
        <v>4.8300000000000003E-2</v>
      </c>
      <c r="AA36" s="511">
        <v>4.8800000000000003E-2</v>
      </c>
      <c r="AB36" s="511">
        <v>4.8800000000000003E-2</v>
      </c>
      <c r="AC36" s="511">
        <v>4.8800000000000003E-2</v>
      </c>
      <c r="AD36" s="511">
        <v>4.8800000000000003E-2</v>
      </c>
      <c r="AE36" s="511">
        <v>4.9599999999999998E-2</v>
      </c>
      <c r="AF36" s="511">
        <v>4.9599999999999998E-2</v>
      </c>
      <c r="AG36" s="511">
        <v>4.9599999999999998E-2</v>
      </c>
      <c r="AH36" s="511">
        <v>4.9599999999999998E-2</v>
      </c>
      <c r="AI36" s="511">
        <v>4.9599999999999998E-2</v>
      </c>
      <c r="AJ36" s="511">
        <v>4.9599999999999998E-2</v>
      </c>
      <c r="AK36" s="511">
        <v>5.11E-2</v>
      </c>
      <c r="AL36" s="511">
        <v>5.11E-2</v>
      </c>
      <c r="AM36" s="511">
        <v>5.21E-2</v>
      </c>
      <c r="AN36" s="511">
        <v>5.21E-2</v>
      </c>
      <c r="AO36" s="511">
        <v>5.21E-2</v>
      </c>
      <c r="AP36" s="511">
        <v>5.3100000000000001E-2</v>
      </c>
      <c r="AQ36" s="511">
        <v>5.3100000000000001E-2</v>
      </c>
      <c r="AR36" s="511">
        <v>5.3100000000000001E-2</v>
      </c>
      <c r="AS36" s="511">
        <v>5.3100000000000001E-2</v>
      </c>
      <c r="AT36" s="511">
        <v>5.3100000000000001E-2</v>
      </c>
      <c r="AU36" s="511">
        <v>5.3100000000000001E-2</v>
      </c>
      <c r="AV36" s="511">
        <v>5.3100000000000001E-2</v>
      </c>
      <c r="AW36" s="511">
        <v>5.3100000000000001E-2</v>
      </c>
      <c r="AX36" s="511">
        <v>5.3100000000000001E-2</v>
      </c>
      <c r="AY36" s="511">
        <v>5.3100000000000001E-2</v>
      </c>
      <c r="AZ36" s="511">
        <v>5.3100000000000001E-2</v>
      </c>
      <c r="BA36" s="511">
        <v>5.3100000000000001E-2</v>
      </c>
      <c r="BB36" s="511">
        <v>5.3100000000000001E-2</v>
      </c>
      <c r="BC36" s="511">
        <v>5.3100000000000001E-2</v>
      </c>
      <c r="BD36" s="716">
        <v>5.3100000000000001E-2</v>
      </c>
      <c r="BE36" s="716">
        <v>5.3100000000000001E-2</v>
      </c>
      <c r="BF36" s="716">
        <v>5.3100000000000001E-2</v>
      </c>
      <c r="BG36" s="716">
        <v>5.3100000000000001E-2</v>
      </c>
      <c r="BH36" s="716">
        <v>5.3100000000000001E-2</v>
      </c>
      <c r="BI36" s="498">
        <v>5.3100000000000001E-2</v>
      </c>
      <c r="BJ36" s="498">
        <v>5.3600000000000002E-2</v>
      </c>
      <c r="BK36" s="498">
        <v>5.3600000000000002E-2</v>
      </c>
      <c r="BL36" s="498">
        <v>5.3600000000000002E-2</v>
      </c>
      <c r="BM36" s="498">
        <v>5.3600000000000002E-2</v>
      </c>
      <c r="BN36" s="498">
        <v>5.3600000000000002E-2</v>
      </c>
      <c r="BO36" s="498">
        <v>5.3600000000000002E-2</v>
      </c>
      <c r="BP36" s="498">
        <v>0.1036</v>
      </c>
      <c r="BQ36" s="498">
        <v>0.1036</v>
      </c>
      <c r="BR36" s="498">
        <v>0.1036</v>
      </c>
      <c r="BS36" s="498">
        <v>0.1036</v>
      </c>
      <c r="BT36" s="498">
        <v>0.1036</v>
      </c>
      <c r="BU36" s="498">
        <v>0.1036</v>
      </c>
      <c r="BV36" s="498">
        <v>0.1036</v>
      </c>
    </row>
    <row r="37" spans="1:74" ht="12" customHeight="1" x14ac:dyDescent="0.25">
      <c r="A37" s="327" t="s">
        <v>810</v>
      </c>
      <c r="B37" s="487" t="s">
        <v>1066</v>
      </c>
      <c r="C37" s="511">
        <v>1.2797000000000001</v>
      </c>
      <c r="D37" s="511">
        <v>1.2797000000000001</v>
      </c>
      <c r="E37" s="511">
        <v>1.2797000000000001</v>
      </c>
      <c r="F37" s="511">
        <v>1.2797000000000001</v>
      </c>
      <c r="G37" s="511">
        <v>1.2797000000000001</v>
      </c>
      <c r="H37" s="511">
        <v>1.2797000000000001</v>
      </c>
      <c r="I37" s="511">
        <v>1.2797000000000001</v>
      </c>
      <c r="J37" s="511">
        <v>1.2797000000000001</v>
      </c>
      <c r="K37" s="511">
        <v>1.2797000000000001</v>
      </c>
      <c r="L37" s="511">
        <v>1.2797000000000001</v>
      </c>
      <c r="M37" s="511">
        <v>1.2797000000000001</v>
      </c>
      <c r="N37" s="511">
        <v>1.2797000000000001</v>
      </c>
      <c r="O37" s="511">
        <v>1.2998000000000001</v>
      </c>
      <c r="P37" s="511">
        <v>1.2998000000000001</v>
      </c>
      <c r="Q37" s="511">
        <v>1.2998000000000001</v>
      </c>
      <c r="R37" s="511">
        <v>1.2998000000000001</v>
      </c>
      <c r="S37" s="511">
        <v>1.2998000000000001</v>
      </c>
      <c r="T37" s="511">
        <v>1.2998000000000001</v>
      </c>
      <c r="U37" s="511">
        <v>1.2998000000000001</v>
      </c>
      <c r="V37" s="511">
        <v>1.2998000000000001</v>
      </c>
      <c r="W37" s="511">
        <v>1.2998000000000001</v>
      </c>
      <c r="X37" s="511">
        <v>1.2998000000000001</v>
      </c>
      <c r="Y37" s="511">
        <v>1.2998000000000001</v>
      </c>
      <c r="Z37" s="511">
        <v>1.2998000000000001</v>
      </c>
      <c r="AA37" s="511">
        <v>1.2586999999999999</v>
      </c>
      <c r="AB37" s="511">
        <v>1.2586999999999999</v>
      </c>
      <c r="AC37" s="511">
        <v>1.2586999999999999</v>
      </c>
      <c r="AD37" s="511">
        <v>1.2586999999999999</v>
      </c>
      <c r="AE37" s="511">
        <v>1.2586999999999999</v>
      </c>
      <c r="AF37" s="511">
        <v>1.228</v>
      </c>
      <c r="AG37" s="511">
        <v>1.228</v>
      </c>
      <c r="AH37" s="511">
        <v>1.228</v>
      </c>
      <c r="AI37" s="511">
        <v>1.228</v>
      </c>
      <c r="AJ37" s="511">
        <v>1.228</v>
      </c>
      <c r="AK37" s="511">
        <v>1.228</v>
      </c>
      <c r="AL37" s="511">
        <v>1.228</v>
      </c>
      <c r="AM37" s="511">
        <v>1.2298</v>
      </c>
      <c r="AN37" s="511">
        <v>1.2298</v>
      </c>
      <c r="AO37" s="511">
        <v>1.2298</v>
      </c>
      <c r="AP37" s="511">
        <v>1.2566999999999999</v>
      </c>
      <c r="AQ37" s="511">
        <v>1.2566999999999999</v>
      </c>
      <c r="AR37" s="511">
        <v>1.2566999999999999</v>
      </c>
      <c r="AS37" s="511">
        <v>1.2566999999999999</v>
      </c>
      <c r="AT37" s="511">
        <v>1.2566999999999999</v>
      </c>
      <c r="AU37" s="511">
        <v>1.2566999999999999</v>
      </c>
      <c r="AV37" s="511">
        <v>1.2566999999999999</v>
      </c>
      <c r="AW37" s="511">
        <v>1.2566999999999999</v>
      </c>
      <c r="AX37" s="511">
        <v>1.2566999999999999</v>
      </c>
      <c r="AY37" s="511">
        <v>1.2535000000000001</v>
      </c>
      <c r="AZ37" s="511">
        <v>1.2535000000000001</v>
      </c>
      <c r="BA37" s="511">
        <v>1.2535000000000001</v>
      </c>
      <c r="BB37" s="511">
        <v>1.2535000000000001</v>
      </c>
      <c r="BC37" s="511">
        <v>1.2535000000000001</v>
      </c>
      <c r="BD37" s="716">
        <v>1.2535000000000001</v>
      </c>
      <c r="BE37" s="716">
        <v>1.2535000000000001</v>
      </c>
      <c r="BF37" s="716">
        <v>1.2535000000000001</v>
      </c>
      <c r="BG37" s="716">
        <v>1.2535000000000001</v>
      </c>
      <c r="BH37" s="716">
        <v>1.2535000000000001</v>
      </c>
      <c r="BI37" s="498">
        <v>1.2535000000000001</v>
      </c>
      <c r="BJ37" s="498">
        <v>1.2535000000000001</v>
      </c>
      <c r="BK37" s="498">
        <v>1.2535000000000001</v>
      </c>
      <c r="BL37" s="498">
        <v>1.2535000000000001</v>
      </c>
      <c r="BM37" s="498">
        <v>1.2535000000000001</v>
      </c>
      <c r="BN37" s="498">
        <v>1.2535000000000001</v>
      </c>
      <c r="BO37" s="498">
        <v>1.2535000000000001</v>
      </c>
      <c r="BP37" s="498">
        <v>1.2535000000000001</v>
      </c>
      <c r="BQ37" s="498">
        <v>1.2535000000000001</v>
      </c>
      <c r="BR37" s="498">
        <v>1.2736000000000001</v>
      </c>
      <c r="BS37" s="498">
        <v>1.2736000000000001</v>
      </c>
      <c r="BT37" s="498">
        <v>1.2736000000000001</v>
      </c>
      <c r="BU37" s="498">
        <v>1.2736000000000001</v>
      </c>
      <c r="BV37" s="498">
        <v>1.2969999999999999</v>
      </c>
    </row>
    <row r="38" spans="1:74" ht="12" customHeight="1" x14ac:dyDescent="0.25">
      <c r="A38" s="327"/>
      <c r="B38" s="326" t="s">
        <v>1069</v>
      </c>
      <c r="C38" s="512"/>
      <c r="D38" s="512"/>
      <c r="E38" s="512"/>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788"/>
      <c r="BE38" s="788"/>
      <c r="BF38" s="788"/>
      <c r="BG38" s="788"/>
      <c r="BH38" s="788"/>
      <c r="BI38" s="517"/>
      <c r="BJ38" s="517"/>
      <c r="BK38" s="517"/>
      <c r="BL38" s="517"/>
      <c r="BM38" s="517"/>
      <c r="BN38" s="517"/>
      <c r="BO38" s="517"/>
      <c r="BP38" s="517"/>
      <c r="BQ38" s="517"/>
      <c r="BR38" s="517"/>
      <c r="BS38" s="517"/>
      <c r="BT38" s="517"/>
      <c r="BU38" s="517"/>
      <c r="BV38" s="517"/>
    </row>
    <row r="39" spans="1:74" s="527" customFormat="1" ht="12" customHeight="1" x14ac:dyDescent="0.25">
      <c r="A39" s="526" t="s">
        <v>814</v>
      </c>
      <c r="B39" s="871" t="s">
        <v>1060</v>
      </c>
      <c r="C39" s="337">
        <v>23.742193</v>
      </c>
      <c r="D39" s="337">
        <v>24.026416000000001</v>
      </c>
      <c r="E39" s="337">
        <v>24.351240000000001</v>
      </c>
      <c r="F39" s="337">
        <v>24.658262000000001</v>
      </c>
      <c r="G39" s="337">
        <v>24.919912</v>
      </c>
      <c r="H39" s="337">
        <v>25.247999</v>
      </c>
      <c r="I39" s="337">
        <v>25.581581</v>
      </c>
      <c r="J39" s="337">
        <v>25.961963000000001</v>
      </c>
      <c r="K39" s="337">
        <v>26.251930000000002</v>
      </c>
      <c r="L39" s="337">
        <v>26.654520999999999</v>
      </c>
      <c r="M39" s="337">
        <v>27.027764999999999</v>
      </c>
      <c r="N39" s="337">
        <v>27.584778</v>
      </c>
      <c r="O39" s="337">
        <v>28.190121999999999</v>
      </c>
      <c r="P39" s="337">
        <v>28.529007</v>
      </c>
      <c r="Q39" s="337">
        <v>28.897286999999999</v>
      </c>
      <c r="R39" s="337">
        <v>29.338249000000001</v>
      </c>
      <c r="S39" s="337">
        <v>29.729969000000001</v>
      </c>
      <c r="T39" s="337">
        <v>30.341802000000001</v>
      </c>
      <c r="U39" s="337">
        <v>30.673596</v>
      </c>
      <c r="V39" s="337">
        <v>31.157551000000002</v>
      </c>
      <c r="W39" s="337">
        <v>31.52542</v>
      </c>
      <c r="X39" s="337">
        <v>31.928014999999998</v>
      </c>
      <c r="Y39" s="337">
        <v>32.393793000000002</v>
      </c>
      <c r="Z39" s="337">
        <v>33.080956</v>
      </c>
      <c r="AA39" s="337">
        <v>33.635080000000002</v>
      </c>
      <c r="AB39" s="337">
        <v>34.229838999999998</v>
      </c>
      <c r="AC39" s="337">
        <v>34.771704</v>
      </c>
      <c r="AD39" s="337">
        <v>35.264544999999998</v>
      </c>
      <c r="AE39" s="337">
        <v>35.779280999999997</v>
      </c>
      <c r="AF39" s="337">
        <v>36.321424</v>
      </c>
      <c r="AG39" s="337">
        <v>36.849044999999997</v>
      </c>
      <c r="AH39" s="337">
        <v>37.373382999999997</v>
      </c>
      <c r="AI39" s="337">
        <v>37.982647999999998</v>
      </c>
      <c r="AJ39" s="337">
        <v>38.539679</v>
      </c>
      <c r="AK39" s="337">
        <v>39.145741999999998</v>
      </c>
      <c r="AL39" s="337">
        <v>39.828018</v>
      </c>
      <c r="AM39" s="337">
        <v>40.576776000000002</v>
      </c>
      <c r="AN39" s="337">
        <v>41.186777999999997</v>
      </c>
      <c r="AO39" s="337">
        <v>41.653334999999998</v>
      </c>
      <c r="AP39" s="337">
        <v>42.428282000000003</v>
      </c>
      <c r="AQ39" s="337">
        <v>43.110219000000001</v>
      </c>
      <c r="AR39" s="337">
        <v>43.837758999999998</v>
      </c>
      <c r="AS39" s="337">
        <v>44.441723000000003</v>
      </c>
      <c r="AT39" s="337">
        <v>45.279286999999997</v>
      </c>
      <c r="AU39" s="337">
        <v>45.892730999999998</v>
      </c>
      <c r="AV39" s="337">
        <v>46.547578999999999</v>
      </c>
      <c r="AW39" s="337">
        <v>47.258229999999998</v>
      </c>
      <c r="AX39" s="337">
        <v>47.703910999999998</v>
      </c>
      <c r="AY39" s="337">
        <v>48.164344999999997</v>
      </c>
      <c r="AZ39" s="337">
        <v>48.741802999999997</v>
      </c>
      <c r="BA39" s="337">
        <v>49.170029999999997</v>
      </c>
      <c r="BB39" s="337">
        <v>49.578557000000004</v>
      </c>
      <c r="BC39" s="337">
        <v>50.194161999999999</v>
      </c>
      <c r="BD39" s="772">
        <v>50.535854</v>
      </c>
      <c r="BE39" s="772">
        <v>50.697920000000003</v>
      </c>
      <c r="BF39" s="772">
        <v>51.253408</v>
      </c>
      <c r="BG39" s="772">
        <v>51.811369999999997</v>
      </c>
      <c r="BH39" s="772">
        <v>52.357399999999998</v>
      </c>
      <c r="BI39" s="504">
        <v>52.904119999999999</v>
      </c>
      <c r="BJ39" s="504">
        <v>53.45928</v>
      </c>
      <c r="BK39" s="504">
        <v>54.017319999999998</v>
      </c>
      <c r="BL39" s="504">
        <v>54.57799</v>
      </c>
      <c r="BM39" s="504">
        <v>55.142600000000002</v>
      </c>
      <c r="BN39" s="504">
        <v>55.711219999999997</v>
      </c>
      <c r="BO39" s="504">
        <v>56.283250000000002</v>
      </c>
      <c r="BP39" s="504">
        <v>56.858510000000003</v>
      </c>
      <c r="BQ39" s="504">
        <v>57.436680000000003</v>
      </c>
      <c r="BR39" s="504">
        <v>58.017580000000002</v>
      </c>
      <c r="BS39" s="504">
        <v>58.601149999999997</v>
      </c>
      <c r="BT39" s="504">
        <v>59.187890000000003</v>
      </c>
      <c r="BU39" s="504">
        <v>59.777149999999999</v>
      </c>
      <c r="BV39" s="504">
        <v>60.368609999999997</v>
      </c>
    </row>
    <row r="40" spans="1:74" ht="12" customHeight="1" x14ac:dyDescent="0.25">
      <c r="A40" s="327" t="s">
        <v>811</v>
      </c>
      <c r="B40" s="528" t="s">
        <v>1063</v>
      </c>
      <c r="C40" s="511">
        <v>14.622498999999999</v>
      </c>
      <c r="D40" s="511">
        <v>14.832188</v>
      </c>
      <c r="E40" s="511">
        <v>15.064244</v>
      </c>
      <c r="F40" s="511">
        <v>15.280556000000001</v>
      </c>
      <c r="G40" s="511">
        <v>15.472886000000001</v>
      </c>
      <c r="H40" s="511">
        <v>15.681653000000001</v>
      </c>
      <c r="I40" s="511">
        <v>15.898906999999999</v>
      </c>
      <c r="J40" s="511">
        <v>16.129619000000002</v>
      </c>
      <c r="K40" s="511">
        <v>16.364021999999999</v>
      </c>
      <c r="L40" s="511">
        <v>16.635429999999999</v>
      </c>
      <c r="M40" s="511">
        <v>16.884810000000002</v>
      </c>
      <c r="N40" s="511">
        <v>17.163338</v>
      </c>
      <c r="O40" s="511">
        <v>17.531521999999999</v>
      </c>
      <c r="P40" s="511">
        <v>17.807316</v>
      </c>
      <c r="Q40" s="511">
        <v>18.047788000000001</v>
      </c>
      <c r="R40" s="511">
        <v>18.392358000000002</v>
      </c>
      <c r="S40" s="511">
        <v>18.678294999999999</v>
      </c>
      <c r="T40" s="511">
        <v>19.119073</v>
      </c>
      <c r="U40" s="511">
        <v>19.403939999999999</v>
      </c>
      <c r="V40" s="511">
        <v>19.744788</v>
      </c>
      <c r="W40" s="511">
        <v>20.053785000000001</v>
      </c>
      <c r="X40" s="511">
        <v>20.370718</v>
      </c>
      <c r="Y40" s="511">
        <v>20.682724</v>
      </c>
      <c r="Z40" s="511">
        <v>21.116185000000002</v>
      </c>
      <c r="AA40" s="511">
        <v>21.342507999999999</v>
      </c>
      <c r="AB40" s="511">
        <v>21.777138999999998</v>
      </c>
      <c r="AC40" s="511">
        <v>22.187647999999999</v>
      </c>
      <c r="AD40" s="511">
        <v>22.604019999999998</v>
      </c>
      <c r="AE40" s="511">
        <v>22.993120000000001</v>
      </c>
      <c r="AF40" s="511">
        <v>23.394763999999999</v>
      </c>
      <c r="AG40" s="511">
        <v>23.816818000000001</v>
      </c>
      <c r="AH40" s="511">
        <v>24.279709</v>
      </c>
      <c r="AI40" s="511">
        <v>24.735551999999998</v>
      </c>
      <c r="AJ40" s="511">
        <v>25.241482999999999</v>
      </c>
      <c r="AK40" s="511">
        <v>25.727995</v>
      </c>
      <c r="AL40" s="511">
        <v>26.29401</v>
      </c>
      <c r="AM40" s="511">
        <v>26.889279999999999</v>
      </c>
      <c r="AN40" s="511">
        <v>27.336152999999999</v>
      </c>
      <c r="AO40" s="511">
        <v>27.809099</v>
      </c>
      <c r="AP40" s="511">
        <v>28.383140999999998</v>
      </c>
      <c r="AQ40" s="511">
        <v>28.947137000000001</v>
      </c>
      <c r="AR40" s="511">
        <v>29.594183999999998</v>
      </c>
      <c r="AS40" s="511">
        <v>30.1172</v>
      </c>
      <c r="AT40" s="511">
        <v>30.904893999999999</v>
      </c>
      <c r="AU40" s="511">
        <v>31.370850000000001</v>
      </c>
      <c r="AV40" s="511">
        <v>31.898123999999999</v>
      </c>
      <c r="AW40" s="511">
        <v>32.359203999999998</v>
      </c>
      <c r="AX40" s="511">
        <v>32.850138999999999</v>
      </c>
      <c r="AY40" s="511">
        <v>32.849086999999997</v>
      </c>
      <c r="AZ40" s="511">
        <v>33.264187999999997</v>
      </c>
      <c r="BA40" s="511">
        <v>33.581392000000001</v>
      </c>
      <c r="BB40" s="511">
        <v>33.860007000000003</v>
      </c>
      <c r="BC40" s="511">
        <v>34.197341000000002</v>
      </c>
      <c r="BD40" s="716">
        <v>34.426056000000003</v>
      </c>
      <c r="BE40" s="716">
        <v>34.488779000000001</v>
      </c>
      <c r="BF40" s="716">
        <v>34.900964000000002</v>
      </c>
      <c r="BG40" s="716">
        <v>35.282440000000001</v>
      </c>
      <c r="BH40" s="716">
        <v>35.667349999999999</v>
      </c>
      <c r="BI40" s="498">
        <v>36.055259999999997</v>
      </c>
      <c r="BJ40" s="498">
        <v>36.445860000000003</v>
      </c>
      <c r="BK40" s="498">
        <v>36.838340000000002</v>
      </c>
      <c r="BL40" s="498">
        <v>37.233240000000002</v>
      </c>
      <c r="BM40" s="498">
        <v>37.630600000000001</v>
      </c>
      <c r="BN40" s="498">
        <v>38.030630000000002</v>
      </c>
      <c r="BO40" s="498">
        <v>38.432960000000001</v>
      </c>
      <c r="BP40" s="498">
        <v>38.837350000000001</v>
      </c>
      <c r="BQ40" s="498">
        <v>39.243450000000003</v>
      </c>
      <c r="BR40" s="498">
        <v>39.651110000000003</v>
      </c>
      <c r="BS40" s="498">
        <v>40.060279999999999</v>
      </c>
      <c r="BT40" s="498">
        <v>40.471440000000001</v>
      </c>
      <c r="BU40" s="498">
        <v>40.883980000000001</v>
      </c>
      <c r="BV40" s="498">
        <v>41.297600000000003</v>
      </c>
    </row>
    <row r="41" spans="1:74" ht="12" customHeight="1" x14ac:dyDescent="0.25">
      <c r="A41" s="327" t="s">
        <v>812</v>
      </c>
      <c r="B41" s="528" t="s">
        <v>1010</v>
      </c>
      <c r="C41" s="511">
        <v>7.3020889999999996</v>
      </c>
      <c r="D41" s="511">
        <v>7.3553490000000004</v>
      </c>
      <c r="E41" s="511">
        <v>7.4264140000000003</v>
      </c>
      <c r="F41" s="511">
        <v>7.508483</v>
      </c>
      <c r="G41" s="511">
        <v>7.5631779999999997</v>
      </c>
      <c r="H41" s="511">
        <v>7.6413729999999997</v>
      </c>
      <c r="I41" s="511">
        <v>7.7291679999999996</v>
      </c>
      <c r="J41" s="511">
        <v>7.8628439999999999</v>
      </c>
      <c r="K41" s="511">
        <v>7.9090610000000003</v>
      </c>
      <c r="L41" s="511">
        <v>8.0205160000000006</v>
      </c>
      <c r="M41" s="511">
        <v>8.1277530000000002</v>
      </c>
      <c r="N41" s="511">
        <v>8.3760929999999991</v>
      </c>
      <c r="O41" s="511">
        <v>8.6013950000000001</v>
      </c>
      <c r="P41" s="511">
        <v>8.6453340000000001</v>
      </c>
      <c r="Q41" s="511">
        <v>8.7521149999999999</v>
      </c>
      <c r="R41" s="511">
        <v>8.837256</v>
      </c>
      <c r="S41" s="511">
        <v>8.9246020000000001</v>
      </c>
      <c r="T41" s="511">
        <v>9.0768020000000007</v>
      </c>
      <c r="U41" s="511">
        <v>9.1320320000000006</v>
      </c>
      <c r="V41" s="511">
        <v>9.2575679999999991</v>
      </c>
      <c r="W41" s="511">
        <v>9.2944750000000003</v>
      </c>
      <c r="X41" s="511">
        <v>9.3723539999999996</v>
      </c>
      <c r="Y41" s="511">
        <v>9.5120109999999993</v>
      </c>
      <c r="Z41" s="511">
        <v>9.7520340000000001</v>
      </c>
      <c r="AA41" s="511">
        <v>10.082924999999999</v>
      </c>
      <c r="AB41" s="511">
        <v>10.239179999999999</v>
      </c>
      <c r="AC41" s="511">
        <v>10.36327</v>
      </c>
      <c r="AD41" s="511">
        <v>10.42977</v>
      </c>
      <c r="AE41" s="511">
        <v>10.550326</v>
      </c>
      <c r="AF41" s="511">
        <v>10.681072</v>
      </c>
      <c r="AG41" s="511">
        <v>10.780798000000001</v>
      </c>
      <c r="AH41" s="511">
        <v>10.833050999999999</v>
      </c>
      <c r="AI41" s="511">
        <v>10.976637999999999</v>
      </c>
      <c r="AJ41" s="511">
        <v>11.003876</v>
      </c>
      <c r="AK41" s="511">
        <v>11.117277</v>
      </c>
      <c r="AL41" s="511">
        <v>11.212300000000001</v>
      </c>
      <c r="AM41" s="511">
        <v>11.324059</v>
      </c>
      <c r="AN41" s="511">
        <v>11.483115</v>
      </c>
      <c r="AO41" s="511">
        <v>11.458273999999999</v>
      </c>
      <c r="AP41" s="511">
        <v>11.605226999999999</v>
      </c>
      <c r="AQ41" s="511">
        <v>11.721816</v>
      </c>
      <c r="AR41" s="511">
        <v>11.789643999999999</v>
      </c>
      <c r="AS41" s="511">
        <v>11.861431</v>
      </c>
      <c r="AT41" s="511">
        <v>11.916962</v>
      </c>
      <c r="AU41" s="511">
        <v>12.045911</v>
      </c>
      <c r="AV41" s="511">
        <v>12.140817</v>
      </c>
      <c r="AW41" s="511">
        <v>12.336005</v>
      </c>
      <c r="AX41" s="511">
        <v>12.285280999999999</v>
      </c>
      <c r="AY41" s="511">
        <v>12.753940999999999</v>
      </c>
      <c r="AZ41" s="511">
        <v>12.889524</v>
      </c>
      <c r="BA41" s="511">
        <v>12.993394</v>
      </c>
      <c r="BB41" s="511">
        <v>13.107457999999999</v>
      </c>
      <c r="BC41" s="511">
        <v>13.406587</v>
      </c>
      <c r="BD41" s="716">
        <v>13.513415999999999</v>
      </c>
      <c r="BE41" s="716">
        <v>13.609432</v>
      </c>
      <c r="BF41" s="716">
        <v>13.735105000000001</v>
      </c>
      <c r="BG41" s="716">
        <v>13.891640000000001</v>
      </c>
      <c r="BH41" s="716">
        <v>14.03342</v>
      </c>
      <c r="BI41" s="498">
        <v>14.17301</v>
      </c>
      <c r="BJ41" s="498">
        <v>14.318099999999999</v>
      </c>
      <c r="BK41" s="498">
        <v>14.46414</v>
      </c>
      <c r="BL41" s="498">
        <v>14.6104</v>
      </c>
      <c r="BM41" s="498">
        <v>14.75806</v>
      </c>
      <c r="BN41" s="498">
        <v>14.907019999999999</v>
      </c>
      <c r="BO41" s="498">
        <v>15.057029999999999</v>
      </c>
      <c r="BP41" s="498">
        <v>15.208170000000001</v>
      </c>
      <c r="BQ41" s="498">
        <v>15.36046</v>
      </c>
      <c r="BR41" s="498">
        <v>15.51388</v>
      </c>
      <c r="BS41" s="498">
        <v>15.66841</v>
      </c>
      <c r="BT41" s="498">
        <v>15.824059999999999</v>
      </c>
      <c r="BU41" s="498">
        <v>15.98081</v>
      </c>
      <c r="BV41" s="498">
        <v>16.138629999999999</v>
      </c>
    </row>
    <row r="42" spans="1:74" s="870" customFormat="1" ht="12" customHeight="1" x14ac:dyDescent="0.25">
      <c r="A42" s="327" t="s">
        <v>813</v>
      </c>
      <c r="B42" s="872" t="s">
        <v>1009</v>
      </c>
      <c r="C42" s="513">
        <v>1.8176049999999999</v>
      </c>
      <c r="D42" s="513">
        <v>1.8388789999999999</v>
      </c>
      <c r="E42" s="513">
        <v>1.860582</v>
      </c>
      <c r="F42" s="513">
        <v>1.8692230000000001</v>
      </c>
      <c r="G42" s="513">
        <v>1.883848</v>
      </c>
      <c r="H42" s="513">
        <v>1.924973</v>
      </c>
      <c r="I42" s="513">
        <v>1.953506</v>
      </c>
      <c r="J42" s="513">
        <v>1.9695</v>
      </c>
      <c r="K42" s="513">
        <v>1.978847</v>
      </c>
      <c r="L42" s="513">
        <v>1.998575</v>
      </c>
      <c r="M42" s="513">
        <v>2.0152019999999999</v>
      </c>
      <c r="N42" s="513">
        <v>2.045347</v>
      </c>
      <c r="O42" s="513">
        <v>2.0572050000000002</v>
      </c>
      <c r="P42" s="513">
        <v>2.0763569999999998</v>
      </c>
      <c r="Q42" s="513">
        <v>2.0973839999999999</v>
      </c>
      <c r="R42" s="513">
        <v>2.108635</v>
      </c>
      <c r="S42" s="513">
        <v>2.1270720000000001</v>
      </c>
      <c r="T42" s="513">
        <v>2.1459269999999999</v>
      </c>
      <c r="U42" s="513">
        <v>2.1376240000000002</v>
      </c>
      <c r="V42" s="513">
        <v>2.155195</v>
      </c>
      <c r="W42" s="513">
        <v>2.1771600000000002</v>
      </c>
      <c r="X42" s="513">
        <v>2.1849430000000001</v>
      </c>
      <c r="Y42" s="513">
        <v>2.199058</v>
      </c>
      <c r="Z42" s="513">
        <v>2.2127370000000002</v>
      </c>
      <c r="AA42" s="513">
        <v>2.2096469999999999</v>
      </c>
      <c r="AB42" s="513">
        <v>2.2135199999999999</v>
      </c>
      <c r="AC42" s="513">
        <v>2.2207859999999999</v>
      </c>
      <c r="AD42" s="513">
        <v>2.2307549999999998</v>
      </c>
      <c r="AE42" s="513">
        <v>2.2358349999999998</v>
      </c>
      <c r="AF42" s="513">
        <v>2.2455880000000001</v>
      </c>
      <c r="AG42" s="513">
        <v>2.2514289999999999</v>
      </c>
      <c r="AH42" s="513">
        <v>2.2606229999999998</v>
      </c>
      <c r="AI42" s="513">
        <v>2.2704580000000001</v>
      </c>
      <c r="AJ42" s="513">
        <v>2.2943199999999999</v>
      </c>
      <c r="AK42" s="513">
        <v>2.3004699999999998</v>
      </c>
      <c r="AL42" s="513">
        <v>2.3217080000000001</v>
      </c>
      <c r="AM42" s="513">
        <v>2.3634369999999998</v>
      </c>
      <c r="AN42" s="513">
        <v>2.3675099999999998</v>
      </c>
      <c r="AO42" s="513">
        <v>2.3859620000000001</v>
      </c>
      <c r="AP42" s="513">
        <v>2.4399139999999999</v>
      </c>
      <c r="AQ42" s="513">
        <v>2.4412660000000002</v>
      </c>
      <c r="AR42" s="513">
        <v>2.4539309999999999</v>
      </c>
      <c r="AS42" s="513">
        <v>2.4630920000000001</v>
      </c>
      <c r="AT42" s="513">
        <v>2.4574310000000001</v>
      </c>
      <c r="AU42" s="513">
        <v>2.4759699999999998</v>
      </c>
      <c r="AV42" s="513">
        <v>2.5086379999999999</v>
      </c>
      <c r="AW42" s="513">
        <v>2.563021</v>
      </c>
      <c r="AX42" s="513">
        <v>2.5684909999999999</v>
      </c>
      <c r="AY42" s="513">
        <v>2.5613169999999998</v>
      </c>
      <c r="AZ42" s="513">
        <v>2.5880909999999999</v>
      </c>
      <c r="BA42" s="513">
        <v>2.5952440000000001</v>
      </c>
      <c r="BB42" s="513">
        <v>2.6110920000000002</v>
      </c>
      <c r="BC42" s="513">
        <v>2.5902340000000001</v>
      </c>
      <c r="BD42" s="789">
        <v>2.5963820000000002</v>
      </c>
      <c r="BE42" s="789">
        <v>2.5997089999999998</v>
      </c>
      <c r="BF42" s="789">
        <v>2.6173389999999999</v>
      </c>
      <c r="BG42" s="789">
        <v>2.6373000000000002</v>
      </c>
      <c r="BH42" s="789">
        <v>2.656628</v>
      </c>
      <c r="BI42" s="501">
        <v>2.6758540000000002</v>
      </c>
      <c r="BJ42" s="501">
        <v>2.6953239999999998</v>
      </c>
      <c r="BK42" s="501">
        <v>2.7148349999999999</v>
      </c>
      <c r="BL42" s="501">
        <v>2.7343549999999999</v>
      </c>
      <c r="BM42" s="501">
        <v>2.7539359999999999</v>
      </c>
      <c r="BN42" s="501">
        <v>2.7735720000000001</v>
      </c>
      <c r="BO42" s="501">
        <v>2.793253</v>
      </c>
      <c r="BP42" s="501">
        <v>2.812983</v>
      </c>
      <c r="BQ42" s="501">
        <v>2.8327619999999998</v>
      </c>
      <c r="BR42" s="501">
        <v>2.852589</v>
      </c>
      <c r="BS42" s="501">
        <v>2.8724639999999999</v>
      </c>
      <c r="BT42" s="501">
        <v>2.8923869999999998</v>
      </c>
      <c r="BU42" s="501">
        <v>2.9123570000000001</v>
      </c>
      <c r="BV42" s="501">
        <v>2.9323730000000001</v>
      </c>
    </row>
    <row r="43" spans="1:74" ht="12" customHeight="1" x14ac:dyDescent="0.25">
      <c r="A43" s="327"/>
      <c r="B43" s="1101" t="s">
        <v>1489</v>
      </c>
      <c r="C43" s="1102"/>
      <c r="D43" s="1102"/>
      <c r="E43" s="1102"/>
      <c r="F43" s="1102"/>
      <c r="G43" s="1102"/>
      <c r="H43" s="1102"/>
      <c r="I43" s="1102"/>
      <c r="J43" s="1102"/>
      <c r="K43" s="1102"/>
      <c r="L43" s="1102"/>
      <c r="M43" s="1102"/>
      <c r="N43" s="1102"/>
      <c r="O43" s="1102"/>
      <c r="P43" s="1102"/>
      <c r="Q43" s="1103"/>
      <c r="R43" s="337"/>
      <c r="S43" s="337"/>
      <c r="T43" s="337"/>
      <c r="U43" s="337"/>
      <c r="V43" s="337"/>
      <c r="W43" s="337"/>
      <c r="X43" s="337"/>
      <c r="Y43" s="337"/>
      <c r="Z43" s="337"/>
      <c r="AA43" s="337"/>
      <c r="AB43" s="337"/>
      <c r="AC43" s="338"/>
      <c r="AD43" s="338"/>
      <c r="AE43" s="338"/>
      <c r="AF43" s="338"/>
      <c r="AG43" s="338"/>
      <c r="AH43" s="338"/>
      <c r="AI43" s="338"/>
      <c r="AJ43" s="338"/>
      <c r="AK43" s="338"/>
      <c r="AL43" s="338"/>
      <c r="AM43" s="338"/>
      <c r="AN43" s="338"/>
      <c r="AO43" s="338"/>
      <c r="AP43" s="338"/>
      <c r="AQ43" s="338"/>
      <c r="AR43" s="338"/>
      <c r="AS43" s="338"/>
      <c r="AT43" s="338"/>
      <c r="AU43" s="338"/>
      <c r="AV43" s="338"/>
      <c r="AW43" s="338"/>
      <c r="AX43" s="338"/>
      <c r="AY43" s="338"/>
      <c r="AZ43" s="338"/>
      <c r="BA43" s="338"/>
      <c r="BB43" s="338"/>
      <c r="BC43" s="338"/>
      <c r="BD43" s="803"/>
      <c r="BE43" s="803"/>
      <c r="BF43" s="803"/>
      <c r="BG43" s="803"/>
      <c r="BH43" s="803"/>
      <c r="BI43" s="338"/>
      <c r="BJ43" s="338"/>
      <c r="BK43" s="338"/>
      <c r="BL43" s="338"/>
      <c r="BM43" s="338"/>
      <c r="BN43" s="338"/>
      <c r="BO43" s="338"/>
      <c r="BP43" s="338"/>
      <c r="BQ43" s="338"/>
      <c r="BR43" s="338"/>
      <c r="BS43" s="338"/>
      <c r="BT43" s="338"/>
      <c r="BU43" s="338"/>
      <c r="BV43" s="338"/>
    </row>
    <row r="44" spans="1:74" ht="12" customHeight="1" x14ac:dyDescent="0.25">
      <c r="A44" s="327"/>
      <c r="B44" s="363" t="s">
        <v>830</v>
      </c>
      <c r="C44" s="363"/>
      <c r="D44" s="363"/>
      <c r="E44" s="363"/>
      <c r="F44" s="363"/>
      <c r="G44" s="363"/>
      <c r="H44" s="620"/>
      <c r="I44" s="363"/>
      <c r="J44" s="363"/>
      <c r="K44" s="363"/>
      <c r="L44" s="363"/>
      <c r="M44" s="363"/>
      <c r="N44" s="363"/>
      <c r="O44" s="363"/>
      <c r="P44" s="363"/>
      <c r="Q44" s="363"/>
      <c r="R44" s="337"/>
      <c r="S44" s="337"/>
      <c r="T44" s="337"/>
      <c r="U44" s="337"/>
      <c r="V44" s="337"/>
      <c r="W44" s="337"/>
      <c r="X44" s="337"/>
      <c r="Y44" s="337"/>
      <c r="Z44" s="337"/>
      <c r="AA44" s="337"/>
      <c r="AB44" s="337"/>
      <c r="AC44" s="338"/>
      <c r="AD44" s="338"/>
      <c r="AE44" s="338"/>
      <c r="AF44" s="338"/>
      <c r="AG44" s="338"/>
      <c r="AH44" s="338"/>
      <c r="AI44" s="338"/>
      <c r="AJ44" s="338"/>
      <c r="AK44" s="338"/>
      <c r="AL44" s="338"/>
      <c r="AM44" s="338"/>
      <c r="AN44" s="338"/>
      <c r="AO44" s="338"/>
      <c r="AP44" s="338"/>
      <c r="AQ44" s="338"/>
      <c r="AR44" s="338"/>
      <c r="AS44" s="338"/>
      <c r="AT44" s="338"/>
      <c r="AU44" s="338"/>
      <c r="AV44" s="338"/>
      <c r="AW44" s="338"/>
      <c r="AX44" s="338"/>
      <c r="AY44" s="338"/>
      <c r="AZ44" s="338"/>
      <c r="BA44" s="338"/>
      <c r="BB44" s="338"/>
      <c r="BC44" s="338"/>
      <c r="BD44" s="803"/>
      <c r="BE44" s="803"/>
      <c r="BF44" s="803"/>
      <c r="BG44" s="803"/>
      <c r="BH44" s="803"/>
      <c r="BI44" s="338"/>
      <c r="BJ44" s="338"/>
      <c r="BK44" s="338"/>
      <c r="BL44" s="338"/>
      <c r="BM44" s="338"/>
      <c r="BN44" s="338"/>
      <c r="BO44" s="338"/>
      <c r="BP44" s="338"/>
      <c r="BQ44" s="338"/>
      <c r="BR44" s="338"/>
      <c r="BS44" s="338"/>
      <c r="BT44" s="338"/>
      <c r="BU44" s="338"/>
      <c r="BV44" s="338"/>
    </row>
    <row r="45" spans="1:74" ht="12" customHeight="1" x14ac:dyDescent="0.25">
      <c r="A45" s="327"/>
      <c r="B45" s="1004" t="str">
        <f>Dates!$G$2</f>
        <v>EIA completed modeling and analysis for this report on Thursday, November 7, 2024.</v>
      </c>
      <c r="C45" s="991"/>
      <c r="D45" s="991"/>
      <c r="E45" s="991"/>
      <c r="F45" s="991"/>
      <c r="G45" s="991"/>
      <c r="H45" s="991"/>
      <c r="I45" s="991"/>
      <c r="J45" s="991"/>
      <c r="K45" s="991"/>
      <c r="L45" s="991"/>
      <c r="M45" s="991"/>
      <c r="N45" s="991"/>
      <c r="O45" s="991"/>
      <c r="P45" s="991"/>
      <c r="Q45" s="991"/>
      <c r="R45" s="337"/>
      <c r="S45" s="337"/>
      <c r="T45" s="337"/>
      <c r="U45" s="337"/>
      <c r="V45" s="337"/>
      <c r="W45" s="337"/>
      <c r="X45" s="337"/>
      <c r="Y45" s="337"/>
      <c r="Z45" s="337"/>
      <c r="AA45" s="337"/>
      <c r="AB45" s="337"/>
      <c r="AC45" s="338"/>
      <c r="AD45" s="338"/>
      <c r="AE45" s="338"/>
      <c r="AF45" s="338"/>
      <c r="AG45" s="338"/>
      <c r="AH45" s="338"/>
      <c r="AI45" s="338"/>
      <c r="AJ45" s="338"/>
      <c r="AK45" s="338"/>
      <c r="AL45" s="338"/>
      <c r="AM45" s="338"/>
      <c r="AN45" s="338"/>
      <c r="AO45" s="338"/>
      <c r="AP45" s="338"/>
      <c r="AQ45" s="338"/>
      <c r="AR45" s="338"/>
      <c r="AS45" s="338"/>
      <c r="AT45" s="338"/>
      <c r="AU45" s="338"/>
      <c r="AV45" s="338"/>
      <c r="AW45" s="338"/>
      <c r="AX45" s="338"/>
      <c r="AY45" s="338"/>
      <c r="AZ45" s="338"/>
      <c r="BA45" s="338"/>
      <c r="BB45" s="338"/>
      <c r="BC45" s="338"/>
      <c r="BD45" s="803"/>
      <c r="BE45" s="803"/>
      <c r="BF45" s="803"/>
      <c r="BG45" s="803"/>
      <c r="BH45" s="803"/>
      <c r="BI45" s="338"/>
      <c r="BJ45" s="338"/>
      <c r="BK45" s="338"/>
      <c r="BL45" s="338"/>
      <c r="BM45" s="338"/>
      <c r="BN45" s="338"/>
      <c r="BO45" s="338"/>
      <c r="BP45" s="338"/>
      <c r="BQ45" s="338"/>
      <c r="BR45" s="338"/>
      <c r="BS45" s="338"/>
      <c r="BT45" s="338"/>
      <c r="BU45" s="338"/>
      <c r="BV45" s="338"/>
    </row>
    <row r="46" spans="1:74" ht="12" customHeight="1" x14ac:dyDescent="0.25">
      <c r="A46" s="327"/>
      <c r="B46" s="1110" t="s">
        <v>1451</v>
      </c>
      <c r="C46" s="1111"/>
      <c r="D46" s="1111"/>
      <c r="E46" s="1111"/>
      <c r="F46" s="1111"/>
      <c r="G46" s="1111"/>
      <c r="H46" s="1111"/>
      <c r="I46" s="1111"/>
      <c r="J46" s="1111"/>
      <c r="K46" s="1111"/>
      <c r="L46" s="1111"/>
      <c r="M46" s="1111"/>
      <c r="N46" s="1111"/>
      <c r="O46" s="1111"/>
      <c r="P46" s="1111"/>
      <c r="Q46" s="1111"/>
      <c r="R46" s="337"/>
      <c r="S46" s="337"/>
      <c r="T46" s="337"/>
      <c r="U46" s="337"/>
      <c r="V46" s="337"/>
      <c r="W46" s="337"/>
      <c r="X46" s="337"/>
      <c r="Y46" s="337"/>
      <c r="Z46" s="337"/>
      <c r="AA46" s="337"/>
      <c r="AB46" s="337"/>
      <c r="AC46" s="338"/>
      <c r="AD46" s="338"/>
      <c r="AE46" s="338"/>
      <c r="AF46" s="338"/>
      <c r="AG46" s="338"/>
      <c r="AH46" s="338"/>
      <c r="AI46" s="338"/>
      <c r="AJ46" s="338"/>
      <c r="AK46" s="338"/>
      <c r="AL46" s="338"/>
      <c r="AM46" s="338"/>
      <c r="AN46" s="338"/>
      <c r="AO46" s="338"/>
      <c r="AP46" s="338"/>
      <c r="AQ46" s="338"/>
      <c r="AR46" s="338"/>
      <c r="AS46" s="338"/>
      <c r="AT46" s="338"/>
      <c r="AU46" s="338"/>
      <c r="AV46" s="338"/>
      <c r="AW46" s="338"/>
      <c r="AX46" s="338"/>
      <c r="AY46" s="338"/>
      <c r="AZ46" s="338"/>
      <c r="BA46" s="338"/>
      <c r="BB46" s="338"/>
      <c r="BC46" s="338"/>
      <c r="BD46" s="803"/>
      <c r="BE46" s="803"/>
      <c r="BF46" s="803"/>
      <c r="BG46" s="803"/>
      <c r="BH46" s="803"/>
      <c r="BI46" s="338"/>
      <c r="BJ46" s="338"/>
      <c r="BK46" s="338"/>
      <c r="BL46" s="338"/>
      <c r="BM46" s="338"/>
      <c r="BN46" s="338"/>
      <c r="BO46" s="338"/>
      <c r="BP46" s="338"/>
      <c r="BQ46" s="338"/>
      <c r="BR46" s="338"/>
      <c r="BS46" s="338"/>
      <c r="BT46" s="338"/>
      <c r="BU46" s="338"/>
      <c r="BV46" s="338"/>
    </row>
    <row r="47" spans="1:74" ht="12" customHeight="1" x14ac:dyDescent="0.25">
      <c r="A47" s="327"/>
      <c r="B47" s="1101" t="s">
        <v>1484</v>
      </c>
      <c r="C47" s="1102"/>
      <c r="D47" s="1102"/>
      <c r="E47" s="1102"/>
      <c r="F47" s="1102"/>
      <c r="G47" s="1102"/>
      <c r="H47" s="1102"/>
      <c r="I47" s="1102"/>
      <c r="J47" s="1102"/>
      <c r="K47" s="1102"/>
      <c r="L47" s="1102"/>
      <c r="M47" s="1102"/>
      <c r="N47" s="1102"/>
      <c r="O47" s="1102"/>
      <c r="P47" s="1102"/>
      <c r="Q47" s="1103"/>
      <c r="R47" s="337"/>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803"/>
      <c r="BE47" s="803"/>
      <c r="BF47" s="803"/>
      <c r="BG47" s="803"/>
      <c r="BH47" s="803"/>
      <c r="BI47" s="338"/>
      <c r="BJ47" s="338"/>
      <c r="BK47" s="338"/>
      <c r="BL47" s="338"/>
      <c r="BM47" s="338"/>
      <c r="BN47" s="338"/>
      <c r="BO47" s="338"/>
      <c r="BP47" s="338"/>
      <c r="BQ47" s="338"/>
      <c r="BR47" s="338"/>
      <c r="BS47" s="338"/>
      <c r="BT47" s="338"/>
      <c r="BU47" s="338"/>
      <c r="BV47" s="338"/>
    </row>
    <row r="48" spans="1:74" ht="12" customHeight="1" x14ac:dyDescent="0.25">
      <c r="A48" s="327"/>
      <c r="B48" s="1101" t="s">
        <v>1485</v>
      </c>
      <c r="C48" s="1102"/>
      <c r="D48" s="1102"/>
      <c r="E48" s="1102"/>
      <c r="F48" s="1102"/>
      <c r="G48" s="1102"/>
      <c r="H48" s="1102"/>
      <c r="I48" s="1102"/>
      <c r="J48" s="1102"/>
      <c r="K48" s="1102"/>
      <c r="L48" s="1102"/>
      <c r="M48" s="1102"/>
      <c r="N48" s="1102"/>
      <c r="O48" s="1102"/>
      <c r="P48" s="1102"/>
      <c r="Q48" s="1103"/>
      <c r="R48" s="337"/>
      <c r="S48" s="337"/>
      <c r="T48" s="337"/>
      <c r="U48" s="337"/>
      <c r="V48" s="337"/>
      <c r="W48" s="337"/>
      <c r="X48" s="337"/>
      <c r="Y48" s="337"/>
      <c r="Z48" s="337"/>
      <c r="AA48" s="337"/>
      <c r="AB48" s="337"/>
      <c r="AC48" s="338"/>
      <c r="AD48" s="338"/>
      <c r="AE48" s="338"/>
      <c r="AF48" s="338"/>
      <c r="AG48" s="338"/>
      <c r="AH48" s="338"/>
      <c r="AI48" s="338"/>
      <c r="AJ48" s="338"/>
      <c r="AK48" s="338"/>
      <c r="AL48" s="338"/>
      <c r="AM48" s="338"/>
      <c r="AN48" s="338"/>
      <c r="AO48" s="338"/>
      <c r="AP48" s="338"/>
      <c r="AQ48" s="338"/>
      <c r="AR48" s="338"/>
      <c r="AS48" s="338"/>
      <c r="AT48" s="338"/>
      <c r="AU48" s="338"/>
      <c r="AV48" s="338"/>
      <c r="AW48" s="338"/>
      <c r="AX48" s="338"/>
      <c r="AY48" s="338"/>
      <c r="AZ48" s="338"/>
      <c r="BA48" s="338"/>
      <c r="BB48" s="338"/>
      <c r="BC48" s="338"/>
      <c r="BD48" s="803"/>
      <c r="BE48" s="803"/>
      <c r="BF48" s="803"/>
      <c r="BG48" s="803"/>
      <c r="BH48" s="803"/>
      <c r="BI48" s="338"/>
      <c r="BJ48" s="338"/>
      <c r="BK48" s="338"/>
      <c r="BL48" s="338"/>
      <c r="BM48" s="338"/>
      <c r="BN48" s="338"/>
      <c r="BO48" s="338"/>
      <c r="BP48" s="338"/>
      <c r="BQ48" s="338"/>
      <c r="BR48" s="338"/>
      <c r="BS48" s="338"/>
      <c r="BT48" s="338"/>
      <c r="BU48" s="338"/>
      <c r="BV48" s="338"/>
    </row>
    <row r="49" spans="1:74" ht="12" customHeight="1" x14ac:dyDescent="0.25">
      <c r="A49" s="327"/>
      <c r="B49" s="933" t="s">
        <v>844</v>
      </c>
      <c r="C49" s="900"/>
      <c r="D49" s="900"/>
      <c r="E49" s="900"/>
      <c r="F49" s="900"/>
      <c r="G49" s="900"/>
      <c r="H49" s="934"/>
      <c r="I49" s="900"/>
      <c r="J49" s="900"/>
      <c r="K49" s="900"/>
      <c r="L49" s="900"/>
      <c r="M49" s="900"/>
      <c r="N49" s="900"/>
      <c r="O49" s="900"/>
      <c r="P49" s="900"/>
      <c r="Q49" s="901"/>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804"/>
      <c r="BE49" s="804"/>
      <c r="BF49" s="804"/>
      <c r="BG49" s="804"/>
      <c r="BH49" s="804"/>
      <c r="BI49" s="136"/>
      <c r="BJ49" s="136"/>
      <c r="BK49" s="136"/>
      <c r="BL49" s="136"/>
      <c r="BM49" s="136"/>
      <c r="BN49" s="136"/>
      <c r="BO49" s="136"/>
      <c r="BP49" s="136"/>
      <c r="BQ49" s="136"/>
      <c r="BR49" s="136"/>
      <c r="BS49" s="136"/>
      <c r="BT49" s="136"/>
      <c r="BU49" s="136"/>
      <c r="BV49" s="136"/>
    </row>
    <row r="50" spans="1:74" ht="12" customHeight="1" x14ac:dyDescent="0.25">
      <c r="A50" s="327"/>
      <c r="B50" s="110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August 2024.</v>
      </c>
      <c r="C50" s="1108"/>
      <c r="D50" s="1108"/>
      <c r="E50" s="1108"/>
      <c r="F50" s="1108"/>
      <c r="G50" s="1108"/>
      <c r="H50" s="1108"/>
      <c r="I50" s="1108"/>
      <c r="J50" s="1108"/>
      <c r="K50" s="1108"/>
      <c r="L50" s="1108"/>
      <c r="M50" s="1108"/>
      <c r="N50" s="1108"/>
      <c r="O50" s="1108"/>
      <c r="P50" s="1108"/>
      <c r="Q50" s="1109"/>
      <c r="R50" s="337"/>
      <c r="S50" s="337"/>
      <c r="T50" s="337"/>
      <c r="U50" s="337"/>
      <c r="V50" s="337"/>
      <c r="W50" s="337"/>
      <c r="X50" s="337"/>
      <c r="Y50" s="337"/>
      <c r="Z50" s="337"/>
      <c r="AA50" s="337"/>
      <c r="AB50" s="337"/>
      <c r="AC50" s="338"/>
      <c r="AD50" s="338"/>
      <c r="AE50" s="338"/>
      <c r="AF50" s="338"/>
      <c r="AG50" s="338"/>
      <c r="AH50" s="338"/>
      <c r="AI50" s="338"/>
      <c r="AJ50" s="338"/>
      <c r="AK50" s="338"/>
      <c r="AL50" s="338"/>
      <c r="AM50" s="338"/>
      <c r="AN50" s="338"/>
      <c r="AO50" s="338"/>
      <c r="AP50" s="338"/>
      <c r="AQ50" s="338"/>
      <c r="AR50" s="338"/>
      <c r="AS50" s="338"/>
      <c r="AT50" s="338"/>
      <c r="AU50" s="338"/>
      <c r="AV50" s="338"/>
      <c r="AW50" s="338"/>
      <c r="AX50" s="338"/>
      <c r="AY50" s="338"/>
      <c r="AZ50" s="338"/>
      <c r="BA50" s="338"/>
      <c r="BB50" s="338"/>
      <c r="BC50" s="338"/>
      <c r="BD50" s="803"/>
      <c r="BE50" s="803"/>
      <c r="BF50" s="803"/>
      <c r="BG50" s="803"/>
      <c r="BH50" s="803"/>
      <c r="BI50" s="338"/>
      <c r="BJ50" s="338"/>
      <c r="BK50" s="338"/>
      <c r="BL50" s="338"/>
      <c r="BM50" s="338"/>
      <c r="BN50" s="338"/>
      <c r="BO50" s="338"/>
      <c r="BP50" s="338"/>
      <c r="BQ50" s="338"/>
      <c r="BR50" s="338"/>
      <c r="BS50" s="338"/>
      <c r="BT50" s="338"/>
      <c r="BU50" s="338"/>
      <c r="BV50" s="338"/>
    </row>
    <row r="51" spans="1:74" ht="12" customHeight="1" x14ac:dyDescent="0.25">
      <c r="A51" s="327"/>
      <c r="B51" s="1107" t="s">
        <v>1486</v>
      </c>
      <c r="C51" s="1108"/>
      <c r="D51" s="1108"/>
      <c r="E51" s="1108"/>
      <c r="F51" s="1108"/>
      <c r="G51" s="1108"/>
      <c r="H51" s="1108"/>
      <c r="I51" s="1108"/>
      <c r="J51" s="1108"/>
      <c r="K51" s="1108"/>
      <c r="L51" s="1108"/>
      <c r="M51" s="1108"/>
      <c r="N51" s="1108"/>
      <c r="O51" s="1108"/>
      <c r="P51" s="1108"/>
      <c r="Q51" s="1109"/>
      <c r="R51" s="337"/>
      <c r="S51" s="337"/>
      <c r="T51" s="337"/>
      <c r="U51" s="337"/>
      <c r="V51" s="337"/>
      <c r="W51" s="337"/>
      <c r="X51" s="337"/>
      <c r="Y51" s="337"/>
      <c r="Z51" s="337"/>
      <c r="AA51" s="337"/>
      <c r="AB51" s="337"/>
      <c r="AC51" s="338"/>
      <c r="AD51" s="338"/>
      <c r="AE51" s="338"/>
      <c r="AF51" s="338"/>
      <c r="AG51" s="338"/>
      <c r="AH51" s="338"/>
      <c r="AI51" s="338"/>
      <c r="AJ51" s="338"/>
      <c r="AK51" s="338"/>
      <c r="AL51" s="338"/>
      <c r="AM51" s="338"/>
      <c r="AN51" s="338"/>
      <c r="AO51" s="338"/>
      <c r="AP51" s="338"/>
      <c r="AQ51" s="338"/>
      <c r="AR51" s="338"/>
      <c r="AS51" s="338"/>
      <c r="AT51" s="338"/>
      <c r="AU51" s="338"/>
      <c r="AV51" s="338"/>
      <c r="AW51" s="338"/>
      <c r="AX51" s="338"/>
      <c r="AY51" s="338"/>
      <c r="AZ51" s="338"/>
      <c r="BA51" s="338"/>
      <c r="BB51" s="338"/>
      <c r="BC51" s="338"/>
      <c r="BD51" s="803"/>
      <c r="BE51" s="803"/>
      <c r="BF51" s="803"/>
      <c r="BG51" s="803"/>
      <c r="BH51" s="803"/>
      <c r="BI51" s="338"/>
      <c r="BJ51" s="338"/>
      <c r="BK51" s="338"/>
      <c r="BL51" s="338"/>
      <c r="BM51" s="338"/>
      <c r="BN51" s="338"/>
      <c r="BO51" s="338"/>
      <c r="BP51" s="338"/>
      <c r="BQ51" s="338"/>
      <c r="BR51" s="338"/>
      <c r="BS51" s="338"/>
      <c r="BT51" s="338"/>
      <c r="BU51" s="338"/>
      <c r="BV51" s="338"/>
    </row>
    <row r="52" spans="1:74" ht="12" customHeight="1" x14ac:dyDescent="0.25">
      <c r="A52" s="327"/>
      <c r="B52" s="1112" t="s">
        <v>1487</v>
      </c>
      <c r="C52" s="1113"/>
      <c r="D52" s="1113"/>
      <c r="E52" s="1113"/>
      <c r="F52" s="1113"/>
      <c r="G52" s="1113"/>
      <c r="H52" s="1113"/>
      <c r="I52" s="1113"/>
      <c r="J52" s="1113"/>
      <c r="K52" s="1113"/>
      <c r="L52" s="1113"/>
      <c r="M52" s="1113"/>
      <c r="N52" s="1113"/>
      <c r="O52" s="1113"/>
      <c r="P52" s="1113"/>
      <c r="Q52" s="1114"/>
      <c r="R52" s="337"/>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803"/>
      <c r="BE52" s="803"/>
      <c r="BF52" s="803"/>
      <c r="BG52" s="803"/>
      <c r="BH52" s="803"/>
      <c r="BI52" s="338"/>
      <c r="BJ52" s="338"/>
      <c r="BK52" s="338"/>
      <c r="BL52" s="338"/>
      <c r="BM52" s="338"/>
      <c r="BN52" s="338"/>
      <c r="BO52" s="338"/>
      <c r="BP52" s="338"/>
      <c r="BQ52" s="338"/>
      <c r="BR52" s="338"/>
      <c r="BS52" s="338"/>
      <c r="BT52" s="338"/>
      <c r="BU52" s="338"/>
      <c r="BV52" s="338"/>
    </row>
    <row r="53" spans="1:74" ht="12" customHeight="1" x14ac:dyDescent="0.25">
      <c r="A53" s="327"/>
      <c r="B53" s="1107" t="s">
        <v>1488</v>
      </c>
      <c r="C53" s="1108"/>
      <c r="D53" s="1108"/>
      <c r="E53" s="1108"/>
      <c r="F53" s="1108"/>
      <c r="G53" s="1108"/>
      <c r="H53" s="1108"/>
      <c r="I53" s="1108"/>
      <c r="J53" s="1108"/>
      <c r="K53" s="1108"/>
      <c r="L53" s="1108"/>
      <c r="M53" s="1108"/>
      <c r="N53" s="1108"/>
      <c r="O53" s="1108"/>
      <c r="P53" s="1108"/>
      <c r="Q53" s="1109"/>
      <c r="R53" s="337"/>
      <c r="S53" s="337"/>
      <c r="T53" s="337"/>
      <c r="U53" s="337"/>
      <c r="V53" s="337"/>
      <c r="W53" s="337"/>
      <c r="X53" s="337"/>
      <c r="Y53" s="337"/>
      <c r="Z53" s="337"/>
      <c r="AA53" s="337"/>
      <c r="AB53" s="337"/>
      <c r="AC53" s="338"/>
      <c r="AD53" s="338"/>
      <c r="AE53" s="338"/>
      <c r="AF53" s="338"/>
      <c r="AG53" s="338"/>
      <c r="AH53" s="338"/>
      <c r="AI53" s="338"/>
      <c r="AJ53" s="338"/>
      <c r="AK53" s="338"/>
      <c r="AL53" s="338"/>
      <c r="AM53" s="338"/>
      <c r="AN53" s="338"/>
      <c r="AO53" s="338"/>
      <c r="AP53" s="338"/>
      <c r="AQ53" s="338"/>
      <c r="AR53" s="338"/>
      <c r="AS53" s="338"/>
      <c r="AT53" s="338"/>
      <c r="AU53" s="338"/>
      <c r="AV53" s="338"/>
      <c r="AW53" s="338"/>
      <c r="AX53" s="338"/>
      <c r="AY53" s="338"/>
      <c r="AZ53" s="338"/>
      <c r="BA53" s="338"/>
      <c r="BB53" s="338"/>
      <c r="BC53" s="338"/>
      <c r="BD53" s="803"/>
      <c r="BE53" s="803"/>
      <c r="BF53" s="803"/>
      <c r="BG53" s="803"/>
      <c r="BH53" s="803"/>
      <c r="BI53" s="338"/>
      <c r="BJ53" s="338"/>
      <c r="BK53" s="338"/>
      <c r="BL53" s="338"/>
      <c r="BM53" s="338"/>
      <c r="BN53" s="338"/>
      <c r="BO53" s="338"/>
      <c r="BP53" s="338"/>
      <c r="BQ53" s="338"/>
      <c r="BR53" s="338"/>
      <c r="BS53" s="338"/>
      <c r="BT53" s="338"/>
      <c r="BU53" s="338"/>
      <c r="BV53" s="338"/>
    </row>
    <row r="54" spans="1:74" ht="12" customHeight="1" x14ac:dyDescent="0.25">
      <c r="C54" s="337"/>
      <c r="D54" s="337"/>
      <c r="E54" s="337"/>
      <c r="F54" s="337"/>
      <c r="G54" s="337"/>
      <c r="H54" s="337"/>
      <c r="I54" s="337"/>
      <c r="J54" s="337"/>
      <c r="K54" s="337"/>
      <c r="L54" s="337"/>
      <c r="M54" s="337"/>
      <c r="N54" s="337"/>
      <c r="O54" s="337"/>
      <c r="P54" s="337"/>
      <c r="Q54" s="337"/>
      <c r="R54" s="337"/>
      <c r="S54" s="337"/>
      <c r="T54" s="337"/>
      <c r="U54" s="337"/>
      <c r="V54" s="337"/>
      <c r="W54" s="337"/>
      <c r="X54" s="337"/>
      <c r="Y54" s="337"/>
      <c r="Z54" s="337"/>
      <c r="AA54" s="337"/>
      <c r="AB54" s="337"/>
      <c r="AC54" s="338"/>
      <c r="AD54" s="338"/>
      <c r="AE54" s="338"/>
      <c r="AF54" s="338"/>
      <c r="AG54" s="338"/>
      <c r="AH54" s="338"/>
      <c r="AI54" s="338"/>
      <c r="AJ54" s="338"/>
      <c r="AK54" s="338"/>
      <c r="AL54" s="338"/>
      <c r="AM54" s="338"/>
      <c r="AN54" s="338"/>
      <c r="AO54" s="338"/>
      <c r="AP54" s="338"/>
      <c r="AQ54" s="338"/>
      <c r="AR54" s="338"/>
      <c r="AS54" s="338"/>
      <c r="AT54" s="338"/>
      <c r="AU54" s="338"/>
      <c r="AV54" s="338"/>
      <c r="AW54" s="338"/>
      <c r="AX54" s="338"/>
      <c r="AY54" s="338"/>
      <c r="AZ54" s="338"/>
      <c r="BA54" s="338"/>
      <c r="BB54" s="338"/>
      <c r="BC54" s="338"/>
      <c r="BD54" s="803"/>
      <c r="BE54" s="803"/>
      <c r="BF54" s="803"/>
      <c r="BG54" s="803"/>
      <c r="BH54" s="803"/>
      <c r="BI54" s="338"/>
      <c r="BJ54" s="338"/>
      <c r="BK54" s="338"/>
      <c r="BL54" s="338"/>
      <c r="BM54" s="338"/>
      <c r="BN54" s="338"/>
      <c r="BO54" s="338"/>
      <c r="BP54" s="338"/>
      <c r="BQ54" s="338"/>
      <c r="BR54" s="338"/>
      <c r="BS54" s="338"/>
      <c r="BT54" s="338"/>
      <c r="BU54" s="338"/>
      <c r="BV54" s="338"/>
    </row>
    <row r="55" spans="1:74" ht="12" customHeight="1" x14ac:dyDescent="0.25">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803"/>
      <c r="BE55" s="803"/>
      <c r="BF55" s="803"/>
      <c r="BG55" s="803"/>
      <c r="BH55" s="803"/>
      <c r="BI55" s="338"/>
      <c r="BJ55" s="338"/>
      <c r="BK55" s="338"/>
      <c r="BL55" s="338"/>
      <c r="BM55" s="338"/>
      <c r="BN55" s="338"/>
      <c r="BO55" s="338"/>
      <c r="BP55" s="338"/>
      <c r="BQ55" s="338"/>
      <c r="BR55" s="338"/>
      <c r="BS55" s="338"/>
      <c r="BT55" s="338"/>
      <c r="BU55" s="338"/>
      <c r="BV55" s="338"/>
    </row>
    <row r="56" spans="1:74" ht="12" customHeight="1" x14ac:dyDescent="0.25">
      <c r="C56" s="337"/>
      <c r="D56" s="337"/>
      <c r="E56" s="337"/>
      <c r="F56" s="337"/>
      <c r="G56" s="337"/>
      <c r="H56" s="337"/>
      <c r="I56" s="337"/>
      <c r="J56" s="337"/>
      <c r="K56" s="337"/>
      <c r="L56" s="337"/>
      <c r="M56" s="337"/>
      <c r="N56" s="337"/>
      <c r="O56" s="337"/>
      <c r="P56" s="337"/>
      <c r="Q56" s="337"/>
      <c r="R56" s="337"/>
      <c r="S56" s="337"/>
      <c r="T56" s="337"/>
      <c r="U56" s="337"/>
      <c r="V56" s="337"/>
      <c r="W56" s="337"/>
      <c r="X56" s="337"/>
      <c r="Y56" s="337"/>
      <c r="Z56" s="337"/>
      <c r="AA56" s="337"/>
      <c r="AB56" s="337"/>
      <c r="AC56" s="338"/>
      <c r="AD56" s="338"/>
      <c r="AE56" s="338"/>
      <c r="AF56" s="338"/>
      <c r="AG56" s="338"/>
      <c r="AH56" s="338"/>
      <c r="AI56" s="338"/>
      <c r="AJ56" s="338"/>
      <c r="AK56" s="338"/>
      <c r="AL56" s="338"/>
      <c r="AM56" s="338"/>
      <c r="AN56" s="338"/>
      <c r="AO56" s="338"/>
      <c r="AP56" s="338"/>
      <c r="AQ56" s="338"/>
      <c r="AR56" s="338"/>
      <c r="AS56" s="338"/>
      <c r="AT56" s="338"/>
      <c r="AU56" s="338"/>
      <c r="AV56" s="338"/>
      <c r="AW56" s="338"/>
      <c r="AX56" s="338"/>
      <c r="AY56" s="338"/>
      <c r="AZ56" s="338"/>
      <c r="BA56" s="338"/>
      <c r="BB56" s="338"/>
      <c r="BC56" s="338"/>
      <c r="BD56" s="803"/>
      <c r="BE56" s="803"/>
      <c r="BF56" s="803"/>
      <c r="BG56" s="803"/>
      <c r="BH56" s="803"/>
      <c r="BI56" s="338"/>
      <c r="BJ56" s="338"/>
      <c r="BK56" s="338"/>
      <c r="BL56" s="338"/>
      <c r="BM56" s="338"/>
      <c r="BN56" s="338"/>
      <c r="BO56" s="338"/>
      <c r="BP56" s="338"/>
      <c r="BQ56" s="338"/>
      <c r="BR56" s="338"/>
      <c r="BS56" s="338"/>
      <c r="BT56" s="338"/>
      <c r="BU56" s="338"/>
      <c r="BV56" s="338"/>
    </row>
    <row r="57" spans="1:74" ht="12" customHeight="1" x14ac:dyDescent="0.25">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8"/>
      <c r="AD57" s="338"/>
      <c r="AE57" s="338"/>
      <c r="AF57" s="338"/>
      <c r="AG57" s="338"/>
      <c r="AH57" s="338"/>
      <c r="AI57" s="338"/>
      <c r="AJ57" s="338"/>
      <c r="AK57" s="338"/>
      <c r="AL57" s="338"/>
      <c r="AM57" s="338"/>
      <c r="AN57" s="338"/>
      <c r="AO57" s="338"/>
      <c r="AP57" s="338"/>
      <c r="AQ57" s="338"/>
      <c r="AR57" s="338"/>
      <c r="AS57" s="338"/>
      <c r="AT57" s="338"/>
      <c r="AU57" s="338"/>
      <c r="AV57" s="338"/>
      <c r="AW57" s="338"/>
      <c r="AX57" s="338"/>
      <c r="AY57" s="338"/>
      <c r="AZ57" s="338"/>
      <c r="BA57" s="338"/>
      <c r="BB57" s="338"/>
      <c r="BC57" s="338"/>
      <c r="BD57" s="803"/>
      <c r="BE57" s="803"/>
      <c r="BF57" s="803"/>
      <c r="BG57" s="803"/>
      <c r="BH57" s="803"/>
      <c r="BI57" s="338"/>
      <c r="BJ57" s="338"/>
      <c r="BK57" s="338"/>
      <c r="BL57" s="338"/>
      <c r="BM57" s="338"/>
      <c r="BN57" s="338"/>
      <c r="BO57" s="338"/>
      <c r="BP57" s="338"/>
      <c r="BQ57" s="338"/>
      <c r="BR57" s="338"/>
      <c r="BS57" s="338"/>
      <c r="BT57" s="338"/>
      <c r="BU57" s="338"/>
      <c r="BV57" s="338"/>
    </row>
    <row r="58" spans="1:74" ht="12"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804"/>
      <c r="BE58" s="804"/>
      <c r="BF58" s="804"/>
      <c r="BG58" s="804"/>
      <c r="BH58" s="804"/>
      <c r="BI58" s="136"/>
      <c r="BJ58" s="136"/>
      <c r="BK58" s="136"/>
      <c r="BL58" s="136"/>
      <c r="BM58" s="136"/>
      <c r="BN58" s="136"/>
      <c r="BO58" s="136"/>
      <c r="BP58" s="136"/>
      <c r="BQ58" s="136"/>
      <c r="BR58" s="136"/>
      <c r="BS58" s="136"/>
      <c r="BT58" s="136"/>
      <c r="BU58" s="136"/>
      <c r="BV58" s="136"/>
    </row>
    <row r="59" spans="1:74" ht="12" customHeight="1" x14ac:dyDescent="0.25">
      <c r="C59" s="337"/>
      <c r="D59" s="337"/>
      <c r="E59" s="337"/>
      <c r="F59" s="337"/>
      <c r="G59" s="337"/>
      <c r="H59" s="337"/>
      <c r="I59" s="337"/>
      <c r="J59" s="337"/>
      <c r="K59" s="337"/>
      <c r="L59" s="337"/>
      <c r="M59" s="337"/>
      <c r="N59" s="337"/>
      <c r="O59" s="337"/>
      <c r="P59" s="337"/>
      <c r="Q59" s="337"/>
      <c r="R59" s="337"/>
      <c r="S59" s="337"/>
      <c r="T59" s="337"/>
      <c r="U59" s="337"/>
      <c r="V59" s="337"/>
      <c r="W59" s="337"/>
      <c r="X59" s="337"/>
      <c r="Y59" s="337"/>
      <c r="Z59" s="337"/>
      <c r="AA59" s="337"/>
      <c r="AB59" s="337"/>
      <c r="AC59" s="338"/>
      <c r="AD59" s="338"/>
      <c r="AE59" s="338"/>
      <c r="AF59" s="338"/>
      <c r="AG59" s="338"/>
      <c r="AH59" s="338"/>
      <c r="AI59" s="338"/>
      <c r="AJ59" s="338"/>
      <c r="AK59" s="338"/>
      <c r="AL59" s="338"/>
      <c r="AM59" s="338"/>
      <c r="AN59" s="338"/>
      <c r="AO59" s="338"/>
      <c r="AP59" s="338"/>
      <c r="AQ59" s="338"/>
      <c r="AR59" s="338"/>
      <c r="AS59" s="338"/>
      <c r="AT59" s="338"/>
      <c r="AU59" s="338"/>
      <c r="AV59" s="338"/>
      <c r="AW59" s="338"/>
      <c r="AX59" s="338"/>
      <c r="AY59" s="338"/>
      <c r="AZ59" s="338"/>
      <c r="BA59" s="338"/>
      <c r="BB59" s="338"/>
      <c r="BC59" s="338"/>
      <c r="BD59" s="803"/>
      <c r="BE59" s="803"/>
      <c r="BF59" s="803"/>
      <c r="BG59" s="803"/>
      <c r="BH59" s="803"/>
      <c r="BI59" s="338"/>
      <c r="BJ59" s="338"/>
      <c r="BK59" s="338"/>
      <c r="BL59" s="338"/>
      <c r="BM59" s="338"/>
      <c r="BN59" s="338"/>
      <c r="BO59" s="338"/>
      <c r="BP59" s="338"/>
      <c r="BQ59" s="338"/>
      <c r="BR59" s="338"/>
      <c r="BS59" s="338"/>
      <c r="BT59" s="338"/>
      <c r="BU59" s="338"/>
      <c r="BV59" s="338"/>
    </row>
    <row r="60" spans="1:74" ht="12" customHeight="1" x14ac:dyDescent="0.25">
      <c r="C60" s="337"/>
      <c r="D60" s="337"/>
      <c r="E60" s="337"/>
      <c r="F60" s="337"/>
      <c r="G60" s="337"/>
      <c r="H60" s="337"/>
      <c r="I60" s="337"/>
      <c r="J60" s="337"/>
      <c r="K60" s="337"/>
      <c r="L60" s="337"/>
      <c r="M60" s="337"/>
      <c r="N60" s="337"/>
      <c r="O60" s="337"/>
      <c r="P60" s="337"/>
      <c r="Q60" s="337"/>
      <c r="R60" s="337"/>
      <c r="S60" s="337"/>
      <c r="T60" s="337"/>
      <c r="U60" s="337"/>
      <c r="V60" s="337"/>
      <c r="W60" s="337"/>
      <c r="X60" s="337"/>
      <c r="Y60" s="337"/>
      <c r="Z60" s="337"/>
      <c r="AA60" s="337"/>
      <c r="AB60" s="337"/>
      <c r="AC60" s="338"/>
      <c r="AD60" s="338"/>
      <c r="AE60" s="338"/>
      <c r="AF60" s="338"/>
      <c r="AG60" s="338"/>
      <c r="AH60" s="338"/>
      <c r="AI60" s="338"/>
      <c r="AJ60" s="338"/>
      <c r="AK60" s="338"/>
      <c r="AL60" s="338"/>
      <c r="AM60" s="338"/>
      <c r="AN60" s="338"/>
      <c r="AO60" s="338"/>
      <c r="AP60" s="338"/>
      <c r="AQ60" s="338"/>
      <c r="AR60" s="338"/>
      <c r="AS60" s="338"/>
      <c r="AT60" s="338"/>
      <c r="AU60" s="338"/>
      <c r="AV60" s="338"/>
      <c r="AW60" s="338"/>
      <c r="AX60" s="338"/>
      <c r="AY60" s="338"/>
      <c r="AZ60" s="338"/>
      <c r="BA60" s="338"/>
      <c r="BB60" s="338"/>
      <c r="BC60" s="338"/>
      <c r="BD60" s="803"/>
      <c r="BE60" s="803"/>
      <c r="BF60" s="803"/>
      <c r="BG60" s="803"/>
      <c r="BH60" s="803"/>
      <c r="BI60" s="338"/>
      <c r="BJ60" s="338"/>
      <c r="BK60" s="338"/>
      <c r="BL60" s="338"/>
      <c r="BM60" s="338"/>
      <c r="BN60" s="338"/>
      <c r="BO60" s="338"/>
      <c r="BP60" s="338"/>
      <c r="BQ60" s="338"/>
      <c r="BR60" s="338"/>
      <c r="BS60" s="338"/>
      <c r="BT60" s="338"/>
      <c r="BU60" s="338"/>
      <c r="BV60" s="338"/>
    </row>
    <row r="61" spans="1:74" ht="12" customHeight="1" x14ac:dyDescent="0.25">
      <c r="C61" s="337"/>
      <c r="D61" s="337"/>
      <c r="E61" s="337"/>
      <c r="F61" s="337"/>
      <c r="G61" s="337"/>
      <c r="H61" s="337"/>
      <c r="I61" s="337"/>
      <c r="J61" s="337"/>
      <c r="K61" s="337"/>
      <c r="L61" s="337"/>
      <c r="M61" s="337"/>
      <c r="N61" s="337"/>
      <c r="O61" s="337"/>
      <c r="P61" s="337"/>
      <c r="Q61" s="337"/>
      <c r="R61" s="337"/>
      <c r="S61" s="337"/>
      <c r="T61" s="337"/>
      <c r="U61" s="337"/>
      <c r="V61" s="337"/>
      <c r="W61" s="337"/>
      <c r="X61" s="337"/>
      <c r="Y61" s="337"/>
      <c r="Z61" s="337"/>
      <c r="AA61" s="337"/>
      <c r="AB61" s="337"/>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803"/>
      <c r="BE61" s="803"/>
      <c r="BF61" s="803"/>
      <c r="BG61" s="803"/>
      <c r="BH61" s="803"/>
      <c r="BI61" s="338"/>
      <c r="BJ61" s="338"/>
      <c r="BK61" s="338"/>
      <c r="BL61" s="338"/>
      <c r="BM61" s="338"/>
      <c r="BN61" s="338"/>
      <c r="BO61" s="338"/>
      <c r="BP61" s="338"/>
      <c r="BQ61" s="338"/>
      <c r="BR61" s="338"/>
      <c r="BS61" s="338"/>
      <c r="BT61" s="338"/>
      <c r="BU61" s="338"/>
      <c r="BV61" s="338"/>
    </row>
    <row r="62" spans="1:74" ht="12" customHeight="1" x14ac:dyDescent="0.25">
      <c r="C62" s="337"/>
      <c r="D62" s="337"/>
      <c r="E62" s="337"/>
      <c r="F62" s="337"/>
      <c r="G62" s="337"/>
      <c r="H62" s="337"/>
      <c r="I62" s="337"/>
      <c r="J62" s="337"/>
      <c r="K62" s="337"/>
      <c r="L62" s="337"/>
      <c r="M62" s="337"/>
      <c r="N62" s="337"/>
      <c r="O62" s="337"/>
      <c r="P62" s="337"/>
      <c r="Q62" s="337"/>
      <c r="R62" s="337"/>
      <c r="S62" s="337"/>
      <c r="T62" s="337"/>
      <c r="U62" s="337"/>
      <c r="V62" s="337"/>
      <c r="W62" s="337"/>
      <c r="X62" s="337"/>
      <c r="Y62" s="337"/>
      <c r="Z62" s="337"/>
      <c r="AA62" s="337"/>
      <c r="AB62" s="337"/>
      <c r="AC62" s="338"/>
      <c r="AD62" s="338"/>
      <c r="AE62" s="338"/>
      <c r="AF62" s="338"/>
      <c r="AG62" s="338"/>
      <c r="AH62" s="338"/>
      <c r="AI62" s="338"/>
      <c r="AJ62" s="338"/>
      <c r="AK62" s="338"/>
      <c r="AL62" s="338"/>
      <c r="AM62" s="338"/>
      <c r="AN62" s="338"/>
      <c r="AO62" s="338"/>
      <c r="AP62" s="338"/>
      <c r="AQ62" s="338"/>
      <c r="AR62" s="338"/>
      <c r="AS62" s="338"/>
      <c r="AT62" s="338"/>
      <c r="AU62" s="338"/>
      <c r="AV62" s="338"/>
      <c r="AW62" s="338"/>
      <c r="AX62" s="338"/>
      <c r="AY62" s="338"/>
      <c r="AZ62" s="338"/>
      <c r="BA62" s="338"/>
      <c r="BB62" s="338"/>
      <c r="BC62" s="338"/>
      <c r="BD62" s="803"/>
      <c r="BE62" s="803"/>
      <c r="BF62" s="803"/>
      <c r="BG62" s="803"/>
      <c r="BH62" s="803"/>
      <c r="BI62" s="338"/>
      <c r="BJ62" s="338"/>
      <c r="BK62" s="338"/>
      <c r="BL62" s="338"/>
      <c r="BM62" s="338"/>
      <c r="BN62" s="338"/>
      <c r="BO62" s="338"/>
      <c r="BP62" s="338"/>
      <c r="BQ62" s="338"/>
      <c r="BR62" s="338"/>
      <c r="BS62" s="338"/>
      <c r="BT62" s="338"/>
      <c r="BU62" s="338"/>
      <c r="BV62" s="338"/>
    </row>
    <row r="63" spans="1:74" ht="12" customHeight="1" x14ac:dyDescent="0.25">
      <c r="C63" s="337"/>
      <c r="D63" s="337"/>
      <c r="E63" s="337"/>
      <c r="F63" s="337"/>
      <c r="G63" s="337"/>
      <c r="H63" s="337"/>
      <c r="I63" s="337"/>
      <c r="J63" s="337"/>
      <c r="K63" s="337"/>
      <c r="L63" s="337"/>
      <c r="M63" s="337"/>
      <c r="N63" s="337"/>
      <c r="O63" s="337"/>
      <c r="P63" s="337"/>
      <c r="Q63" s="337"/>
      <c r="R63" s="337"/>
      <c r="S63" s="337"/>
      <c r="T63" s="337"/>
      <c r="U63" s="337"/>
      <c r="V63" s="337"/>
      <c r="W63" s="337"/>
      <c r="X63" s="337"/>
      <c r="Y63" s="337"/>
      <c r="Z63" s="337"/>
      <c r="AA63" s="337"/>
      <c r="AB63" s="337"/>
      <c r="AC63" s="338"/>
      <c r="AD63" s="338"/>
      <c r="AE63" s="338"/>
      <c r="AF63" s="338"/>
      <c r="AG63" s="338"/>
      <c r="AH63" s="338"/>
      <c r="AI63" s="338"/>
      <c r="AJ63" s="338"/>
      <c r="AK63" s="338"/>
      <c r="AL63" s="338"/>
      <c r="AM63" s="338"/>
      <c r="AN63" s="338"/>
      <c r="AO63" s="338"/>
      <c r="AP63" s="338"/>
      <c r="AQ63" s="338"/>
      <c r="AR63" s="338"/>
      <c r="AS63" s="338"/>
      <c r="AT63" s="338"/>
      <c r="AU63" s="338"/>
      <c r="AV63" s="338"/>
      <c r="AW63" s="338"/>
      <c r="AX63" s="338"/>
      <c r="AY63" s="338"/>
      <c r="AZ63" s="338"/>
      <c r="BA63" s="338"/>
      <c r="BB63" s="338"/>
      <c r="BC63" s="338"/>
      <c r="BD63" s="803"/>
      <c r="BE63" s="803"/>
      <c r="BF63" s="803"/>
      <c r="BG63" s="803"/>
      <c r="BH63" s="803"/>
      <c r="BI63" s="338"/>
      <c r="BJ63" s="338"/>
      <c r="BK63" s="338"/>
      <c r="BL63" s="338"/>
      <c r="BM63" s="338"/>
      <c r="BN63" s="338"/>
      <c r="BO63" s="338"/>
      <c r="BP63" s="338"/>
      <c r="BQ63" s="338"/>
      <c r="BR63" s="338"/>
      <c r="BS63" s="338"/>
      <c r="BT63" s="338"/>
      <c r="BU63" s="338"/>
      <c r="BV63" s="338"/>
    </row>
    <row r="64" spans="1:74" ht="12" customHeight="1" x14ac:dyDescent="0.25">
      <c r="C64" s="337"/>
      <c r="D64" s="337"/>
      <c r="E64" s="337"/>
      <c r="F64" s="337"/>
      <c r="G64" s="337"/>
      <c r="H64" s="337"/>
      <c r="I64" s="337"/>
      <c r="J64" s="337"/>
      <c r="K64" s="337"/>
      <c r="L64" s="337"/>
      <c r="M64" s="337"/>
      <c r="N64" s="337"/>
      <c r="O64" s="337"/>
      <c r="P64" s="337"/>
      <c r="Q64" s="337"/>
      <c r="R64" s="337"/>
      <c r="S64" s="337"/>
      <c r="T64" s="337"/>
      <c r="U64" s="337"/>
      <c r="V64" s="337"/>
      <c r="W64" s="337"/>
      <c r="X64" s="337"/>
      <c r="Y64" s="337"/>
      <c r="Z64" s="337"/>
      <c r="AA64" s="337"/>
      <c r="AB64" s="337"/>
      <c r="AC64" s="338"/>
      <c r="AD64" s="338"/>
      <c r="AE64" s="338"/>
      <c r="AF64" s="338"/>
      <c r="AG64" s="338"/>
      <c r="AH64" s="338"/>
      <c r="AI64" s="338"/>
      <c r="AJ64" s="338"/>
      <c r="AK64" s="338"/>
      <c r="AL64" s="338"/>
      <c r="AM64" s="338"/>
      <c r="AN64" s="338"/>
      <c r="AO64" s="338"/>
      <c r="AP64" s="338"/>
      <c r="AQ64" s="338"/>
      <c r="AR64" s="338"/>
      <c r="AS64" s="338"/>
      <c r="AT64" s="338"/>
      <c r="AU64" s="338"/>
      <c r="AV64" s="338"/>
      <c r="AW64" s="338"/>
      <c r="AX64" s="338"/>
      <c r="AY64" s="338"/>
      <c r="AZ64" s="338"/>
      <c r="BA64" s="338"/>
      <c r="BB64" s="338"/>
      <c r="BC64" s="338"/>
      <c r="BD64" s="803"/>
      <c r="BE64" s="803"/>
      <c r="BF64" s="803"/>
      <c r="BG64" s="803"/>
      <c r="BH64" s="803"/>
      <c r="BI64" s="338"/>
      <c r="BJ64" s="338"/>
      <c r="BK64" s="338"/>
      <c r="BL64" s="338"/>
      <c r="BM64" s="338"/>
      <c r="BN64" s="338"/>
      <c r="BO64" s="338"/>
      <c r="BP64" s="338"/>
      <c r="BQ64" s="338"/>
      <c r="BR64" s="338"/>
      <c r="BS64" s="338"/>
      <c r="BT64" s="338"/>
      <c r="BU64" s="338"/>
      <c r="BV64" s="338"/>
    </row>
    <row r="65" spans="3:74" ht="12" customHeight="1" x14ac:dyDescent="0.25">
      <c r="C65" s="337"/>
      <c r="D65" s="337"/>
      <c r="E65" s="337"/>
      <c r="F65" s="337"/>
      <c r="G65" s="337"/>
      <c r="H65" s="337"/>
      <c r="I65" s="337"/>
      <c r="J65" s="337"/>
      <c r="K65" s="337"/>
      <c r="L65" s="337"/>
      <c r="M65" s="337"/>
      <c r="N65" s="337"/>
      <c r="O65" s="337"/>
      <c r="P65" s="337"/>
      <c r="Q65" s="337"/>
      <c r="R65" s="337"/>
      <c r="S65" s="337"/>
      <c r="T65" s="337"/>
      <c r="U65" s="337"/>
      <c r="V65" s="337"/>
      <c r="W65" s="337"/>
      <c r="X65" s="337"/>
      <c r="Y65" s="337"/>
      <c r="Z65" s="337"/>
      <c r="AA65" s="337"/>
      <c r="AB65" s="337"/>
      <c r="AC65" s="338"/>
      <c r="AD65" s="338"/>
      <c r="AE65" s="338"/>
      <c r="AF65" s="338"/>
      <c r="AG65" s="338"/>
      <c r="AH65" s="338"/>
      <c r="AI65" s="338"/>
      <c r="AJ65" s="338"/>
      <c r="AK65" s="338"/>
      <c r="AL65" s="338"/>
      <c r="AM65" s="338"/>
      <c r="AN65" s="338"/>
      <c r="AO65" s="338"/>
      <c r="AP65" s="338"/>
      <c r="AQ65" s="338"/>
      <c r="AR65" s="338"/>
      <c r="AS65" s="338"/>
      <c r="AT65" s="338"/>
      <c r="AU65" s="338"/>
      <c r="AV65" s="338"/>
      <c r="AW65" s="338"/>
      <c r="AX65" s="338"/>
      <c r="AY65" s="338"/>
      <c r="AZ65" s="338"/>
      <c r="BA65" s="338"/>
      <c r="BB65" s="338"/>
      <c r="BC65" s="338"/>
      <c r="BD65" s="803"/>
      <c r="BE65" s="803"/>
      <c r="BF65" s="803"/>
      <c r="BG65" s="803"/>
      <c r="BH65" s="803"/>
      <c r="BI65" s="338"/>
      <c r="BJ65" s="338"/>
      <c r="BK65" s="338"/>
      <c r="BL65" s="338"/>
      <c r="BM65" s="338"/>
      <c r="BN65" s="338"/>
      <c r="BO65" s="338"/>
      <c r="BP65" s="338"/>
      <c r="BQ65" s="338"/>
      <c r="BR65" s="338"/>
      <c r="BS65" s="338"/>
      <c r="BT65" s="338"/>
      <c r="BU65" s="338"/>
      <c r="BV65" s="338"/>
    </row>
    <row r="66" spans="3:74" ht="12" customHeight="1" x14ac:dyDescent="0.25">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8"/>
      <c r="AD66" s="338"/>
      <c r="AE66" s="338"/>
      <c r="AF66" s="338"/>
      <c r="AG66" s="338"/>
      <c r="AH66" s="338"/>
      <c r="AI66" s="338"/>
      <c r="AJ66" s="338"/>
      <c r="AK66" s="338"/>
      <c r="AL66" s="338"/>
      <c r="AM66" s="338"/>
      <c r="AN66" s="338"/>
      <c r="AO66" s="338"/>
      <c r="AP66" s="338"/>
      <c r="AQ66" s="338"/>
      <c r="AR66" s="338"/>
      <c r="AS66" s="338"/>
      <c r="AT66" s="338"/>
      <c r="AU66" s="338"/>
      <c r="AV66" s="338"/>
      <c r="AW66" s="338"/>
      <c r="AX66" s="338"/>
      <c r="AY66" s="338"/>
      <c r="AZ66" s="338"/>
      <c r="BA66" s="338"/>
      <c r="BB66" s="338"/>
      <c r="BC66" s="338"/>
      <c r="BD66" s="803"/>
      <c r="BE66" s="803"/>
      <c r="BF66" s="803"/>
      <c r="BG66" s="803"/>
      <c r="BH66" s="803"/>
      <c r="BI66" s="338"/>
      <c r="BJ66" s="338"/>
      <c r="BK66" s="338"/>
      <c r="BL66" s="338"/>
      <c r="BM66" s="338"/>
      <c r="BN66" s="338"/>
      <c r="BO66" s="338"/>
      <c r="BP66" s="338"/>
      <c r="BQ66" s="338"/>
      <c r="BR66" s="338"/>
      <c r="BS66" s="338"/>
      <c r="BT66" s="338"/>
      <c r="BU66" s="338"/>
      <c r="BV66" s="338"/>
    </row>
    <row r="67" spans="3:74" ht="12" customHeight="1" x14ac:dyDescent="0.25">
      <c r="C67" s="337"/>
      <c r="D67" s="337"/>
      <c r="E67" s="337"/>
      <c r="F67" s="337"/>
      <c r="G67" s="337"/>
      <c r="H67" s="337"/>
      <c r="I67" s="337"/>
      <c r="J67" s="337"/>
      <c r="K67" s="337"/>
      <c r="L67" s="337"/>
      <c r="M67" s="337"/>
      <c r="N67" s="337"/>
      <c r="O67" s="337"/>
      <c r="P67" s="337"/>
      <c r="Q67" s="337"/>
      <c r="R67" s="337"/>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803"/>
      <c r="BE67" s="803"/>
      <c r="BF67" s="803"/>
      <c r="BG67" s="803"/>
      <c r="BH67" s="803"/>
      <c r="BI67" s="338"/>
      <c r="BJ67" s="338"/>
      <c r="BK67" s="338"/>
      <c r="BL67" s="338"/>
      <c r="BM67" s="338"/>
      <c r="BN67" s="338"/>
      <c r="BO67" s="338"/>
      <c r="BP67" s="338"/>
      <c r="BQ67" s="338"/>
      <c r="BR67" s="338"/>
      <c r="BS67" s="338"/>
      <c r="BT67" s="338"/>
      <c r="BU67" s="338"/>
      <c r="BV67" s="338"/>
    </row>
    <row r="68" spans="3:74" ht="12" customHeight="1" x14ac:dyDescent="0.25">
      <c r="C68" s="337"/>
      <c r="D68" s="337"/>
      <c r="E68" s="337"/>
      <c r="F68" s="337"/>
      <c r="G68" s="337"/>
      <c r="H68" s="337"/>
      <c r="I68" s="337"/>
      <c r="J68" s="337"/>
      <c r="K68" s="337"/>
      <c r="L68" s="337"/>
      <c r="M68" s="337"/>
      <c r="N68" s="337"/>
      <c r="O68" s="337"/>
      <c r="P68" s="337"/>
      <c r="Q68" s="337"/>
      <c r="R68" s="337"/>
      <c r="S68" s="337"/>
      <c r="T68" s="337"/>
      <c r="U68" s="337"/>
      <c r="V68" s="337"/>
      <c r="W68" s="337"/>
      <c r="X68" s="337"/>
      <c r="Y68" s="337"/>
      <c r="Z68" s="337"/>
      <c r="AA68" s="337"/>
      <c r="AB68" s="337"/>
      <c r="AC68" s="338"/>
      <c r="AD68" s="338"/>
      <c r="AE68" s="338"/>
      <c r="AF68" s="338"/>
      <c r="AG68" s="338"/>
      <c r="AH68" s="338"/>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803"/>
      <c r="BE68" s="803"/>
      <c r="BF68" s="803"/>
      <c r="BG68" s="803"/>
      <c r="BH68" s="803"/>
      <c r="BI68" s="338"/>
      <c r="BJ68" s="338"/>
      <c r="BK68" s="338"/>
      <c r="BL68" s="338"/>
      <c r="BM68" s="338"/>
      <c r="BN68" s="338"/>
      <c r="BO68" s="338"/>
      <c r="BP68" s="338"/>
      <c r="BQ68" s="338"/>
      <c r="BR68" s="338"/>
      <c r="BS68" s="338"/>
      <c r="BT68" s="338"/>
      <c r="BU68" s="338"/>
      <c r="BV68" s="338"/>
    </row>
    <row r="69" spans="3:74" ht="12" customHeight="1" x14ac:dyDescent="0.25">
      <c r="C69" s="337"/>
      <c r="D69" s="337"/>
      <c r="E69" s="337"/>
      <c r="F69" s="337"/>
      <c r="G69" s="337"/>
      <c r="H69" s="337"/>
      <c r="I69" s="337"/>
      <c r="J69" s="337"/>
      <c r="K69" s="337"/>
      <c r="L69" s="337"/>
      <c r="M69" s="337"/>
      <c r="N69" s="337"/>
      <c r="O69" s="337"/>
      <c r="P69" s="337"/>
      <c r="Q69" s="337"/>
      <c r="R69" s="337"/>
      <c r="S69" s="337"/>
      <c r="T69" s="337"/>
      <c r="U69" s="337"/>
      <c r="V69" s="337"/>
      <c r="W69" s="337"/>
      <c r="X69" s="337"/>
      <c r="Y69" s="337"/>
      <c r="Z69" s="337"/>
      <c r="AA69" s="337"/>
      <c r="AB69" s="337"/>
      <c r="AC69" s="338"/>
      <c r="AD69" s="338"/>
      <c r="AE69" s="338"/>
      <c r="AF69" s="338"/>
      <c r="AG69" s="338"/>
      <c r="AH69" s="338"/>
      <c r="AI69" s="338"/>
      <c r="AJ69" s="338"/>
      <c r="AK69" s="338"/>
      <c r="AL69" s="338"/>
      <c r="AM69" s="338"/>
      <c r="AN69" s="338"/>
      <c r="AO69" s="338"/>
      <c r="AP69" s="338"/>
      <c r="AQ69" s="338"/>
      <c r="AR69" s="338"/>
      <c r="AS69" s="338"/>
      <c r="AT69" s="338"/>
      <c r="AU69" s="338"/>
      <c r="AV69" s="338"/>
      <c r="AW69" s="338"/>
      <c r="AX69" s="338"/>
      <c r="AY69" s="338"/>
      <c r="AZ69" s="338"/>
      <c r="BA69" s="338"/>
      <c r="BB69" s="338"/>
      <c r="BC69" s="338"/>
      <c r="BD69" s="803"/>
      <c r="BE69" s="803"/>
      <c r="BF69" s="803"/>
      <c r="BG69" s="803"/>
      <c r="BH69" s="803"/>
      <c r="BI69" s="338"/>
      <c r="BJ69" s="338"/>
      <c r="BK69" s="338"/>
      <c r="BL69" s="338"/>
      <c r="BM69" s="338"/>
      <c r="BN69" s="338"/>
      <c r="BO69" s="338"/>
      <c r="BP69" s="338"/>
      <c r="BQ69" s="338"/>
      <c r="BR69" s="338"/>
      <c r="BS69" s="338"/>
      <c r="BT69" s="338"/>
      <c r="BU69" s="338"/>
      <c r="BV69" s="338"/>
    </row>
    <row r="70" spans="3:74" ht="12" customHeight="1" x14ac:dyDescent="0.25">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311"/>
      <c r="AG70" s="311"/>
      <c r="AH70" s="311"/>
      <c r="AI70" s="258"/>
      <c r="AJ70" s="258"/>
      <c r="AK70" s="258"/>
      <c r="AL70" s="258"/>
      <c r="AM70" s="258"/>
      <c r="AN70" s="258"/>
      <c r="AO70" s="258"/>
      <c r="AP70" s="258"/>
      <c r="AQ70" s="258"/>
      <c r="AR70" s="258"/>
      <c r="AS70" s="258"/>
      <c r="AT70" s="258"/>
      <c r="AU70" s="258"/>
      <c r="AV70" s="258"/>
      <c r="AW70" s="258"/>
      <c r="AX70" s="258"/>
      <c r="AY70" s="258"/>
      <c r="AZ70" s="258"/>
      <c r="BA70" s="258"/>
      <c r="BB70" s="258"/>
      <c r="BC70" s="258"/>
      <c r="BD70" s="805"/>
      <c r="BE70" s="805"/>
      <c r="BF70" s="805"/>
      <c r="BG70" s="805"/>
      <c r="BH70" s="805"/>
      <c r="BI70" s="258"/>
      <c r="BJ70" s="258"/>
      <c r="BK70" s="258"/>
      <c r="BL70" s="258"/>
      <c r="BM70" s="258"/>
      <c r="BN70" s="258"/>
      <c r="BO70" s="258"/>
      <c r="BP70" s="258"/>
      <c r="BQ70" s="258"/>
      <c r="BR70" s="258"/>
      <c r="BS70" s="258"/>
      <c r="BT70" s="258"/>
      <c r="BU70" s="258"/>
      <c r="BV70" s="258"/>
    </row>
    <row r="71" spans="3:74" ht="12" customHeight="1" x14ac:dyDescent="0.25">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311"/>
      <c r="AG71" s="311"/>
      <c r="AH71" s="311"/>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805"/>
      <c r="BE71" s="805"/>
      <c r="BF71" s="805"/>
      <c r="BG71" s="805"/>
      <c r="BH71" s="805"/>
      <c r="BI71" s="258"/>
      <c r="BJ71" s="258"/>
      <c r="BK71" s="258"/>
      <c r="BL71" s="258"/>
      <c r="BM71" s="258"/>
      <c r="BN71" s="258"/>
      <c r="BO71" s="258"/>
      <c r="BP71" s="258"/>
      <c r="BQ71" s="258"/>
      <c r="BR71" s="258"/>
      <c r="BS71" s="258"/>
      <c r="BT71" s="258"/>
      <c r="BU71" s="258"/>
      <c r="BV71" s="258"/>
    </row>
    <row r="72" spans="3:74" ht="12" customHeight="1" x14ac:dyDescent="0.25">
      <c r="C72" s="258"/>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311"/>
      <c r="AG72" s="311"/>
      <c r="AH72" s="311"/>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805"/>
      <c r="BE72" s="805"/>
      <c r="BF72" s="805"/>
      <c r="BG72" s="805"/>
      <c r="BH72" s="805"/>
      <c r="BI72" s="258"/>
      <c r="BJ72" s="258"/>
      <c r="BK72" s="258"/>
      <c r="BL72" s="258"/>
      <c r="BM72" s="258"/>
      <c r="BN72" s="258"/>
      <c r="BO72" s="258"/>
      <c r="BP72" s="258"/>
      <c r="BQ72" s="258"/>
      <c r="BR72" s="258"/>
      <c r="BS72" s="258"/>
      <c r="BT72" s="258"/>
      <c r="BU72" s="258"/>
      <c r="BV72" s="258"/>
    </row>
    <row r="73" spans="3:74" ht="12" customHeight="1" x14ac:dyDescent="0.25">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311"/>
      <c r="AG73" s="311"/>
      <c r="AH73" s="311"/>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805"/>
      <c r="BE73" s="805"/>
      <c r="BF73" s="805"/>
      <c r="BG73" s="805"/>
      <c r="BH73" s="805"/>
      <c r="BI73" s="258"/>
      <c r="BJ73" s="258"/>
      <c r="BK73" s="258"/>
      <c r="BL73" s="258"/>
      <c r="BM73" s="258"/>
      <c r="BN73" s="258"/>
      <c r="BO73" s="258"/>
      <c r="BP73" s="258"/>
      <c r="BQ73" s="258"/>
      <c r="BR73" s="258"/>
      <c r="BS73" s="258"/>
      <c r="BT73" s="258"/>
      <c r="BU73" s="258"/>
      <c r="BV73" s="258"/>
    </row>
    <row r="74" spans="3:74" ht="12" customHeight="1" x14ac:dyDescent="0.25">
      <c r="C74" s="258"/>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311"/>
      <c r="AG74" s="311"/>
      <c r="AH74" s="311"/>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805"/>
      <c r="BE74" s="805"/>
      <c r="BF74" s="805"/>
      <c r="BG74" s="805"/>
      <c r="BH74" s="805"/>
      <c r="BI74" s="258"/>
      <c r="BJ74" s="258"/>
      <c r="BK74" s="258"/>
      <c r="BL74" s="258"/>
      <c r="BM74" s="258"/>
      <c r="BN74" s="258"/>
      <c r="BO74" s="258"/>
      <c r="BP74" s="258"/>
      <c r="BQ74" s="258"/>
      <c r="BR74" s="258"/>
      <c r="BS74" s="258"/>
      <c r="BT74" s="258"/>
      <c r="BU74" s="258"/>
      <c r="BV74" s="258"/>
    </row>
    <row r="75" spans="3:74" ht="12" customHeight="1" x14ac:dyDescent="0.25">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311"/>
      <c r="AG75" s="311"/>
      <c r="AH75" s="311"/>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805"/>
      <c r="BE75" s="805"/>
      <c r="BF75" s="805"/>
      <c r="BG75" s="805"/>
      <c r="BH75" s="805"/>
      <c r="BI75" s="258"/>
      <c r="BJ75" s="258"/>
      <c r="BK75" s="258"/>
      <c r="BL75" s="258"/>
      <c r="BM75" s="258"/>
      <c r="BN75" s="258"/>
      <c r="BO75" s="258"/>
      <c r="BP75" s="258"/>
      <c r="BQ75" s="258"/>
      <c r="BR75" s="258"/>
      <c r="BS75" s="258"/>
      <c r="BT75" s="258"/>
      <c r="BU75" s="258"/>
      <c r="BV75" s="258"/>
    </row>
    <row r="76" spans="3:74" ht="12" customHeight="1" x14ac:dyDescent="0.25">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311"/>
      <c r="AG76" s="311"/>
      <c r="AH76" s="311"/>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805"/>
      <c r="BE76" s="805"/>
      <c r="BF76" s="805"/>
      <c r="BG76" s="805"/>
      <c r="BH76" s="805"/>
      <c r="BI76" s="258"/>
      <c r="BJ76" s="258"/>
      <c r="BK76" s="258"/>
      <c r="BL76" s="258"/>
      <c r="BM76" s="258"/>
      <c r="BN76" s="258"/>
      <c r="BO76" s="258"/>
      <c r="BP76" s="258"/>
      <c r="BQ76" s="258"/>
      <c r="BR76" s="258"/>
      <c r="BS76" s="258"/>
      <c r="BT76" s="258"/>
      <c r="BU76" s="258"/>
      <c r="BV76" s="258"/>
    </row>
    <row r="77" spans="3:74" ht="12" customHeight="1" x14ac:dyDescent="0.25">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311"/>
      <c r="AG77" s="311"/>
      <c r="AH77" s="311"/>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805"/>
      <c r="BE77" s="805"/>
      <c r="BF77" s="805"/>
      <c r="BG77" s="805"/>
      <c r="BH77" s="805"/>
      <c r="BI77" s="258"/>
      <c r="BJ77" s="258"/>
      <c r="BK77" s="258"/>
      <c r="BL77" s="258"/>
      <c r="BM77" s="258"/>
      <c r="BN77" s="258"/>
      <c r="BO77" s="258"/>
      <c r="BP77" s="258"/>
      <c r="BQ77" s="258"/>
      <c r="BR77" s="258"/>
      <c r="BS77" s="258"/>
      <c r="BT77" s="258"/>
      <c r="BU77" s="258"/>
      <c r="BV77" s="258"/>
    </row>
    <row r="78" spans="3:74" ht="12" customHeight="1" x14ac:dyDescent="0.25">
      <c r="C78" s="259"/>
      <c r="D78" s="260"/>
      <c r="E78" s="260"/>
      <c r="F78" s="260"/>
      <c r="G78" s="260"/>
      <c r="H78" s="260"/>
      <c r="I78" s="260"/>
      <c r="J78" s="260"/>
      <c r="K78" s="260"/>
      <c r="L78" s="260"/>
      <c r="M78" s="260"/>
      <c r="N78" s="260"/>
      <c r="O78" s="259"/>
      <c r="P78" s="260"/>
      <c r="Q78" s="260"/>
      <c r="R78" s="260"/>
      <c r="S78" s="260"/>
      <c r="T78" s="260"/>
      <c r="U78" s="260"/>
      <c r="V78" s="260"/>
      <c r="W78" s="260"/>
      <c r="X78" s="260"/>
      <c r="Y78" s="260"/>
      <c r="Z78" s="260"/>
      <c r="AA78" s="259"/>
      <c r="AB78" s="260"/>
      <c r="AC78" s="260"/>
      <c r="AD78" s="260"/>
      <c r="AE78" s="260"/>
      <c r="AF78" s="309"/>
      <c r="AG78" s="309"/>
      <c r="AH78" s="309"/>
      <c r="AI78" s="260"/>
      <c r="AJ78" s="260"/>
      <c r="AK78" s="260"/>
      <c r="AL78" s="260"/>
      <c r="AM78" s="259"/>
      <c r="AN78" s="260"/>
      <c r="AO78" s="260"/>
      <c r="AP78" s="260"/>
      <c r="AQ78" s="260"/>
      <c r="AR78" s="260"/>
      <c r="AS78" s="260"/>
      <c r="AT78" s="260"/>
      <c r="AU78" s="260"/>
      <c r="AV78" s="260"/>
      <c r="AW78" s="260"/>
      <c r="AX78" s="260"/>
      <c r="AY78" s="259"/>
      <c r="AZ78" s="260"/>
      <c r="BA78" s="260"/>
      <c r="BB78" s="260"/>
      <c r="BC78" s="260"/>
      <c r="BD78" s="806"/>
      <c r="BE78" s="806"/>
      <c r="BF78" s="806"/>
      <c r="BG78" s="806"/>
      <c r="BH78" s="806"/>
      <c r="BI78" s="260"/>
      <c r="BJ78" s="260"/>
      <c r="BK78" s="259"/>
      <c r="BL78" s="260"/>
      <c r="BM78" s="260"/>
      <c r="BN78" s="260"/>
      <c r="BO78" s="260"/>
      <c r="BP78" s="260"/>
      <c r="BQ78" s="260"/>
      <c r="BR78" s="260"/>
      <c r="BS78" s="260"/>
      <c r="BT78" s="260"/>
      <c r="BU78" s="260"/>
      <c r="BV78" s="260"/>
    </row>
    <row r="79" spans="3:74" ht="12" customHeight="1" x14ac:dyDescent="0.25">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312"/>
      <c r="AG79" s="312"/>
      <c r="AH79" s="312"/>
      <c r="AI79" s="262"/>
      <c r="AJ79" s="262"/>
      <c r="AK79" s="262"/>
      <c r="AL79" s="262"/>
      <c r="AM79" s="262"/>
      <c r="AN79" s="262"/>
      <c r="AO79" s="262"/>
      <c r="AP79" s="262"/>
      <c r="AQ79" s="262"/>
      <c r="AR79" s="262"/>
      <c r="AS79" s="262"/>
      <c r="AT79" s="262"/>
      <c r="AU79" s="262"/>
      <c r="AV79" s="262"/>
      <c r="AW79" s="262"/>
      <c r="AX79" s="262"/>
      <c r="AY79" s="262"/>
      <c r="AZ79" s="262"/>
      <c r="BA79" s="262"/>
      <c r="BB79" s="262"/>
      <c r="BC79" s="262"/>
      <c r="BD79" s="807"/>
      <c r="BE79" s="807"/>
      <c r="BF79" s="807"/>
      <c r="BG79" s="807"/>
      <c r="BH79" s="807"/>
      <c r="BI79" s="262"/>
      <c r="BJ79" s="262"/>
      <c r="BK79" s="262"/>
      <c r="BL79" s="262"/>
      <c r="BM79" s="262"/>
      <c r="BN79" s="262"/>
      <c r="BO79" s="262"/>
      <c r="BP79" s="262"/>
      <c r="BQ79" s="262"/>
      <c r="BR79" s="262"/>
      <c r="BS79" s="262"/>
      <c r="BT79" s="262"/>
      <c r="BU79" s="262"/>
      <c r="BV79" s="262"/>
    </row>
    <row r="80" spans="3:74" ht="12" customHeight="1" x14ac:dyDescent="0.25">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312"/>
      <c r="AG80" s="312"/>
      <c r="AH80" s="312"/>
      <c r="AI80" s="262"/>
      <c r="AJ80" s="262"/>
      <c r="AK80" s="262"/>
      <c r="AL80" s="262"/>
      <c r="AM80" s="262"/>
      <c r="AN80" s="262"/>
      <c r="AO80" s="262"/>
      <c r="AP80" s="262"/>
      <c r="AQ80" s="262"/>
      <c r="AR80" s="262"/>
      <c r="AS80" s="262"/>
      <c r="AT80" s="262"/>
      <c r="AU80" s="262"/>
      <c r="AV80" s="262"/>
      <c r="AW80" s="262"/>
      <c r="AX80" s="262"/>
      <c r="AY80" s="262"/>
      <c r="AZ80" s="262"/>
      <c r="BA80" s="262"/>
      <c r="BB80" s="262"/>
      <c r="BC80" s="262"/>
      <c r="BD80" s="807"/>
      <c r="BE80" s="807"/>
      <c r="BF80" s="807"/>
      <c r="BG80" s="807"/>
      <c r="BH80" s="807"/>
      <c r="BI80" s="262"/>
      <c r="BJ80" s="262"/>
      <c r="BK80" s="262"/>
      <c r="BL80" s="262"/>
      <c r="BM80" s="262"/>
      <c r="BN80" s="262"/>
      <c r="BO80" s="262"/>
      <c r="BP80" s="262"/>
      <c r="BQ80" s="262"/>
      <c r="BR80" s="262"/>
      <c r="BS80" s="262"/>
      <c r="BT80" s="262"/>
      <c r="BU80" s="262"/>
      <c r="BV80" s="262"/>
    </row>
    <row r="81" spans="3:74" ht="12" customHeight="1" x14ac:dyDescent="0.25">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312"/>
      <c r="AG81" s="312"/>
      <c r="AH81" s="312"/>
      <c r="AI81" s="262"/>
      <c r="AJ81" s="262"/>
      <c r="AK81" s="262"/>
      <c r="AL81" s="262"/>
      <c r="AM81" s="262"/>
      <c r="AN81" s="262"/>
      <c r="AO81" s="262"/>
      <c r="AP81" s="262"/>
      <c r="AQ81" s="262"/>
      <c r="AR81" s="262"/>
      <c r="AS81" s="262"/>
      <c r="AT81" s="262"/>
      <c r="AU81" s="262"/>
      <c r="AV81" s="262"/>
      <c r="AW81" s="262"/>
      <c r="AX81" s="262"/>
      <c r="AY81" s="262"/>
      <c r="AZ81" s="262"/>
      <c r="BA81" s="262"/>
      <c r="BB81" s="262"/>
      <c r="BC81" s="262"/>
      <c r="BD81" s="807"/>
      <c r="BE81" s="807"/>
      <c r="BF81" s="807"/>
      <c r="BG81" s="807"/>
      <c r="BH81" s="807"/>
      <c r="BI81" s="262"/>
      <c r="BJ81" s="262"/>
      <c r="BK81" s="262"/>
      <c r="BL81" s="262"/>
      <c r="BM81" s="262"/>
      <c r="BN81" s="262"/>
      <c r="BO81" s="262"/>
      <c r="BP81" s="262"/>
      <c r="BQ81" s="262"/>
      <c r="BR81" s="262"/>
      <c r="BS81" s="262"/>
      <c r="BT81" s="262"/>
      <c r="BU81" s="262"/>
      <c r="BV81" s="262"/>
    </row>
    <row r="83" spans="3:74" ht="12" customHeight="1" x14ac:dyDescent="0.25">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312"/>
      <c r="AG83" s="312"/>
      <c r="AH83" s="312"/>
      <c r="AI83" s="262"/>
      <c r="AJ83" s="262"/>
      <c r="AK83" s="262"/>
      <c r="AL83" s="262"/>
      <c r="AM83" s="262"/>
      <c r="AN83" s="262"/>
      <c r="AO83" s="262"/>
      <c r="AP83" s="262"/>
      <c r="AQ83" s="262"/>
      <c r="AR83" s="262"/>
      <c r="AS83" s="262"/>
      <c r="AT83" s="262"/>
      <c r="AU83" s="262"/>
      <c r="AV83" s="262"/>
      <c r="AW83" s="262"/>
      <c r="AX83" s="262"/>
      <c r="AY83" s="262"/>
      <c r="AZ83" s="262"/>
      <c r="BA83" s="262"/>
      <c r="BB83" s="262"/>
      <c r="BC83" s="262"/>
      <c r="BD83" s="807"/>
      <c r="BE83" s="807"/>
      <c r="BF83" s="807"/>
      <c r="BG83" s="807"/>
      <c r="BH83" s="807"/>
      <c r="BI83" s="262"/>
      <c r="BJ83" s="262"/>
      <c r="BK83" s="262"/>
      <c r="BL83" s="262"/>
      <c r="BM83" s="262"/>
      <c r="BN83" s="262"/>
      <c r="BO83" s="262"/>
      <c r="BP83" s="262"/>
      <c r="BQ83" s="262"/>
      <c r="BR83" s="262"/>
      <c r="BS83" s="262"/>
      <c r="BT83" s="262"/>
      <c r="BU83" s="262"/>
      <c r="BV83" s="262"/>
    </row>
    <row r="84" spans="3:74" ht="12" customHeight="1" x14ac:dyDescent="0.25">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312"/>
      <c r="AG84" s="312"/>
      <c r="AH84" s="312"/>
      <c r="AI84" s="262"/>
      <c r="AJ84" s="262"/>
      <c r="AK84" s="262"/>
      <c r="AL84" s="262"/>
      <c r="AM84" s="262"/>
      <c r="AN84" s="262"/>
      <c r="AO84" s="262"/>
      <c r="AP84" s="262"/>
      <c r="AQ84" s="262"/>
      <c r="AR84" s="262"/>
      <c r="AS84" s="262"/>
      <c r="AT84" s="262"/>
      <c r="AU84" s="262"/>
      <c r="AV84" s="262"/>
      <c r="AW84" s="262"/>
      <c r="AX84" s="262"/>
      <c r="AY84" s="262"/>
      <c r="AZ84" s="262"/>
      <c r="BA84" s="262"/>
      <c r="BB84" s="262"/>
      <c r="BC84" s="262"/>
      <c r="BD84" s="807"/>
      <c r="BE84" s="807"/>
      <c r="BF84" s="807"/>
      <c r="BG84" s="807"/>
      <c r="BH84" s="807"/>
      <c r="BI84" s="262"/>
      <c r="BJ84" s="262"/>
      <c r="BK84" s="262"/>
      <c r="BL84" s="262"/>
      <c r="BM84" s="262"/>
      <c r="BN84" s="262"/>
      <c r="BO84" s="262"/>
      <c r="BP84" s="262"/>
      <c r="BQ84" s="262"/>
      <c r="BR84" s="262"/>
      <c r="BS84" s="262"/>
      <c r="BT84" s="262"/>
      <c r="BU84" s="262"/>
      <c r="BV84" s="262"/>
    </row>
    <row r="85" spans="3:74" ht="12" customHeight="1" x14ac:dyDescent="0.25">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312"/>
      <c r="AG85" s="312"/>
      <c r="AH85" s="312"/>
      <c r="AI85" s="262"/>
      <c r="AJ85" s="262"/>
      <c r="AK85" s="262"/>
      <c r="AL85" s="262"/>
      <c r="AM85" s="262"/>
      <c r="AN85" s="262"/>
      <c r="AO85" s="262"/>
      <c r="AP85" s="262"/>
      <c r="AQ85" s="262"/>
      <c r="AR85" s="262"/>
      <c r="AS85" s="262"/>
      <c r="AT85" s="262"/>
      <c r="AU85" s="262"/>
      <c r="AV85" s="262"/>
      <c r="AW85" s="262"/>
      <c r="AX85" s="262"/>
      <c r="AY85" s="262"/>
      <c r="AZ85" s="262"/>
      <c r="BA85" s="262"/>
      <c r="BB85" s="262"/>
      <c r="BC85" s="262"/>
      <c r="BD85" s="807"/>
      <c r="BE85" s="807"/>
      <c r="BF85" s="807"/>
      <c r="BG85" s="807"/>
      <c r="BH85" s="807"/>
      <c r="BI85" s="262"/>
      <c r="BJ85" s="262"/>
      <c r="BK85" s="262"/>
      <c r="BL85" s="262"/>
      <c r="BM85" s="262"/>
      <c r="BN85" s="262"/>
      <c r="BO85" s="262"/>
      <c r="BP85" s="262"/>
      <c r="BQ85" s="262"/>
      <c r="BR85" s="262"/>
      <c r="BS85" s="262"/>
      <c r="BT85" s="262"/>
      <c r="BU85" s="262"/>
      <c r="BV85" s="262"/>
    </row>
    <row r="86" spans="3:74" ht="12" customHeight="1" x14ac:dyDescent="0.25">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312"/>
      <c r="AG86" s="312"/>
      <c r="AH86" s="312"/>
      <c r="AI86" s="262"/>
      <c r="AJ86" s="262"/>
      <c r="AK86" s="262"/>
      <c r="AL86" s="262"/>
      <c r="AM86" s="262"/>
      <c r="AN86" s="262"/>
      <c r="AO86" s="262"/>
      <c r="AP86" s="262"/>
      <c r="AQ86" s="262"/>
      <c r="AR86" s="262"/>
      <c r="AS86" s="262"/>
      <c r="AT86" s="262"/>
      <c r="AU86" s="262"/>
      <c r="AV86" s="262"/>
      <c r="AW86" s="262"/>
      <c r="AX86" s="262"/>
      <c r="AY86" s="262"/>
      <c r="AZ86" s="262"/>
      <c r="BA86" s="262"/>
      <c r="BB86" s="262"/>
      <c r="BC86" s="262"/>
      <c r="BD86" s="807"/>
      <c r="BE86" s="807"/>
      <c r="BF86" s="807"/>
      <c r="BG86" s="807"/>
      <c r="BH86" s="807"/>
      <c r="BI86" s="262"/>
      <c r="BJ86" s="262"/>
      <c r="BK86" s="262"/>
      <c r="BL86" s="262"/>
      <c r="BM86" s="262"/>
      <c r="BN86" s="262"/>
      <c r="BO86" s="262"/>
      <c r="BP86" s="262"/>
      <c r="BQ86" s="262"/>
      <c r="BR86" s="262"/>
      <c r="BS86" s="262"/>
      <c r="BT86" s="262"/>
      <c r="BU86" s="262"/>
      <c r="BV86" s="262"/>
    </row>
    <row r="87" spans="3:74" ht="12" customHeight="1" x14ac:dyDescent="0.25">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c r="AA87" s="262"/>
      <c r="AB87" s="262"/>
      <c r="AC87" s="262"/>
      <c r="AD87" s="262"/>
      <c r="AE87" s="262"/>
      <c r="AF87" s="312"/>
      <c r="AG87" s="312"/>
      <c r="AH87" s="312"/>
      <c r="AI87" s="262"/>
      <c r="AJ87" s="262"/>
      <c r="AK87" s="262"/>
      <c r="AL87" s="262"/>
      <c r="AM87" s="262"/>
      <c r="AN87" s="262"/>
      <c r="AO87" s="262"/>
      <c r="AP87" s="262"/>
      <c r="AQ87" s="262"/>
      <c r="AR87" s="262"/>
      <c r="AS87" s="262"/>
      <c r="AT87" s="262"/>
      <c r="AU87" s="262"/>
      <c r="AV87" s="262"/>
      <c r="AW87" s="262"/>
      <c r="AX87" s="262"/>
      <c r="AY87" s="262"/>
      <c r="AZ87" s="262"/>
      <c r="BA87" s="262"/>
      <c r="BB87" s="262"/>
      <c r="BC87" s="262"/>
      <c r="BD87" s="807"/>
      <c r="BE87" s="807"/>
      <c r="BF87" s="807"/>
      <c r="BG87" s="807"/>
      <c r="BH87" s="807"/>
      <c r="BI87" s="262"/>
      <c r="BJ87" s="262"/>
      <c r="BK87" s="262"/>
      <c r="BL87" s="262"/>
      <c r="BM87" s="262"/>
      <c r="BN87" s="262"/>
      <c r="BO87" s="262"/>
      <c r="BP87" s="262"/>
      <c r="BQ87" s="262"/>
      <c r="BR87" s="262"/>
      <c r="BS87" s="262"/>
      <c r="BT87" s="262"/>
      <c r="BU87" s="262"/>
      <c r="BV87" s="262"/>
    </row>
    <row r="88" spans="3:74" ht="12" customHeight="1" x14ac:dyDescent="0.25">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c r="AA88" s="262"/>
      <c r="AB88" s="262"/>
      <c r="AC88" s="262"/>
      <c r="AD88" s="262"/>
      <c r="AE88" s="262"/>
      <c r="AF88" s="312"/>
      <c r="AG88" s="312"/>
      <c r="AH88" s="312"/>
      <c r="AI88" s="262"/>
      <c r="AJ88" s="262"/>
      <c r="AK88" s="262"/>
      <c r="AL88" s="262"/>
      <c r="AM88" s="262"/>
      <c r="AN88" s="262"/>
      <c r="AO88" s="262"/>
      <c r="AP88" s="262"/>
      <c r="AQ88" s="262"/>
      <c r="AR88" s="262"/>
      <c r="AS88" s="262"/>
      <c r="AT88" s="262"/>
      <c r="AU88" s="262"/>
      <c r="AV88" s="262"/>
      <c r="AW88" s="262"/>
      <c r="AX88" s="262"/>
      <c r="AY88" s="262"/>
      <c r="AZ88" s="262"/>
      <c r="BA88" s="262"/>
      <c r="BB88" s="262"/>
      <c r="BC88" s="262"/>
      <c r="BD88" s="807"/>
      <c r="BE88" s="807"/>
      <c r="BF88" s="807"/>
      <c r="BG88" s="807"/>
      <c r="BH88" s="807"/>
      <c r="BI88" s="262"/>
      <c r="BJ88" s="262"/>
      <c r="BK88" s="262"/>
      <c r="BL88" s="262"/>
      <c r="BM88" s="262"/>
      <c r="BN88" s="262"/>
      <c r="BO88" s="262"/>
      <c r="BP88" s="262"/>
      <c r="BQ88" s="262"/>
      <c r="BR88" s="262"/>
      <c r="BS88" s="262"/>
      <c r="BT88" s="262"/>
      <c r="BU88" s="262"/>
      <c r="BV88" s="262"/>
    </row>
    <row r="89" spans="3:74" ht="12" customHeight="1" x14ac:dyDescent="0.25">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c r="AA89" s="262"/>
      <c r="AB89" s="262"/>
      <c r="AC89" s="262"/>
      <c r="AD89" s="262"/>
      <c r="AE89" s="262"/>
      <c r="AF89" s="312"/>
      <c r="AG89" s="312"/>
      <c r="AH89" s="312"/>
      <c r="AI89" s="262"/>
      <c r="AJ89" s="262"/>
      <c r="AK89" s="262"/>
      <c r="AL89" s="262"/>
      <c r="AM89" s="262"/>
      <c r="AN89" s="262"/>
      <c r="AO89" s="262"/>
      <c r="AP89" s="262"/>
      <c r="AQ89" s="262"/>
      <c r="AR89" s="262"/>
      <c r="AS89" s="262"/>
      <c r="AT89" s="262"/>
      <c r="AU89" s="262"/>
      <c r="AV89" s="262"/>
      <c r="AW89" s="262"/>
      <c r="AX89" s="262"/>
      <c r="AY89" s="262"/>
      <c r="AZ89" s="262"/>
      <c r="BA89" s="262"/>
      <c r="BB89" s="262"/>
      <c r="BC89" s="262"/>
      <c r="BD89" s="807"/>
      <c r="BE89" s="807"/>
      <c r="BF89" s="807"/>
      <c r="BG89" s="807"/>
      <c r="BH89" s="807"/>
      <c r="BI89" s="262"/>
      <c r="BJ89" s="262"/>
      <c r="BK89" s="262"/>
      <c r="BL89" s="262"/>
      <c r="BM89" s="262"/>
      <c r="BN89" s="262"/>
      <c r="BO89" s="262"/>
      <c r="BP89" s="262"/>
      <c r="BQ89" s="262"/>
      <c r="BR89" s="262"/>
      <c r="BS89" s="262"/>
      <c r="BT89" s="262"/>
      <c r="BU89" s="262"/>
      <c r="BV89" s="262"/>
    </row>
    <row r="91" spans="3:74" ht="12" customHeight="1" x14ac:dyDescent="0.25">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262"/>
      <c r="AE91" s="262"/>
      <c r="AF91" s="312"/>
      <c r="AG91" s="312"/>
      <c r="AH91" s="312"/>
      <c r="AI91" s="262"/>
      <c r="AJ91" s="262"/>
      <c r="AK91" s="262"/>
      <c r="AL91" s="262"/>
      <c r="AM91" s="262"/>
      <c r="AN91" s="262"/>
      <c r="AO91" s="262"/>
      <c r="AP91" s="262"/>
      <c r="AQ91" s="262"/>
      <c r="AR91" s="262"/>
      <c r="AS91" s="262"/>
      <c r="AT91" s="262"/>
      <c r="AU91" s="262"/>
      <c r="AV91" s="262"/>
      <c r="AW91" s="262"/>
      <c r="AX91" s="262"/>
      <c r="AY91" s="262"/>
      <c r="AZ91" s="262"/>
      <c r="BA91" s="262"/>
      <c r="BB91" s="262"/>
      <c r="BC91" s="262"/>
      <c r="BD91" s="807"/>
      <c r="BE91" s="807"/>
      <c r="BF91" s="807"/>
      <c r="BG91" s="807"/>
      <c r="BH91" s="807"/>
      <c r="BI91" s="262"/>
      <c r="BJ91" s="262"/>
      <c r="BK91" s="262"/>
      <c r="BL91" s="262"/>
      <c r="BM91" s="262"/>
      <c r="BN91" s="262"/>
      <c r="BO91" s="262"/>
      <c r="BP91" s="262"/>
      <c r="BQ91" s="262"/>
      <c r="BR91" s="262"/>
      <c r="BS91" s="262"/>
      <c r="BT91" s="262"/>
      <c r="BU91" s="262"/>
      <c r="BV91" s="262"/>
    </row>
    <row r="92" spans="3:74" ht="12" customHeight="1" x14ac:dyDescent="0.25">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262"/>
      <c r="AE92" s="262"/>
      <c r="AF92" s="312"/>
      <c r="AG92" s="312"/>
      <c r="AH92" s="312"/>
      <c r="AI92" s="262"/>
      <c r="AJ92" s="262"/>
      <c r="AK92" s="262"/>
      <c r="AL92" s="262"/>
      <c r="AM92" s="262"/>
      <c r="AN92" s="262"/>
      <c r="AO92" s="262"/>
      <c r="AP92" s="262"/>
      <c r="AQ92" s="262"/>
      <c r="AR92" s="262"/>
      <c r="AS92" s="262"/>
      <c r="AT92" s="262"/>
      <c r="AU92" s="262"/>
      <c r="AV92" s="262"/>
      <c r="AW92" s="262"/>
      <c r="AX92" s="262"/>
      <c r="AY92" s="262"/>
      <c r="AZ92" s="262"/>
      <c r="BA92" s="262"/>
      <c r="BB92" s="262"/>
      <c r="BC92" s="262"/>
      <c r="BD92" s="807"/>
      <c r="BE92" s="807"/>
      <c r="BF92" s="807"/>
      <c r="BG92" s="807"/>
      <c r="BH92" s="807"/>
      <c r="BI92" s="262"/>
      <c r="BJ92" s="262"/>
      <c r="BK92" s="262"/>
      <c r="BL92" s="262"/>
      <c r="BM92" s="262"/>
      <c r="BN92" s="262"/>
      <c r="BO92" s="262"/>
      <c r="BP92" s="262"/>
      <c r="BQ92" s="262"/>
      <c r="BR92" s="262"/>
      <c r="BS92" s="262"/>
      <c r="BT92" s="262"/>
      <c r="BU92" s="262"/>
      <c r="BV92" s="262"/>
    </row>
    <row r="93" spans="3:74" ht="12" customHeight="1" x14ac:dyDescent="0.25">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262"/>
      <c r="AE93" s="262"/>
      <c r="AF93" s="312"/>
      <c r="AG93" s="312"/>
      <c r="AH93" s="312"/>
      <c r="AI93" s="262"/>
      <c r="AJ93" s="262"/>
      <c r="AK93" s="262"/>
      <c r="AL93" s="262"/>
      <c r="AM93" s="262"/>
      <c r="AN93" s="262"/>
      <c r="AO93" s="262"/>
      <c r="AP93" s="262"/>
      <c r="AQ93" s="262"/>
      <c r="AR93" s="262"/>
      <c r="AS93" s="262"/>
      <c r="AT93" s="262"/>
      <c r="AU93" s="262"/>
      <c r="AV93" s="262"/>
      <c r="AW93" s="262"/>
      <c r="AX93" s="262"/>
      <c r="AY93" s="262"/>
      <c r="AZ93" s="262"/>
      <c r="BA93" s="262"/>
      <c r="BB93" s="262"/>
      <c r="BC93" s="262"/>
      <c r="BD93" s="807"/>
      <c r="BE93" s="807"/>
      <c r="BF93" s="807"/>
      <c r="BG93" s="807"/>
      <c r="BH93" s="807"/>
      <c r="BI93" s="262"/>
      <c r="BJ93" s="262"/>
      <c r="BK93" s="262"/>
      <c r="BL93" s="262"/>
      <c r="BM93" s="262"/>
      <c r="BN93" s="262"/>
      <c r="BO93" s="262"/>
      <c r="BP93" s="262"/>
      <c r="BQ93" s="262"/>
      <c r="BR93" s="262"/>
      <c r="BS93" s="262"/>
      <c r="BT93" s="262"/>
      <c r="BU93" s="262"/>
      <c r="BV93" s="262"/>
    </row>
    <row r="95" spans="3:74" ht="12" customHeight="1" x14ac:dyDescent="0.25">
      <c r="C95" s="263"/>
      <c r="D95" s="263"/>
      <c r="E95" s="263"/>
      <c r="F95" s="263"/>
      <c r="G95" s="263"/>
      <c r="H95" s="263"/>
      <c r="I95" s="263"/>
      <c r="J95" s="263"/>
      <c r="K95" s="263"/>
      <c r="L95" s="263"/>
      <c r="M95" s="263"/>
      <c r="N95" s="263"/>
      <c r="O95" s="263"/>
      <c r="P95" s="263"/>
      <c r="Q95" s="263"/>
      <c r="R95" s="263"/>
      <c r="S95" s="263"/>
      <c r="T95" s="263"/>
      <c r="U95" s="263"/>
      <c r="V95" s="263"/>
      <c r="W95" s="263"/>
      <c r="X95" s="263"/>
      <c r="Y95" s="263"/>
      <c r="Z95" s="263"/>
      <c r="AA95" s="263"/>
      <c r="AB95" s="263"/>
      <c r="AC95" s="263"/>
      <c r="AD95" s="263"/>
      <c r="AE95" s="263"/>
      <c r="AF95" s="313"/>
      <c r="AG95" s="313"/>
      <c r="AH95" s="31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808"/>
      <c r="BE95" s="808"/>
      <c r="BF95" s="808"/>
      <c r="BG95" s="808"/>
      <c r="BH95" s="808"/>
      <c r="BI95" s="263"/>
      <c r="BJ95" s="263"/>
      <c r="BK95" s="263"/>
      <c r="BL95" s="263"/>
      <c r="BM95" s="263"/>
      <c r="BN95" s="263"/>
      <c r="BO95" s="263"/>
      <c r="BP95" s="263"/>
      <c r="BQ95" s="263"/>
      <c r="BR95" s="263"/>
      <c r="BS95" s="263"/>
      <c r="BT95" s="263"/>
      <c r="BU95" s="263"/>
      <c r="BV95" s="263"/>
    </row>
    <row r="96" spans="3:74" ht="12" customHeight="1" x14ac:dyDescent="0.25">
      <c r="C96" s="263"/>
      <c r="D96" s="263"/>
      <c r="E96" s="263"/>
      <c r="F96" s="263"/>
      <c r="G96" s="263"/>
      <c r="H96" s="263"/>
      <c r="I96" s="263"/>
      <c r="J96" s="263"/>
      <c r="K96" s="263"/>
      <c r="L96" s="263"/>
      <c r="M96" s="263"/>
      <c r="N96" s="263"/>
      <c r="O96" s="263"/>
      <c r="P96" s="263"/>
      <c r="Q96" s="263"/>
      <c r="R96" s="263"/>
      <c r="S96" s="263"/>
      <c r="T96" s="263"/>
      <c r="U96" s="263"/>
      <c r="V96" s="263"/>
      <c r="W96" s="263"/>
      <c r="X96" s="263"/>
      <c r="Y96" s="263"/>
      <c r="Z96" s="263"/>
      <c r="AA96" s="263"/>
      <c r="AB96" s="263"/>
      <c r="AC96" s="263"/>
      <c r="AD96" s="263"/>
      <c r="AE96" s="263"/>
      <c r="AF96" s="313"/>
      <c r="AG96" s="313"/>
      <c r="AH96" s="31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808"/>
      <c r="BE96" s="808"/>
      <c r="BF96" s="808"/>
      <c r="BG96" s="808"/>
      <c r="BH96" s="808"/>
      <c r="BI96" s="263"/>
      <c r="BJ96" s="263"/>
      <c r="BK96" s="263"/>
      <c r="BL96" s="263"/>
      <c r="BM96" s="263"/>
      <c r="BN96" s="263"/>
      <c r="BO96" s="263"/>
      <c r="BP96" s="263"/>
      <c r="BQ96" s="263"/>
      <c r="BR96" s="263"/>
      <c r="BS96" s="263"/>
      <c r="BT96" s="263"/>
      <c r="BU96" s="263"/>
      <c r="BV96" s="263"/>
    </row>
    <row r="97" spans="3:74" ht="12" customHeight="1" x14ac:dyDescent="0.25">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s="312"/>
      <c r="AG97" s="312"/>
      <c r="AH97" s="312"/>
      <c r="AI97" s="262"/>
      <c r="AJ97" s="262"/>
      <c r="AK97" s="262"/>
      <c r="AL97" s="262"/>
      <c r="AM97" s="262"/>
      <c r="AN97" s="262"/>
      <c r="AO97" s="262"/>
      <c r="AP97" s="262"/>
      <c r="AQ97" s="262"/>
      <c r="AR97" s="262"/>
      <c r="AS97" s="262"/>
      <c r="AT97" s="262"/>
      <c r="AU97" s="262"/>
      <c r="AV97" s="262"/>
      <c r="AW97" s="262"/>
      <c r="AX97" s="262"/>
      <c r="AY97" s="262"/>
      <c r="AZ97" s="262"/>
      <c r="BA97" s="262"/>
      <c r="BB97" s="262"/>
      <c r="BC97" s="262"/>
      <c r="BD97" s="807"/>
      <c r="BE97" s="807"/>
      <c r="BF97" s="807"/>
      <c r="BG97" s="807"/>
      <c r="BH97" s="807"/>
      <c r="BI97" s="262"/>
      <c r="BJ97" s="262"/>
      <c r="BK97" s="262"/>
      <c r="BL97" s="262"/>
      <c r="BM97" s="262"/>
      <c r="BN97" s="262"/>
      <c r="BO97" s="262"/>
      <c r="BP97" s="262"/>
      <c r="BQ97" s="262"/>
      <c r="BR97" s="262"/>
      <c r="BS97" s="262"/>
      <c r="BT97" s="262"/>
      <c r="BU97" s="262"/>
      <c r="BV97" s="262"/>
    </row>
    <row r="99" spans="3:74" ht="12" customHeight="1" x14ac:dyDescent="0.25">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314"/>
      <c r="AG99" s="314"/>
      <c r="AH99" s="31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809"/>
      <c r="BE99" s="809"/>
      <c r="BF99" s="809"/>
      <c r="BG99" s="809"/>
      <c r="BH99" s="809"/>
      <c r="BI99" s="264"/>
      <c r="BJ99" s="264"/>
      <c r="BK99" s="264"/>
      <c r="BL99" s="264"/>
      <c r="BM99" s="264"/>
      <c r="BN99" s="264"/>
      <c r="BO99" s="264"/>
      <c r="BP99" s="264"/>
      <c r="BQ99" s="264"/>
      <c r="BR99" s="264"/>
      <c r="BS99" s="264"/>
      <c r="BT99" s="264"/>
      <c r="BU99" s="264"/>
      <c r="BV99" s="264"/>
    </row>
    <row r="100" spans="3:74" ht="12" customHeight="1" x14ac:dyDescent="0.2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5"/>
      <c r="AB100" s="265"/>
      <c r="AC100" s="265"/>
      <c r="AD100" s="265"/>
      <c r="AE100" s="265"/>
      <c r="AF100" s="315"/>
      <c r="AG100" s="315"/>
      <c r="AH100" s="315"/>
      <c r="AI100" s="265"/>
      <c r="AJ100" s="265"/>
      <c r="AK100" s="265"/>
      <c r="AL100" s="265"/>
      <c r="AM100" s="265"/>
      <c r="AN100" s="265"/>
      <c r="AO100" s="265"/>
      <c r="AP100" s="265"/>
      <c r="AQ100" s="265"/>
      <c r="AR100" s="265"/>
      <c r="AS100" s="265"/>
      <c r="AT100" s="265"/>
      <c r="AU100" s="265"/>
      <c r="AV100" s="265"/>
      <c r="AW100" s="265"/>
      <c r="AX100" s="265"/>
      <c r="AY100" s="265"/>
      <c r="AZ100" s="265"/>
      <c r="BA100" s="265"/>
      <c r="BB100" s="265"/>
      <c r="BC100" s="265"/>
      <c r="BD100" s="810"/>
      <c r="BE100" s="810"/>
      <c r="BF100" s="810"/>
      <c r="BG100" s="810"/>
      <c r="BH100" s="810"/>
      <c r="BI100" s="265"/>
      <c r="BJ100" s="265"/>
      <c r="BK100" s="265"/>
      <c r="BL100" s="265"/>
      <c r="BM100" s="265"/>
      <c r="BN100" s="265"/>
      <c r="BO100" s="265"/>
      <c r="BP100" s="265"/>
      <c r="BQ100" s="265"/>
      <c r="BR100" s="265"/>
      <c r="BS100" s="265"/>
      <c r="BT100" s="265"/>
      <c r="BU100" s="265"/>
      <c r="BV100" s="265"/>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68" customWidth="1"/>
    <col min="2" max="2" width="44.5703125" style="268" customWidth="1"/>
    <col min="3" max="55" width="6.5703125" style="268" customWidth="1"/>
    <col min="56" max="58" width="6.5703125" style="820" customWidth="1"/>
    <col min="59" max="60" width="6.5703125" style="972" customWidth="1"/>
    <col min="61" max="74" width="6.5703125" style="268" customWidth="1"/>
    <col min="75" max="16384" width="11" style="268"/>
  </cols>
  <sheetData>
    <row r="1" spans="1:74" ht="12.75" customHeight="1" x14ac:dyDescent="0.2">
      <c r="A1" s="988" t="s">
        <v>479</v>
      </c>
      <c r="B1" s="266" t="s">
        <v>1434</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812"/>
      <c r="BE1" s="812"/>
      <c r="BF1" s="812"/>
      <c r="BG1" s="970"/>
      <c r="BH1" s="970"/>
      <c r="BI1" s="267"/>
      <c r="BJ1" s="267"/>
      <c r="BK1" s="267"/>
      <c r="BL1" s="267"/>
      <c r="BM1" s="267"/>
      <c r="BN1" s="267"/>
      <c r="BO1" s="267"/>
      <c r="BP1" s="267"/>
      <c r="BQ1" s="267"/>
      <c r="BR1" s="267"/>
      <c r="BS1" s="267"/>
      <c r="BT1" s="267"/>
      <c r="BU1" s="267"/>
      <c r="BV1" s="267"/>
    </row>
    <row r="2" spans="1:74" ht="12.75" customHeight="1" x14ac:dyDescent="0.2">
      <c r="A2" s="989"/>
      <c r="B2" s="241" t="str">
        <f>"U.S. Energy Information Administration  |  Short-Term Energy Outlook  - "&amp;Dates!D1</f>
        <v>U.S. Energy Information Administration  |  Short-Term Energy Outlook  - November 2024</v>
      </c>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786"/>
      <c r="BE2" s="786"/>
      <c r="BF2" s="786"/>
      <c r="BG2" s="800"/>
      <c r="BH2" s="800"/>
      <c r="BI2" s="247"/>
      <c r="BJ2" s="247"/>
      <c r="BK2" s="247"/>
      <c r="BL2" s="247"/>
      <c r="BM2" s="247"/>
      <c r="BN2" s="247"/>
      <c r="BO2" s="247"/>
      <c r="BP2" s="247"/>
      <c r="BQ2" s="247"/>
      <c r="BR2" s="247"/>
      <c r="BS2" s="247"/>
      <c r="BT2" s="247"/>
      <c r="BU2" s="247"/>
      <c r="BV2" s="247"/>
    </row>
    <row r="3" spans="1:74" ht="12.75" customHeight="1" x14ac:dyDescent="0.2">
      <c r="A3" s="353" t="s">
        <v>781</v>
      </c>
      <c r="B3" s="270"/>
      <c r="C3" s="992">
        <f>Dates!D3</f>
        <v>2020</v>
      </c>
      <c r="D3" s="995"/>
      <c r="E3" s="995"/>
      <c r="F3" s="995"/>
      <c r="G3" s="995"/>
      <c r="H3" s="995"/>
      <c r="I3" s="995"/>
      <c r="J3" s="995"/>
      <c r="K3" s="995"/>
      <c r="L3" s="995"/>
      <c r="M3" s="995"/>
      <c r="N3" s="1095"/>
      <c r="O3" s="992">
        <f>C3+1</f>
        <v>2021</v>
      </c>
      <c r="P3" s="995"/>
      <c r="Q3" s="995"/>
      <c r="R3" s="995"/>
      <c r="S3" s="995"/>
      <c r="T3" s="995"/>
      <c r="U3" s="995"/>
      <c r="V3" s="995"/>
      <c r="W3" s="995"/>
      <c r="X3" s="995"/>
      <c r="Y3" s="995"/>
      <c r="Z3" s="1095"/>
      <c r="AA3" s="992">
        <f>O3+1</f>
        <v>2022</v>
      </c>
      <c r="AB3" s="995"/>
      <c r="AC3" s="995"/>
      <c r="AD3" s="995"/>
      <c r="AE3" s="995"/>
      <c r="AF3" s="995"/>
      <c r="AG3" s="995"/>
      <c r="AH3" s="995"/>
      <c r="AI3" s="995"/>
      <c r="AJ3" s="995"/>
      <c r="AK3" s="995"/>
      <c r="AL3" s="1095"/>
      <c r="AM3" s="992">
        <f>AA3+1</f>
        <v>2023</v>
      </c>
      <c r="AN3" s="995"/>
      <c r="AO3" s="995"/>
      <c r="AP3" s="995"/>
      <c r="AQ3" s="995"/>
      <c r="AR3" s="995"/>
      <c r="AS3" s="995"/>
      <c r="AT3" s="995"/>
      <c r="AU3" s="995"/>
      <c r="AV3" s="995"/>
      <c r="AW3" s="995"/>
      <c r="AX3" s="1095"/>
      <c r="AY3" s="992">
        <f>AM3+1</f>
        <v>2024</v>
      </c>
      <c r="AZ3" s="995"/>
      <c r="BA3" s="995"/>
      <c r="BB3" s="995"/>
      <c r="BC3" s="995"/>
      <c r="BD3" s="995"/>
      <c r="BE3" s="995"/>
      <c r="BF3" s="995"/>
      <c r="BG3" s="995"/>
      <c r="BH3" s="995"/>
      <c r="BI3" s="995"/>
      <c r="BJ3" s="1095"/>
      <c r="BK3" s="992">
        <f>AY3+1</f>
        <v>2025</v>
      </c>
      <c r="BL3" s="995"/>
      <c r="BM3" s="995"/>
      <c r="BN3" s="995"/>
      <c r="BO3" s="995"/>
      <c r="BP3" s="995"/>
      <c r="BQ3" s="995"/>
      <c r="BR3" s="995"/>
      <c r="BS3" s="995"/>
      <c r="BT3" s="995"/>
      <c r="BU3" s="995"/>
      <c r="BV3" s="1095"/>
    </row>
    <row r="4" spans="1:74" s="93" customFormat="1" ht="12.75" customHeight="1" x14ac:dyDescent="0.2">
      <c r="A4" s="359" t="str">
        <f>TEXT(Dates!$D$2,"dddd, mmmm d, yyyy")</f>
        <v>Thursday, November 7, 2024</v>
      </c>
      <c r="B4" s="27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2" customHeight="1" x14ac:dyDescent="0.2">
      <c r="A5" s="69"/>
      <c r="B5" s="94"/>
      <c r="C5" s="538"/>
      <c r="D5" s="538"/>
      <c r="E5" s="538"/>
      <c r="F5" s="538"/>
      <c r="G5" s="538"/>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817"/>
      <c r="BE5" s="817"/>
      <c r="BF5" s="817"/>
      <c r="BG5" s="817"/>
      <c r="BH5" s="817"/>
      <c r="BI5" s="534"/>
      <c r="BJ5" s="534"/>
      <c r="BK5" s="534"/>
      <c r="BL5" s="534"/>
      <c r="BM5" s="534"/>
      <c r="BN5" s="534"/>
      <c r="BO5" s="534"/>
      <c r="BP5" s="534"/>
      <c r="BQ5" s="534"/>
      <c r="BR5" s="534"/>
      <c r="BS5" s="534"/>
      <c r="BT5" s="534"/>
      <c r="BU5" s="534"/>
      <c r="BV5" s="534"/>
    </row>
    <row r="6" spans="1:74" s="93" customFormat="1" ht="12" customHeight="1" x14ac:dyDescent="0.2">
      <c r="A6" s="543" t="s">
        <v>15</v>
      </c>
      <c r="B6" s="877" t="s">
        <v>1426</v>
      </c>
      <c r="C6" s="112">
        <v>0.62606056675999999</v>
      </c>
      <c r="D6" s="112">
        <v>0.61422393875000003</v>
      </c>
      <c r="E6" s="112">
        <v>0.61015970633000005</v>
      </c>
      <c r="F6" s="112">
        <v>0.55281688280999997</v>
      </c>
      <c r="G6" s="112">
        <v>0.61894801332000005</v>
      </c>
      <c r="H6" s="112">
        <v>0.63591006751000001</v>
      </c>
      <c r="I6" s="112">
        <v>0.62334775625000005</v>
      </c>
      <c r="J6" s="112">
        <v>0.60673786694999998</v>
      </c>
      <c r="K6" s="112">
        <v>0.57267703122000002</v>
      </c>
      <c r="L6" s="112">
        <v>0.59159568148999997</v>
      </c>
      <c r="M6" s="112">
        <v>0.6112327836</v>
      </c>
      <c r="N6" s="112">
        <v>0.62405936536999995</v>
      </c>
      <c r="O6" s="112">
        <v>0.60611770527999997</v>
      </c>
      <c r="P6" s="112">
        <v>0.54571545225999996</v>
      </c>
      <c r="Q6" s="112">
        <v>0.66556358803000004</v>
      </c>
      <c r="R6" s="112">
        <v>0.64065165060999996</v>
      </c>
      <c r="S6" s="112">
        <v>0.68088032406999999</v>
      </c>
      <c r="T6" s="112">
        <v>0.64389012833000003</v>
      </c>
      <c r="U6" s="112">
        <v>0.63770769668000005</v>
      </c>
      <c r="V6" s="112">
        <v>0.64169566111999998</v>
      </c>
      <c r="W6" s="112">
        <v>0.60963322612000004</v>
      </c>
      <c r="X6" s="112">
        <v>0.64027918361000002</v>
      </c>
      <c r="Y6" s="112">
        <v>0.64233106483000002</v>
      </c>
      <c r="Z6" s="112">
        <v>0.67876390546999998</v>
      </c>
      <c r="AA6" s="112">
        <v>0.66522215765000003</v>
      </c>
      <c r="AB6" s="112">
        <v>0.62687326837000001</v>
      </c>
      <c r="AC6" s="112">
        <v>0.71411940675999996</v>
      </c>
      <c r="AD6" s="112">
        <v>0.69896509172999999</v>
      </c>
      <c r="AE6" s="112">
        <v>0.72396232705999997</v>
      </c>
      <c r="AF6" s="112">
        <v>0.70932362009000005</v>
      </c>
      <c r="AG6" s="112">
        <v>0.69087530372999995</v>
      </c>
      <c r="AH6" s="112">
        <v>0.66359531382000003</v>
      </c>
      <c r="AI6" s="112">
        <v>0.61710286457999997</v>
      </c>
      <c r="AJ6" s="112">
        <v>0.64559402951</v>
      </c>
      <c r="AK6" s="112">
        <v>0.66411194801999995</v>
      </c>
      <c r="AL6" s="112">
        <v>0.66018473019000001</v>
      </c>
      <c r="AM6" s="112">
        <v>0.67782566530999999</v>
      </c>
      <c r="AN6" s="112">
        <v>0.64098673261000005</v>
      </c>
      <c r="AO6" s="112">
        <v>0.71559348104999998</v>
      </c>
      <c r="AP6" s="112">
        <v>0.68682767347999996</v>
      </c>
      <c r="AQ6" s="112">
        <v>0.73588235087999998</v>
      </c>
      <c r="AR6" s="112">
        <v>0.68124640130000003</v>
      </c>
      <c r="AS6" s="112">
        <v>0.69335745658000003</v>
      </c>
      <c r="AT6" s="112">
        <v>0.70182900344999999</v>
      </c>
      <c r="AU6" s="112">
        <v>0.64942903648000005</v>
      </c>
      <c r="AV6" s="112">
        <v>0.69188806126000002</v>
      </c>
      <c r="AW6" s="112">
        <v>0.66518604597999997</v>
      </c>
      <c r="AX6" s="112">
        <v>0.69093982101999996</v>
      </c>
      <c r="AY6" s="112">
        <v>0.66117371295000005</v>
      </c>
      <c r="AZ6" s="112">
        <v>0.68013109709999997</v>
      </c>
      <c r="BA6" s="112">
        <v>0.74745498423000001</v>
      </c>
      <c r="BB6" s="112">
        <v>0.73454171712000005</v>
      </c>
      <c r="BC6" s="112">
        <v>0.75518684248000001</v>
      </c>
      <c r="BD6" s="814">
        <v>0.74117372661000003</v>
      </c>
      <c r="BE6" s="814">
        <v>0.72897748643000004</v>
      </c>
      <c r="BF6" s="814">
        <v>0.72797609706999999</v>
      </c>
      <c r="BG6" s="814">
        <v>0.68235861121999997</v>
      </c>
      <c r="BH6" s="814">
        <v>0.72425891467000003</v>
      </c>
      <c r="BI6" s="542">
        <v>0.7152501</v>
      </c>
      <c r="BJ6" s="542">
        <v>0.72647479999999998</v>
      </c>
      <c r="BK6" s="542">
        <v>0.71390589999999998</v>
      </c>
      <c r="BL6" s="542">
        <v>0.69797940000000003</v>
      </c>
      <c r="BM6" s="542">
        <v>0.79265010000000002</v>
      </c>
      <c r="BN6" s="542">
        <v>0.79102589999999995</v>
      </c>
      <c r="BO6" s="542">
        <v>0.82883320000000005</v>
      </c>
      <c r="BP6" s="542">
        <v>0.81668300000000005</v>
      </c>
      <c r="BQ6" s="542">
        <v>0.79648799999999997</v>
      </c>
      <c r="BR6" s="542">
        <v>0.77973820000000005</v>
      </c>
      <c r="BS6" s="542">
        <v>0.72638789999999998</v>
      </c>
      <c r="BT6" s="542">
        <v>0.75620989999999999</v>
      </c>
      <c r="BU6" s="542">
        <v>0.74296779999999996</v>
      </c>
      <c r="BV6" s="542">
        <v>0.7520715</v>
      </c>
    </row>
    <row r="7" spans="1:74" s="93" customFormat="1" ht="12" customHeight="1" x14ac:dyDescent="0.2">
      <c r="A7" s="272" t="s">
        <v>777</v>
      </c>
      <c r="B7" s="539" t="s">
        <v>1427</v>
      </c>
      <c r="C7" s="469">
        <v>2.4692929575000001E-2</v>
      </c>
      <c r="D7" s="469">
        <v>2.7480997367999999E-2</v>
      </c>
      <c r="E7" s="469">
        <v>2.7244589826999999E-2</v>
      </c>
      <c r="F7" s="469">
        <v>2.7313573930000001E-2</v>
      </c>
      <c r="G7" s="469">
        <v>2.6920782221E-2</v>
      </c>
      <c r="H7" s="469">
        <v>3.1676599876000001E-2</v>
      </c>
      <c r="I7" s="469">
        <v>3.1376474223000002E-2</v>
      </c>
      <c r="J7" s="469">
        <v>3.0120608478000001E-2</v>
      </c>
      <c r="K7" s="469">
        <v>3.1482660454E-2</v>
      </c>
      <c r="L7" s="469">
        <v>2.7126125123999999E-2</v>
      </c>
      <c r="M7" s="469">
        <v>3.0205757789E-2</v>
      </c>
      <c r="N7" s="469">
        <v>3.5459701938E-2</v>
      </c>
      <c r="O7" s="469">
        <v>2.3441945020999999E-2</v>
      </c>
      <c r="P7" s="469">
        <v>2.7083939519000001E-2</v>
      </c>
      <c r="Q7" s="469">
        <v>3.2624426555000002E-2</v>
      </c>
      <c r="R7" s="469">
        <v>3.2622070727999997E-2</v>
      </c>
      <c r="S7" s="469">
        <v>3.4551960261999998E-2</v>
      </c>
      <c r="T7" s="469">
        <v>3.1392969812000002E-2</v>
      </c>
      <c r="U7" s="469">
        <v>3.0728590723E-2</v>
      </c>
      <c r="V7" s="469">
        <v>3.4722958347000003E-2</v>
      </c>
      <c r="W7" s="469">
        <v>2.8892155172999999E-2</v>
      </c>
      <c r="X7" s="469">
        <v>3.7445940679999998E-2</v>
      </c>
      <c r="Y7" s="469">
        <v>3.5847238954000001E-2</v>
      </c>
      <c r="Z7" s="469">
        <v>3.7052519281E-2</v>
      </c>
      <c r="AA7" s="469">
        <v>3.1295586696000001E-2</v>
      </c>
      <c r="AB7" s="469">
        <v>3.0563466760000001E-2</v>
      </c>
      <c r="AC7" s="469">
        <v>3.7204449894E-2</v>
      </c>
      <c r="AD7" s="469">
        <v>3.7976023608000002E-2</v>
      </c>
      <c r="AE7" s="469">
        <v>3.7220423065000001E-2</v>
      </c>
      <c r="AF7" s="469">
        <v>4.2690898263000002E-2</v>
      </c>
      <c r="AG7" s="469">
        <v>3.8082709947999997E-2</v>
      </c>
      <c r="AH7" s="469">
        <v>4.1901542648000001E-2</v>
      </c>
      <c r="AI7" s="469">
        <v>3.8419115766000003E-2</v>
      </c>
      <c r="AJ7" s="469">
        <v>4.3662446087999997E-2</v>
      </c>
      <c r="AK7" s="469">
        <v>4.0525326464999997E-2</v>
      </c>
      <c r="AL7" s="469">
        <v>4.2173933173999999E-2</v>
      </c>
      <c r="AM7" s="469">
        <v>4.4645181875000002E-2</v>
      </c>
      <c r="AN7" s="469">
        <v>4.2885108834999998E-2</v>
      </c>
      <c r="AO7" s="469">
        <v>5.1505184012000001E-2</v>
      </c>
      <c r="AP7" s="469">
        <v>4.8101870120000001E-2</v>
      </c>
      <c r="AQ7" s="469">
        <v>6.4170593166999995E-2</v>
      </c>
      <c r="AR7" s="469">
        <v>6.0559066561999997E-2</v>
      </c>
      <c r="AS7" s="469">
        <v>5.3738973749000003E-2</v>
      </c>
      <c r="AT7" s="469">
        <v>6.0734540215E-2</v>
      </c>
      <c r="AU7" s="469">
        <v>6.0538793237000003E-2</v>
      </c>
      <c r="AV7" s="469">
        <v>5.9065284239000003E-2</v>
      </c>
      <c r="AW7" s="469">
        <v>5.1339770074E-2</v>
      </c>
      <c r="AX7" s="469">
        <v>6.3211621250000002E-2</v>
      </c>
      <c r="AY7" s="469">
        <v>5.4089585008999998E-2</v>
      </c>
      <c r="AZ7" s="469">
        <v>6.1379436051999997E-2</v>
      </c>
      <c r="BA7" s="469">
        <v>6.1758786184999998E-2</v>
      </c>
      <c r="BB7" s="469">
        <v>6.3443442884000001E-2</v>
      </c>
      <c r="BC7" s="469">
        <v>6.1874364878E-2</v>
      </c>
      <c r="BD7" s="760">
        <v>6.7863950111999999E-2</v>
      </c>
      <c r="BE7" s="760">
        <v>7.2354524027000003E-2</v>
      </c>
      <c r="BF7" s="760">
        <v>6.6045064015999994E-2</v>
      </c>
      <c r="BG7" s="760">
        <v>6.0701405882999999E-2</v>
      </c>
      <c r="BH7" s="760">
        <v>6.2925366294000001E-2</v>
      </c>
      <c r="BI7" s="475">
        <v>6.0025200000000001E-2</v>
      </c>
      <c r="BJ7" s="475">
        <v>6.4862900000000001E-2</v>
      </c>
      <c r="BK7" s="475">
        <v>5.8151399999999999E-2</v>
      </c>
      <c r="BL7" s="475">
        <v>5.6869799999999998E-2</v>
      </c>
      <c r="BM7" s="475">
        <v>6.3406299999999999E-2</v>
      </c>
      <c r="BN7" s="475">
        <v>6.17522E-2</v>
      </c>
      <c r="BO7" s="475">
        <v>6.6368399999999994E-2</v>
      </c>
      <c r="BP7" s="475">
        <v>6.59632E-2</v>
      </c>
      <c r="BQ7" s="475">
        <v>6.66741E-2</v>
      </c>
      <c r="BR7" s="475">
        <v>6.7351999999999995E-2</v>
      </c>
      <c r="BS7" s="475">
        <v>6.3067899999999996E-2</v>
      </c>
      <c r="BT7" s="475">
        <v>6.6532499999999994E-2</v>
      </c>
      <c r="BU7" s="475">
        <v>6.4999399999999999E-2</v>
      </c>
      <c r="BV7" s="475">
        <v>6.9439699999999993E-2</v>
      </c>
    </row>
    <row r="8" spans="1:74" s="93" customFormat="1" ht="12" customHeight="1" x14ac:dyDescent="0.2">
      <c r="A8" s="273" t="s">
        <v>543</v>
      </c>
      <c r="B8" s="539" t="s">
        <v>1428</v>
      </c>
      <c r="C8" s="469">
        <v>7.3865770999999997E-2</v>
      </c>
      <c r="D8" s="469">
        <v>6.7647374999999996E-2</v>
      </c>
      <c r="E8" s="469">
        <v>6.5207065999999994E-2</v>
      </c>
      <c r="F8" s="469">
        <v>3.7735757000000002E-2</v>
      </c>
      <c r="G8" s="469">
        <v>4.6906284999999999E-2</v>
      </c>
      <c r="H8" s="469">
        <v>5.7481765999999997E-2</v>
      </c>
      <c r="I8" s="469">
        <v>6.3542210000000002E-2</v>
      </c>
      <c r="J8" s="469">
        <v>6.2937717000000004E-2</v>
      </c>
      <c r="K8" s="469">
        <v>6.1526271E-2</v>
      </c>
      <c r="L8" s="469">
        <v>6.5532831999999999E-2</v>
      </c>
      <c r="M8" s="469">
        <v>6.6161330000000004E-2</v>
      </c>
      <c r="N8" s="469">
        <v>6.6603605999999996E-2</v>
      </c>
      <c r="O8" s="469">
        <v>6.3623842999999999E-2</v>
      </c>
      <c r="P8" s="469">
        <v>5.0555822E-2</v>
      </c>
      <c r="Q8" s="469">
        <v>6.4766035E-2</v>
      </c>
      <c r="R8" s="469">
        <v>6.2331617999999998E-2</v>
      </c>
      <c r="S8" s="469">
        <v>6.8944349000000002E-2</v>
      </c>
      <c r="T8" s="469">
        <v>6.7645392999999998E-2</v>
      </c>
      <c r="U8" s="469">
        <v>6.9433480000000006E-2</v>
      </c>
      <c r="V8" s="469">
        <v>6.4306328999999995E-2</v>
      </c>
      <c r="W8" s="469">
        <v>6.2036926999999999E-2</v>
      </c>
      <c r="X8" s="469">
        <v>7.1307403000000005E-2</v>
      </c>
      <c r="Y8" s="469">
        <v>7.1495755999999994E-2</v>
      </c>
      <c r="Z8" s="469">
        <v>7.3048482999999997E-2</v>
      </c>
      <c r="AA8" s="469">
        <v>7.0911891000000005E-2</v>
      </c>
      <c r="AB8" s="469">
        <v>6.2452928999999997E-2</v>
      </c>
      <c r="AC8" s="469">
        <v>6.9747570999999994E-2</v>
      </c>
      <c r="AD8" s="469">
        <v>6.4053737999999999E-2</v>
      </c>
      <c r="AE8" s="469">
        <v>6.9145580999999998E-2</v>
      </c>
      <c r="AF8" s="469">
        <v>6.9177629000000004E-2</v>
      </c>
      <c r="AG8" s="469">
        <v>6.9699365999999999E-2</v>
      </c>
      <c r="AH8" s="469">
        <v>6.7535672000000005E-2</v>
      </c>
      <c r="AI8" s="469">
        <v>5.9938685999999998E-2</v>
      </c>
      <c r="AJ8" s="469">
        <v>6.9516270000000005E-2</v>
      </c>
      <c r="AK8" s="469">
        <v>6.9719157000000004E-2</v>
      </c>
      <c r="AL8" s="469">
        <v>6.6330149000000005E-2</v>
      </c>
      <c r="AM8" s="469">
        <v>6.8562037000000006E-2</v>
      </c>
      <c r="AN8" s="469">
        <v>6.1770986E-2</v>
      </c>
      <c r="AO8" s="469">
        <v>6.7602050999999996E-2</v>
      </c>
      <c r="AP8" s="469">
        <v>6.4392172999999997E-2</v>
      </c>
      <c r="AQ8" s="469">
        <v>6.8093702000000006E-2</v>
      </c>
      <c r="AR8" s="469">
        <v>6.8680964999999997E-2</v>
      </c>
      <c r="AS8" s="469">
        <v>7.0732563999999998E-2</v>
      </c>
      <c r="AT8" s="469">
        <v>6.8742112999999994E-2</v>
      </c>
      <c r="AU8" s="469">
        <v>6.6525910999999993E-2</v>
      </c>
      <c r="AV8" s="469">
        <v>7.0353463000000005E-2</v>
      </c>
      <c r="AW8" s="469">
        <v>6.9776497000000007E-2</v>
      </c>
      <c r="AX8" s="469">
        <v>7.4058390000000002E-2</v>
      </c>
      <c r="AY8" s="469">
        <v>6.7741896999999995E-2</v>
      </c>
      <c r="AZ8" s="469">
        <v>6.8532256E-2</v>
      </c>
      <c r="BA8" s="469">
        <v>7.2881101000000004E-2</v>
      </c>
      <c r="BB8" s="469">
        <v>6.4981717999999994E-2</v>
      </c>
      <c r="BC8" s="469">
        <v>7.0130253000000004E-2</v>
      </c>
      <c r="BD8" s="760">
        <v>6.8816005E-2</v>
      </c>
      <c r="BE8" s="760">
        <v>7.4743064999999997E-2</v>
      </c>
      <c r="BF8" s="760">
        <v>7.2444999999999996E-2</v>
      </c>
      <c r="BG8" s="760">
        <v>6.5389799999999998E-2</v>
      </c>
      <c r="BH8" s="760">
        <v>7.0815699999999995E-2</v>
      </c>
      <c r="BI8" s="475">
        <v>7.2946399999999995E-2</v>
      </c>
      <c r="BJ8" s="475">
        <v>7.2514200000000001E-2</v>
      </c>
      <c r="BK8" s="475">
        <v>7.2366E-2</v>
      </c>
      <c r="BL8" s="475">
        <v>6.4052899999999996E-2</v>
      </c>
      <c r="BM8" s="475">
        <v>7.2648099999999993E-2</v>
      </c>
      <c r="BN8" s="475">
        <v>6.7041400000000001E-2</v>
      </c>
      <c r="BO8" s="475">
        <v>7.3590199999999995E-2</v>
      </c>
      <c r="BP8" s="475">
        <v>6.94684E-2</v>
      </c>
      <c r="BQ8" s="475">
        <v>7.4072700000000005E-2</v>
      </c>
      <c r="BR8" s="475">
        <v>7.1857799999999999E-2</v>
      </c>
      <c r="BS8" s="475">
        <v>6.8064299999999994E-2</v>
      </c>
      <c r="BT8" s="475">
        <v>7.1992600000000004E-2</v>
      </c>
      <c r="BU8" s="475">
        <v>7.1963600000000003E-2</v>
      </c>
      <c r="BV8" s="475">
        <v>7.2821200000000003E-2</v>
      </c>
    </row>
    <row r="9" spans="1:74" s="93" customFormat="1" ht="12" customHeight="1" x14ac:dyDescent="0.2">
      <c r="A9" s="272" t="s">
        <v>32</v>
      </c>
      <c r="B9" s="539" t="s">
        <v>1077</v>
      </c>
      <c r="C9" s="469">
        <v>9.9312016123999994E-2</v>
      </c>
      <c r="D9" s="469">
        <v>9.1141614462000003E-2</v>
      </c>
      <c r="E9" s="469">
        <v>7.9466785996000003E-2</v>
      </c>
      <c r="F9" s="469">
        <v>5.6310257970999998E-2</v>
      </c>
      <c r="G9" s="469">
        <v>8.1314911875000007E-2</v>
      </c>
      <c r="H9" s="469">
        <v>9.3730688670999998E-2</v>
      </c>
      <c r="I9" s="469">
        <v>9.3488912502000004E-2</v>
      </c>
      <c r="J9" s="469">
        <v>9.2468263124E-2</v>
      </c>
      <c r="K9" s="469">
        <v>9.1730236861E-2</v>
      </c>
      <c r="L9" s="469">
        <v>8.8087377982000004E-2</v>
      </c>
      <c r="M9" s="469">
        <v>9.0435432612999994E-2</v>
      </c>
      <c r="N9" s="469">
        <v>9.2015607016999998E-2</v>
      </c>
      <c r="O9" s="469">
        <v>8.1679711262999999E-2</v>
      </c>
      <c r="P9" s="469">
        <v>7.6784640542999993E-2</v>
      </c>
      <c r="Q9" s="469">
        <v>9.6549624353999997E-2</v>
      </c>
      <c r="R9" s="469">
        <v>9.1178261753999998E-2</v>
      </c>
      <c r="S9" s="469">
        <v>0.1030942295</v>
      </c>
      <c r="T9" s="469">
        <v>0.10103386722</v>
      </c>
      <c r="U9" s="469">
        <v>0.1039583245</v>
      </c>
      <c r="V9" s="469">
        <v>0.10084783709</v>
      </c>
      <c r="W9" s="469">
        <v>9.5279429523000003E-2</v>
      </c>
      <c r="X9" s="469">
        <v>0.10525746841</v>
      </c>
      <c r="Y9" s="469">
        <v>0.10004821209</v>
      </c>
      <c r="Z9" s="469">
        <v>9.9259302059999999E-2</v>
      </c>
      <c r="AA9" s="469">
        <v>9.0445440338999997E-2</v>
      </c>
      <c r="AB9" s="469">
        <v>8.4295369504999995E-2</v>
      </c>
      <c r="AC9" s="469">
        <v>9.9925772955000006E-2</v>
      </c>
      <c r="AD9" s="469">
        <v>9.3226296515000001E-2</v>
      </c>
      <c r="AE9" s="469">
        <v>0.10126989058999999</v>
      </c>
      <c r="AF9" s="469">
        <v>0.10093043737</v>
      </c>
      <c r="AG9" s="469">
        <v>9.7857899541000007E-2</v>
      </c>
      <c r="AH9" s="469">
        <v>0.10366304295999999</v>
      </c>
      <c r="AI9" s="469">
        <v>9.3779508760000005E-2</v>
      </c>
      <c r="AJ9" s="469">
        <v>0.10251750935999999</v>
      </c>
      <c r="AK9" s="469">
        <v>9.8440532644999995E-2</v>
      </c>
      <c r="AL9" s="469">
        <v>9.6384766051999998E-2</v>
      </c>
      <c r="AM9" s="469">
        <v>9.4571517933999996E-2</v>
      </c>
      <c r="AN9" s="469">
        <v>8.4579270087999994E-2</v>
      </c>
      <c r="AO9" s="469">
        <v>0.10122607905</v>
      </c>
      <c r="AP9" s="469">
        <v>9.4162266090000002E-2</v>
      </c>
      <c r="AQ9" s="469">
        <v>0.10151552507</v>
      </c>
      <c r="AR9" s="469">
        <v>0.10158716649000001</v>
      </c>
      <c r="AS9" s="469">
        <v>9.9296357131999996E-2</v>
      </c>
      <c r="AT9" s="469">
        <v>0.10515197975</v>
      </c>
      <c r="AU9" s="469">
        <v>9.4667295868000004E-2</v>
      </c>
      <c r="AV9" s="469">
        <v>0.10438520012999999</v>
      </c>
      <c r="AW9" s="469">
        <v>9.8118271928000003E-2</v>
      </c>
      <c r="AX9" s="469">
        <v>9.7507651077999996E-2</v>
      </c>
      <c r="AY9" s="469">
        <v>8.9422469993999998E-2</v>
      </c>
      <c r="AZ9" s="469">
        <v>9.1157156303999995E-2</v>
      </c>
      <c r="BA9" s="469">
        <v>9.8002879511999999E-2</v>
      </c>
      <c r="BB9" s="469">
        <v>9.0272605273999995E-2</v>
      </c>
      <c r="BC9" s="469">
        <v>0.1075851323</v>
      </c>
      <c r="BD9" s="760">
        <v>9.6328494809999998E-2</v>
      </c>
      <c r="BE9" s="760">
        <v>0.10366194216999999</v>
      </c>
      <c r="BF9" s="760">
        <v>0.10335386834</v>
      </c>
      <c r="BG9" s="760">
        <v>0.10005849657</v>
      </c>
      <c r="BH9" s="760">
        <v>0.1023638166</v>
      </c>
      <c r="BI9" s="475">
        <v>9.8562899999999995E-2</v>
      </c>
      <c r="BJ9" s="475">
        <v>9.7987900000000003E-2</v>
      </c>
      <c r="BK9" s="475">
        <v>9.2536400000000005E-2</v>
      </c>
      <c r="BL9" s="475">
        <v>8.5673700000000005E-2</v>
      </c>
      <c r="BM9" s="475">
        <v>9.8520300000000005E-2</v>
      </c>
      <c r="BN9" s="475">
        <v>9.2677800000000005E-2</v>
      </c>
      <c r="BO9" s="475">
        <v>0.1056874</v>
      </c>
      <c r="BP9" s="475">
        <v>9.8687499999999997E-2</v>
      </c>
      <c r="BQ9" s="475">
        <v>0.1036628</v>
      </c>
      <c r="BR9" s="475">
        <v>0.10274750000000001</v>
      </c>
      <c r="BS9" s="475">
        <v>9.5924700000000002E-2</v>
      </c>
      <c r="BT9" s="475">
        <v>0.101559</v>
      </c>
      <c r="BU9" s="475">
        <v>9.8351900000000006E-2</v>
      </c>
      <c r="BV9" s="475">
        <v>9.8629300000000003E-2</v>
      </c>
    </row>
    <row r="10" spans="1:74" s="93" customFormat="1" ht="12" customHeight="1" x14ac:dyDescent="0.2">
      <c r="A10" s="269" t="s">
        <v>22</v>
      </c>
      <c r="B10" s="539" t="s">
        <v>1070</v>
      </c>
      <c r="C10" s="469">
        <v>9.2937920000000004E-3</v>
      </c>
      <c r="D10" s="469">
        <v>9.2287870000000004E-3</v>
      </c>
      <c r="E10" s="469">
        <v>1.0377569999999999E-2</v>
      </c>
      <c r="F10" s="469">
        <v>9.9098859999999997E-3</v>
      </c>
      <c r="G10" s="469">
        <v>1.0026475E-2</v>
      </c>
      <c r="H10" s="469">
        <v>9.5522209999999996E-3</v>
      </c>
      <c r="I10" s="469">
        <v>9.9207659999999993E-3</v>
      </c>
      <c r="J10" s="469">
        <v>9.8925739999999995E-3</v>
      </c>
      <c r="K10" s="469">
        <v>9.5995899999999999E-3</v>
      </c>
      <c r="L10" s="469">
        <v>9.7715739999999999E-3</v>
      </c>
      <c r="M10" s="469">
        <v>9.9775869999999996E-3</v>
      </c>
      <c r="N10" s="469">
        <v>1.0164825000000001E-2</v>
      </c>
      <c r="O10" s="469">
        <v>9.9883739999999995E-3</v>
      </c>
      <c r="P10" s="469">
        <v>9.2633309999999996E-3</v>
      </c>
      <c r="Q10" s="469">
        <v>9.6303039999999993E-3</v>
      </c>
      <c r="R10" s="469">
        <v>9.6129969999999999E-3</v>
      </c>
      <c r="S10" s="469">
        <v>9.9465909999999994E-3</v>
      </c>
      <c r="T10" s="469">
        <v>9.5772970000000002E-3</v>
      </c>
      <c r="U10" s="469">
        <v>1.0001714E-2</v>
      </c>
      <c r="V10" s="469">
        <v>9.9548510000000007E-3</v>
      </c>
      <c r="W10" s="469">
        <v>9.8022140000000001E-3</v>
      </c>
      <c r="X10" s="469">
        <v>9.892952E-3</v>
      </c>
      <c r="Y10" s="469">
        <v>9.8785100000000001E-3</v>
      </c>
      <c r="Z10" s="469">
        <v>1.0457998E-2</v>
      </c>
      <c r="AA10" s="469">
        <v>1.0409272000000001E-2</v>
      </c>
      <c r="AB10" s="469">
        <v>9.1119540000000002E-3</v>
      </c>
      <c r="AC10" s="469">
        <v>9.7821339999999996E-3</v>
      </c>
      <c r="AD10" s="469">
        <v>9.5936300000000006E-3</v>
      </c>
      <c r="AE10" s="469">
        <v>9.9210500000000007E-3</v>
      </c>
      <c r="AF10" s="469">
        <v>9.5742220000000003E-3</v>
      </c>
      <c r="AG10" s="469">
        <v>9.9702699999999998E-3</v>
      </c>
      <c r="AH10" s="469">
        <v>1.0013032E-2</v>
      </c>
      <c r="AI10" s="469">
        <v>9.7550359999999999E-3</v>
      </c>
      <c r="AJ10" s="469">
        <v>9.8235370000000002E-3</v>
      </c>
      <c r="AK10" s="469">
        <v>9.984784E-3</v>
      </c>
      <c r="AL10" s="469">
        <v>1.0449682E-2</v>
      </c>
      <c r="AM10" s="469">
        <v>1.0709062E-2</v>
      </c>
      <c r="AN10" s="469">
        <v>9.3128329999999995E-3</v>
      </c>
      <c r="AO10" s="469">
        <v>1.0102297999999999E-2</v>
      </c>
      <c r="AP10" s="469">
        <v>9.8151969999999995E-3</v>
      </c>
      <c r="AQ10" s="469">
        <v>1.0070045999999999E-2</v>
      </c>
      <c r="AR10" s="469">
        <v>9.5616980000000004E-3</v>
      </c>
      <c r="AS10" s="469">
        <v>9.8399239999999999E-3</v>
      </c>
      <c r="AT10" s="469">
        <v>9.9670009999999996E-3</v>
      </c>
      <c r="AU10" s="469">
        <v>9.8277659999999999E-3</v>
      </c>
      <c r="AV10" s="469">
        <v>1.0218730000000001E-2</v>
      </c>
      <c r="AW10" s="469">
        <v>1.0028753E-2</v>
      </c>
      <c r="AX10" s="469">
        <v>1.0214233E-2</v>
      </c>
      <c r="AY10" s="469">
        <v>1.0045132999999999E-2</v>
      </c>
      <c r="AZ10" s="469">
        <v>9.3615439999999994E-3</v>
      </c>
      <c r="BA10" s="469">
        <v>9.6088349999999996E-3</v>
      </c>
      <c r="BB10" s="469">
        <v>9.6146219999999998E-3</v>
      </c>
      <c r="BC10" s="469">
        <v>9.558146E-3</v>
      </c>
      <c r="BD10" s="760">
        <v>9.4549920000000006E-3</v>
      </c>
      <c r="BE10" s="760">
        <v>9.7918350000000005E-3</v>
      </c>
      <c r="BF10" s="760">
        <v>9.7679510000000004E-3</v>
      </c>
      <c r="BG10" s="760">
        <v>9.6106799999999999E-3</v>
      </c>
      <c r="BH10" s="760">
        <v>1.01688E-2</v>
      </c>
      <c r="BI10" s="475">
        <v>1.0224E-2</v>
      </c>
      <c r="BJ10" s="475">
        <v>1.04207E-2</v>
      </c>
      <c r="BK10" s="475">
        <v>1.01444E-2</v>
      </c>
      <c r="BL10" s="475">
        <v>9.4870100000000006E-3</v>
      </c>
      <c r="BM10" s="475">
        <v>9.4785300000000006E-3</v>
      </c>
      <c r="BN10" s="475">
        <v>9.6113699999999993E-3</v>
      </c>
      <c r="BO10" s="475">
        <v>8.9289299999999999E-3</v>
      </c>
      <c r="BP10" s="475">
        <v>9.3265199999999996E-3</v>
      </c>
      <c r="BQ10" s="475">
        <v>9.8964099999999996E-3</v>
      </c>
      <c r="BR10" s="475">
        <v>9.8719800000000007E-3</v>
      </c>
      <c r="BS10" s="475">
        <v>9.8064399999999996E-3</v>
      </c>
      <c r="BT10" s="475">
        <v>1.0148000000000001E-2</v>
      </c>
      <c r="BU10" s="475">
        <v>1.03687E-2</v>
      </c>
      <c r="BV10" s="475">
        <v>1.04712E-2</v>
      </c>
    </row>
    <row r="11" spans="1:74" s="93" customFormat="1" ht="12" customHeight="1" x14ac:dyDescent="0.2">
      <c r="A11" s="269" t="s">
        <v>21</v>
      </c>
      <c r="B11" s="539" t="s">
        <v>1429</v>
      </c>
      <c r="C11" s="469">
        <v>8.3586689000000006E-2</v>
      </c>
      <c r="D11" s="469">
        <v>8.8261827000000001E-2</v>
      </c>
      <c r="E11" s="469">
        <v>8.1284136000000007E-2</v>
      </c>
      <c r="F11" s="469">
        <v>7.9139137999999998E-2</v>
      </c>
      <c r="G11" s="469">
        <v>0.10227865999999999</v>
      </c>
      <c r="H11" s="469">
        <v>9.5533897000000007E-2</v>
      </c>
      <c r="I11" s="469">
        <v>9.1242952000000002E-2</v>
      </c>
      <c r="J11" s="469">
        <v>7.9443499000000001E-2</v>
      </c>
      <c r="K11" s="469">
        <v>6.3732099E-2</v>
      </c>
      <c r="L11" s="469">
        <v>6.4181106000000002E-2</v>
      </c>
      <c r="M11" s="469">
        <v>7.1285752999999993E-2</v>
      </c>
      <c r="N11" s="469">
        <v>7.3384774999999999E-2</v>
      </c>
      <c r="O11" s="469">
        <v>8.3798859000000003E-2</v>
      </c>
      <c r="P11" s="469">
        <v>6.8705769E-2</v>
      </c>
      <c r="Q11" s="469">
        <v>7.2404121000000002E-2</v>
      </c>
      <c r="R11" s="469">
        <v>6.6154679999999993E-2</v>
      </c>
      <c r="S11" s="469">
        <v>7.9530185000000003E-2</v>
      </c>
      <c r="T11" s="469">
        <v>8.0025317999999998E-2</v>
      </c>
      <c r="U11" s="469">
        <v>7.5396712000000005E-2</v>
      </c>
      <c r="V11" s="469">
        <v>6.9359638000000001E-2</v>
      </c>
      <c r="W11" s="469">
        <v>5.8079973E-2</v>
      </c>
      <c r="X11" s="469">
        <v>5.8457578000000003E-2</v>
      </c>
      <c r="Y11" s="469">
        <v>6.6101528000000007E-2</v>
      </c>
      <c r="Z11" s="469">
        <v>8.0393118999999999E-2</v>
      </c>
      <c r="AA11" s="469">
        <v>8.2562257E-2</v>
      </c>
      <c r="AB11" s="469">
        <v>7.2745778999999997E-2</v>
      </c>
      <c r="AC11" s="469">
        <v>8.3377053000000007E-2</v>
      </c>
      <c r="AD11" s="469">
        <v>6.8464633999999996E-2</v>
      </c>
      <c r="AE11" s="469">
        <v>7.9700155999999994E-2</v>
      </c>
      <c r="AF11" s="469">
        <v>8.8670357000000005E-2</v>
      </c>
      <c r="AG11" s="469">
        <v>8.3824154999999997E-2</v>
      </c>
      <c r="AH11" s="469">
        <v>7.2105621999999994E-2</v>
      </c>
      <c r="AI11" s="469">
        <v>5.8093213999999997E-2</v>
      </c>
      <c r="AJ11" s="469">
        <v>4.9021632000000002E-2</v>
      </c>
      <c r="AK11" s="469">
        <v>6.1068480000000001E-2</v>
      </c>
      <c r="AL11" s="469">
        <v>6.9705592999999996E-2</v>
      </c>
      <c r="AM11" s="469">
        <v>7.6043060999999995E-2</v>
      </c>
      <c r="AN11" s="469">
        <v>6.3736935999999994E-2</v>
      </c>
      <c r="AO11" s="469">
        <v>6.8913464999999993E-2</v>
      </c>
      <c r="AP11" s="469">
        <v>5.9637923000000002E-2</v>
      </c>
      <c r="AQ11" s="469">
        <v>9.3640893000000003E-2</v>
      </c>
      <c r="AR11" s="469">
        <v>6.6422234999999996E-2</v>
      </c>
      <c r="AS11" s="469">
        <v>7.2329803999999998E-2</v>
      </c>
      <c r="AT11" s="469">
        <v>7.2059894999999999E-2</v>
      </c>
      <c r="AU11" s="469">
        <v>5.6192961999999999E-2</v>
      </c>
      <c r="AV11" s="469">
        <v>6.1675674999999999E-2</v>
      </c>
      <c r="AW11" s="469">
        <v>6.1756977999999997E-2</v>
      </c>
      <c r="AX11" s="469">
        <v>6.5974132000000005E-2</v>
      </c>
      <c r="AY11" s="469">
        <v>7.2459629999999997E-2</v>
      </c>
      <c r="AZ11" s="469">
        <v>6.6866257999999998E-2</v>
      </c>
      <c r="BA11" s="469">
        <v>7.8288143000000004E-2</v>
      </c>
      <c r="BB11" s="469">
        <v>6.5476503000000005E-2</v>
      </c>
      <c r="BC11" s="469">
        <v>7.4938542999999996E-2</v>
      </c>
      <c r="BD11" s="760">
        <v>7.2357426000000002E-2</v>
      </c>
      <c r="BE11" s="760">
        <v>6.8788907999999996E-2</v>
      </c>
      <c r="BF11" s="760">
        <v>6.7003800000000002E-2</v>
      </c>
      <c r="BG11" s="760">
        <v>5.8400100000000003E-2</v>
      </c>
      <c r="BH11" s="760">
        <v>5.6352800000000002E-2</v>
      </c>
      <c r="BI11" s="475">
        <v>6.3687099999999996E-2</v>
      </c>
      <c r="BJ11" s="475">
        <v>7.1846199999999999E-2</v>
      </c>
      <c r="BK11" s="475">
        <v>7.9824900000000004E-2</v>
      </c>
      <c r="BL11" s="475">
        <v>7.2844699999999998E-2</v>
      </c>
      <c r="BM11" s="475">
        <v>8.1690700000000005E-2</v>
      </c>
      <c r="BN11" s="475">
        <v>8.1319100000000005E-2</v>
      </c>
      <c r="BO11" s="475">
        <v>9.5467999999999997E-2</v>
      </c>
      <c r="BP11" s="475">
        <v>9.2807299999999995E-2</v>
      </c>
      <c r="BQ11" s="475">
        <v>8.61513E-2</v>
      </c>
      <c r="BR11" s="475">
        <v>7.4305800000000005E-2</v>
      </c>
      <c r="BS11" s="475">
        <v>6.1659199999999997E-2</v>
      </c>
      <c r="BT11" s="475">
        <v>6.00032E-2</v>
      </c>
      <c r="BU11" s="475">
        <v>6.6339700000000001E-2</v>
      </c>
      <c r="BV11" s="475">
        <v>7.4582200000000001E-2</v>
      </c>
    </row>
    <row r="12" spans="1:74" s="93" customFormat="1" ht="12" customHeight="1" x14ac:dyDescent="0.2">
      <c r="A12" s="269" t="s">
        <v>23</v>
      </c>
      <c r="B12" s="539" t="s">
        <v>1078</v>
      </c>
      <c r="C12" s="469">
        <v>2.6740563540000001E-2</v>
      </c>
      <c r="D12" s="469">
        <v>3.2048543507000003E-2</v>
      </c>
      <c r="E12" s="469">
        <v>3.8731247995000002E-2</v>
      </c>
      <c r="F12" s="469">
        <v>4.6045176080999999E-2</v>
      </c>
      <c r="G12" s="469">
        <v>5.4207825416999998E-2</v>
      </c>
      <c r="H12" s="469">
        <v>5.4218555326999998E-2</v>
      </c>
      <c r="I12" s="469">
        <v>5.8158700108999997E-2</v>
      </c>
      <c r="J12" s="469">
        <v>5.2711775454E-2</v>
      </c>
      <c r="K12" s="469">
        <v>4.4932558258999999E-2</v>
      </c>
      <c r="L12" s="469">
        <v>4.0674098053999998E-2</v>
      </c>
      <c r="M12" s="469">
        <v>3.3067587095000003E-2</v>
      </c>
      <c r="N12" s="469">
        <v>2.9778235996000001E-2</v>
      </c>
      <c r="O12" s="469">
        <v>3.2033790611999999E-2</v>
      </c>
      <c r="P12" s="469">
        <v>3.5564555102000003E-2</v>
      </c>
      <c r="Q12" s="469">
        <v>5.1476584908E-2</v>
      </c>
      <c r="R12" s="469">
        <v>5.9068338099000001E-2</v>
      </c>
      <c r="S12" s="469">
        <v>6.6558961287999999E-2</v>
      </c>
      <c r="T12" s="469">
        <v>6.5881883609999997E-2</v>
      </c>
      <c r="U12" s="469">
        <v>6.6269459914999995E-2</v>
      </c>
      <c r="V12" s="469">
        <v>6.4228724626000003E-2</v>
      </c>
      <c r="W12" s="469">
        <v>5.9025760363000002E-2</v>
      </c>
      <c r="X12" s="469">
        <v>4.9777641315000003E-2</v>
      </c>
      <c r="Y12" s="469">
        <v>4.2082164103000003E-2</v>
      </c>
      <c r="Z12" s="469">
        <v>3.4894826013000001E-2</v>
      </c>
      <c r="AA12" s="469">
        <v>4.1781064448999997E-2</v>
      </c>
      <c r="AB12" s="469">
        <v>4.7414292800999999E-2</v>
      </c>
      <c r="AC12" s="469">
        <v>6.2793033833E-2</v>
      </c>
      <c r="AD12" s="469">
        <v>7.1076926067999993E-2</v>
      </c>
      <c r="AE12" s="469">
        <v>7.9465427874999994E-2</v>
      </c>
      <c r="AF12" s="469">
        <v>8.2615930756999995E-2</v>
      </c>
      <c r="AG12" s="469">
        <v>8.2569478079000003E-2</v>
      </c>
      <c r="AH12" s="469">
        <v>7.7171642821999994E-2</v>
      </c>
      <c r="AI12" s="469">
        <v>7.0116525402999993E-2</v>
      </c>
      <c r="AJ12" s="469">
        <v>6.3195114866000004E-2</v>
      </c>
      <c r="AK12" s="469">
        <v>4.6707711052000001E-2</v>
      </c>
      <c r="AL12" s="469">
        <v>3.9655531309999999E-2</v>
      </c>
      <c r="AM12" s="469">
        <v>4.3782433962000003E-2</v>
      </c>
      <c r="AN12" s="469">
        <v>5.1096352448000003E-2</v>
      </c>
      <c r="AO12" s="469">
        <v>6.7459732204000006E-2</v>
      </c>
      <c r="AP12" s="469">
        <v>8.0464431404000003E-2</v>
      </c>
      <c r="AQ12" s="469">
        <v>9.1439297119999999E-2</v>
      </c>
      <c r="AR12" s="469">
        <v>9.2763799588000004E-2</v>
      </c>
      <c r="AS12" s="469">
        <v>9.7745991025000006E-2</v>
      </c>
      <c r="AT12" s="469">
        <v>9.3002063521999995E-2</v>
      </c>
      <c r="AU12" s="469">
        <v>8.1620321346999994E-2</v>
      </c>
      <c r="AV12" s="469">
        <v>7.4358051620999996E-2</v>
      </c>
      <c r="AW12" s="469">
        <v>5.6941006250000002E-2</v>
      </c>
      <c r="AX12" s="469">
        <v>5.0377114511E-2</v>
      </c>
      <c r="AY12" s="469">
        <v>5.3297096528E-2</v>
      </c>
      <c r="AZ12" s="469">
        <v>6.5152863500000005E-2</v>
      </c>
      <c r="BA12" s="469">
        <v>8.3775321725999996E-2</v>
      </c>
      <c r="BB12" s="469">
        <v>9.8254003197000006E-2</v>
      </c>
      <c r="BC12" s="469">
        <v>0.11170063321</v>
      </c>
      <c r="BD12" s="760">
        <v>0.11868395205</v>
      </c>
      <c r="BE12" s="760">
        <v>0.11938845935</v>
      </c>
      <c r="BF12" s="760">
        <v>0.11726479769000001</v>
      </c>
      <c r="BG12" s="760">
        <v>0.10571459</v>
      </c>
      <c r="BH12" s="760">
        <v>9.6071589999999998E-2</v>
      </c>
      <c r="BI12" s="475">
        <v>7.5509999999999994E-2</v>
      </c>
      <c r="BJ12" s="475">
        <v>6.3714800000000002E-2</v>
      </c>
      <c r="BK12" s="475">
        <v>6.8866999999999998E-2</v>
      </c>
      <c r="BL12" s="475">
        <v>8.1657900000000005E-2</v>
      </c>
      <c r="BM12" s="475">
        <v>0.1065654</v>
      </c>
      <c r="BN12" s="475">
        <v>0.1236727</v>
      </c>
      <c r="BO12" s="475">
        <v>0.1417262</v>
      </c>
      <c r="BP12" s="475">
        <v>0.1518708</v>
      </c>
      <c r="BQ12" s="475">
        <v>0.15126890000000001</v>
      </c>
      <c r="BR12" s="475">
        <v>0.14634249999999999</v>
      </c>
      <c r="BS12" s="475">
        <v>0.13039700000000001</v>
      </c>
      <c r="BT12" s="475">
        <v>0.1128943</v>
      </c>
      <c r="BU12" s="475">
        <v>8.6880600000000002E-2</v>
      </c>
      <c r="BV12" s="475">
        <v>7.3264300000000004E-2</v>
      </c>
    </row>
    <row r="13" spans="1:74" s="93" customFormat="1" ht="12" customHeight="1" x14ac:dyDescent="0.2">
      <c r="A13" s="253" t="s">
        <v>25</v>
      </c>
      <c r="B13" s="539" t="s">
        <v>1430</v>
      </c>
      <c r="C13" s="469">
        <v>3.9660246000000003E-2</v>
      </c>
      <c r="D13" s="469">
        <v>3.6438415000000002E-2</v>
      </c>
      <c r="E13" s="469">
        <v>3.9023346E-2</v>
      </c>
      <c r="F13" s="469">
        <v>3.6510069999999999E-2</v>
      </c>
      <c r="G13" s="469">
        <v>3.7236096000000003E-2</v>
      </c>
      <c r="H13" s="469">
        <v>3.4279259999999999E-2</v>
      </c>
      <c r="I13" s="469">
        <v>3.5906116000000002E-2</v>
      </c>
      <c r="J13" s="469">
        <v>3.6431826E-2</v>
      </c>
      <c r="K13" s="469">
        <v>3.425135E-2</v>
      </c>
      <c r="L13" s="469">
        <v>3.6323016E-2</v>
      </c>
      <c r="M13" s="469">
        <v>3.5730430000000001E-2</v>
      </c>
      <c r="N13" s="469">
        <v>3.7943866E-2</v>
      </c>
      <c r="O13" s="469">
        <v>3.8371205999999998E-2</v>
      </c>
      <c r="P13" s="469">
        <v>3.3864263999999998E-2</v>
      </c>
      <c r="Q13" s="469">
        <v>3.7855236E-2</v>
      </c>
      <c r="R13" s="469">
        <v>3.5515089E-2</v>
      </c>
      <c r="S13" s="469">
        <v>3.6402636000000002E-2</v>
      </c>
      <c r="T13" s="469">
        <v>3.4237679E-2</v>
      </c>
      <c r="U13" s="469">
        <v>3.5668616E-2</v>
      </c>
      <c r="V13" s="469">
        <v>3.5271916E-2</v>
      </c>
      <c r="W13" s="469">
        <v>3.4478239000000001E-2</v>
      </c>
      <c r="X13" s="469">
        <v>3.5374266000000001E-2</v>
      </c>
      <c r="Y13" s="469">
        <v>3.5234478999999999E-2</v>
      </c>
      <c r="Z13" s="469">
        <v>3.7993675999999997E-2</v>
      </c>
      <c r="AA13" s="469">
        <v>3.6596226000000003E-2</v>
      </c>
      <c r="AB13" s="469">
        <v>3.3262993999999997E-2</v>
      </c>
      <c r="AC13" s="469">
        <v>3.6768236000000003E-2</v>
      </c>
      <c r="AD13" s="469">
        <v>3.4088808999999998E-2</v>
      </c>
      <c r="AE13" s="469">
        <v>3.4591025999999997E-2</v>
      </c>
      <c r="AF13" s="469">
        <v>3.3320338999999997E-2</v>
      </c>
      <c r="AG13" s="469">
        <v>3.3990345999999998E-2</v>
      </c>
      <c r="AH13" s="469">
        <v>3.3804215999999998E-2</v>
      </c>
      <c r="AI13" s="469">
        <v>3.2226788999999999E-2</v>
      </c>
      <c r="AJ13" s="469">
        <v>3.4371935999999999E-2</v>
      </c>
      <c r="AK13" s="469">
        <v>3.4132088999999997E-2</v>
      </c>
      <c r="AL13" s="469">
        <v>3.5175775999999999E-2</v>
      </c>
      <c r="AM13" s="469">
        <v>3.5625278000000003E-2</v>
      </c>
      <c r="AN13" s="469">
        <v>3.1828412E-2</v>
      </c>
      <c r="AO13" s="469">
        <v>3.4111163E-2</v>
      </c>
      <c r="AP13" s="469">
        <v>3.2177864E-2</v>
      </c>
      <c r="AQ13" s="469">
        <v>3.4179368000000002E-2</v>
      </c>
      <c r="AR13" s="469">
        <v>3.1819733000000003E-2</v>
      </c>
      <c r="AS13" s="469">
        <v>3.2977658E-2</v>
      </c>
      <c r="AT13" s="469">
        <v>3.2820018999999999E-2</v>
      </c>
      <c r="AU13" s="469">
        <v>3.0840234000000001E-2</v>
      </c>
      <c r="AV13" s="469">
        <v>3.3426979000000002E-2</v>
      </c>
      <c r="AW13" s="469">
        <v>3.3209258999999998E-2</v>
      </c>
      <c r="AX13" s="469">
        <v>3.5856045000000003E-2</v>
      </c>
      <c r="AY13" s="469">
        <v>3.4685247000000002E-2</v>
      </c>
      <c r="AZ13" s="469">
        <v>3.1579844000000003E-2</v>
      </c>
      <c r="BA13" s="469">
        <v>3.3125716999999999E-2</v>
      </c>
      <c r="BB13" s="469">
        <v>3.1536818000000001E-2</v>
      </c>
      <c r="BC13" s="469">
        <v>3.3151043999999998E-2</v>
      </c>
      <c r="BD13" s="760">
        <v>3.0406598999999999E-2</v>
      </c>
      <c r="BE13" s="760">
        <v>3.1980236000000002E-2</v>
      </c>
      <c r="BF13" s="760">
        <v>3.2606799999999998E-2</v>
      </c>
      <c r="BG13" s="760">
        <v>3.07832E-2</v>
      </c>
      <c r="BH13" s="760">
        <v>3.2829400000000002E-2</v>
      </c>
      <c r="BI13" s="475">
        <v>3.2393999999999999E-2</v>
      </c>
      <c r="BJ13" s="475">
        <v>3.4979999999999997E-2</v>
      </c>
      <c r="BK13" s="475">
        <v>3.3248899999999998E-2</v>
      </c>
      <c r="BL13" s="475">
        <v>3.03585E-2</v>
      </c>
      <c r="BM13" s="475">
        <v>3.2680800000000003E-2</v>
      </c>
      <c r="BN13" s="475">
        <v>3.0861199999999998E-2</v>
      </c>
      <c r="BO13" s="475">
        <v>3.2801700000000003E-2</v>
      </c>
      <c r="BP13" s="475">
        <v>3.0904899999999999E-2</v>
      </c>
      <c r="BQ13" s="475">
        <v>3.2392999999999998E-2</v>
      </c>
      <c r="BR13" s="475">
        <v>3.2396399999999999E-2</v>
      </c>
      <c r="BS13" s="475">
        <v>3.0619500000000001E-2</v>
      </c>
      <c r="BT13" s="475">
        <v>3.2700300000000002E-2</v>
      </c>
      <c r="BU13" s="475">
        <v>3.2315400000000001E-2</v>
      </c>
      <c r="BV13" s="475">
        <v>3.4699399999999998E-2</v>
      </c>
    </row>
    <row r="14" spans="1:74" s="93" customFormat="1" ht="12" customHeight="1" x14ac:dyDescent="0.2">
      <c r="A14" s="253" t="s">
        <v>24</v>
      </c>
      <c r="B14" s="539" t="s">
        <v>1431</v>
      </c>
      <c r="C14" s="469">
        <v>0.17304096899999999</v>
      </c>
      <c r="D14" s="469">
        <v>0.162736305</v>
      </c>
      <c r="E14" s="469">
        <v>0.16887347899999999</v>
      </c>
      <c r="F14" s="469">
        <v>0.15842683199999999</v>
      </c>
      <c r="G14" s="469">
        <v>0.16331310900000001</v>
      </c>
      <c r="H14" s="469">
        <v>0.156606942</v>
      </c>
      <c r="I14" s="469">
        <v>0.16196073899999999</v>
      </c>
      <c r="J14" s="469">
        <v>0.164385109</v>
      </c>
      <c r="K14" s="469">
        <v>0.15659915199999999</v>
      </c>
      <c r="L14" s="469">
        <v>0.16191781899999999</v>
      </c>
      <c r="M14" s="469">
        <v>0.16173700199999999</v>
      </c>
      <c r="N14" s="469">
        <v>0.16993645900000001</v>
      </c>
      <c r="O14" s="469">
        <v>0.17069015400000001</v>
      </c>
      <c r="P14" s="469">
        <v>0.15281652200000001</v>
      </c>
      <c r="Q14" s="469">
        <v>0.16659875399999999</v>
      </c>
      <c r="R14" s="469">
        <v>0.160889173</v>
      </c>
      <c r="S14" s="469">
        <v>0.166647824</v>
      </c>
      <c r="T14" s="469">
        <v>0.16316076299999999</v>
      </c>
      <c r="U14" s="469">
        <v>0.17220502400000001</v>
      </c>
      <c r="V14" s="469">
        <v>0.17069394399999999</v>
      </c>
      <c r="W14" s="469">
        <v>0.163174553</v>
      </c>
      <c r="X14" s="469">
        <v>0.162928564</v>
      </c>
      <c r="Y14" s="469">
        <v>0.15975535299999999</v>
      </c>
      <c r="Z14" s="469">
        <v>0.169797374</v>
      </c>
      <c r="AA14" s="469">
        <v>0.17365874000000001</v>
      </c>
      <c r="AB14" s="469">
        <v>0.15868923800000001</v>
      </c>
      <c r="AC14" s="469">
        <v>0.16781450000000001</v>
      </c>
      <c r="AD14" s="469">
        <v>0.16307615</v>
      </c>
      <c r="AE14" s="469">
        <v>0.16901661000000001</v>
      </c>
      <c r="AF14" s="469">
        <v>0.16720086000000001</v>
      </c>
      <c r="AG14" s="469">
        <v>0.17436884</v>
      </c>
      <c r="AH14" s="469">
        <v>0.17310415000000001</v>
      </c>
      <c r="AI14" s="469">
        <v>0.16157447</v>
      </c>
      <c r="AJ14" s="469">
        <v>0.16184240999999999</v>
      </c>
      <c r="AK14" s="469">
        <v>0.16307015999999999</v>
      </c>
      <c r="AL14" s="469">
        <v>0.16842556</v>
      </c>
      <c r="AM14" s="469">
        <v>0.17354724099999999</v>
      </c>
      <c r="AN14" s="469">
        <v>0.154523725</v>
      </c>
      <c r="AO14" s="469">
        <v>0.165851425</v>
      </c>
      <c r="AP14" s="469">
        <v>0.152285539</v>
      </c>
      <c r="AQ14" s="469">
        <v>0.162968802</v>
      </c>
      <c r="AR14" s="469">
        <v>0.15583508300000001</v>
      </c>
      <c r="AS14" s="469">
        <v>0.16118935300000001</v>
      </c>
      <c r="AT14" s="469">
        <v>0.162762922</v>
      </c>
      <c r="AU14" s="469">
        <v>0.15262931399999999</v>
      </c>
      <c r="AV14" s="469">
        <v>0.15554594999999999</v>
      </c>
      <c r="AW14" s="469">
        <v>0.15962921299999999</v>
      </c>
      <c r="AX14" s="469">
        <v>0.16380952800000001</v>
      </c>
      <c r="AY14" s="469">
        <v>0.16047329599999999</v>
      </c>
      <c r="AZ14" s="469">
        <v>0.14457971999999999</v>
      </c>
      <c r="BA14" s="469">
        <v>0.15467840799999999</v>
      </c>
      <c r="BB14" s="469">
        <v>0.149740339</v>
      </c>
      <c r="BC14" s="469">
        <v>0.154597549</v>
      </c>
      <c r="BD14" s="760">
        <v>0.14738535999999999</v>
      </c>
      <c r="BE14" s="760">
        <v>0.15297672600000001</v>
      </c>
      <c r="BF14" s="760">
        <v>0.161607111</v>
      </c>
      <c r="BG14" s="760">
        <v>0.15792358000000001</v>
      </c>
      <c r="BH14" s="760">
        <v>0.16752225000000001</v>
      </c>
      <c r="BI14" s="475">
        <v>0.16639309999999999</v>
      </c>
      <c r="BJ14" s="475">
        <v>0.1742252</v>
      </c>
      <c r="BK14" s="475">
        <v>0.17351140000000001</v>
      </c>
      <c r="BL14" s="475">
        <v>0.1570657</v>
      </c>
      <c r="BM14" s="475">
        <v>0.16412769999999999</v>
      </c>
      <c r="BN14" s="475">
        <v>0.1585201</v>
      </c>
      <c r="BO14" s="475">
        <v>0.16442580000000001</v>
      </c>
      <c r="BP14" s="475">
        <v>0.163407</v>
      </c>
      <c r="BQ14" s="475">
        <v>0.1727514</v>
      </c>
      <c r="BR14" s="475">
        <v>0.17447850000000001</v>
      </c>
      <c r="BS14" s="475">
        <v>0.16493260000000001</v>
      </c>
      <c r="BT14" s="475">
        <v>0.1717883</v>
      </c>
      <c r="BU14" s="475">
        <v>0.16937450000000001</v>
      </c>
      <c r="BV14" s="475">
        <v>0.17631330000000001</v>
      </c>
    </row>
    <row r="15" spans="1:74" s="93" customFormat="1" ht="12" customHeight="1" x14ac:dyDescent="0.2">
      <c r="A15" s="269" t="s">
        <v>58</v>
      </c>
      <c r="B15" s="539" t="s">
        <v>1072</v>
      </c>
      <c r="C15" s="469">
        <v>9.5867590518000007E-2</v>
      </c>
      <c r="D15" s="469">
        <v>9.9240074410000004E-2</v>
      </c>
      <c r="E15" s="469">
        <v>9.9951485515999999E-2</v>
      </c>
      <c r="F15" s="469">
        <v>0.10142619183</v>
      </c>
      <c r="G15" s="469">
        <v>9.6743868806E-2</v>
      </c>
      <c r="H15" s="469">
        <v>0.10283013764</v>
      </c>
      <c r="I15" s="469">
        <v>7.7750886414000006E-2</v>
      </c>
      <c r="J15" s="469">
        <v>7.8346494892000004E-2</v>
      </c>
      <c r="K15" s="469">
        <v>7.8823113644000006E-2</v>
      </c>
      <c r="L15" s="469">
        <v>9.7981733330000001E-2</v>
      </c>
      <c r="M15" s="469">
        <v>0.1126319041</v>
      </c>
      <c r="N15" s="469">
        <v>0.10877228942</v>
      </c>
      <c r="O15" s="469">
        <v>0.10248982239</v>
      </c>
      <c r="P15" s="469">
        <v>9.1076609092999999E-2</v>
      </c>
      <c r="Q15" s="469">
        <v>0.13365850222</v>
      </c>
      <c r="R15" s="469">
        <v>0.12327942303</v>
      </c>
      <c r="S15" s="469">
        <v>0.11520358802</v>
      </c>
      <c r="T15" s="469">
        <v>9.0934957681999995E-2</v>
      </c>
      <c r="U15" s="469">
        <v>7.4045775544999998E-2</v>
      </c>
      <c r="V15" s="469">
        <v>9.2309463063999994E-2</v>
      </c>
      <c r="W15" s="469">
        <v>9.8863975064000006E-2</v>
      </c>
      <c r="X15" s="469">
        <v>0.10983737020000001</v>
      </c>
      <c r="Y15" s="469">
        <v>0.12188782367999999</v>
      </c>
      <c r="Z15" s="469">
        <v>0.13586660811000001</v>
      </c>
      <c r="AA15" s="469">
        <v>0.12756168017</v>
      </c>
      <c r="AB15" s="469">
        <v>0.12833724530999999</v>
      </c>
      <c r="AC15" s="469">
        <v>0.14670665608</v>
      </c>
      <c r="AD15" s="469">
        <v>0.15740888453999999</v>
      </c>
      <c r="AE15" s="469">
        <v>0.14363216253</v>
      </c>
      <c r="AF15" s="469">
        <v>0.1151429467</v>
      </c>
      <c r="AG15" s="469">
        <v>0.10051223916</v>
      </c>
      <c r="AH15" s="469">
        <v>8.4296393388999996E-2</v>
      </c>
      <c r="AI15" s="469">
        <v>9.3199519652999996E-2</v>
      </c>
      <c r="AJ15" s="469">
        <v>0.11164317419</v>
      </c>
      <c r="AK15" s="469">
        <v>0.14046370786000001</v>
      </c>
      <c r="AL15" s="469">
        <v>0.13188373965</v>
      </c>
      <c r="AM15" s="469">
        <v>0.13079737234</v>
      </c>
      <c r="AN15" s="469">
        <v>0.14124249754000001</v>
      </c>
      <c r="AO15" s="469">
        <v>0.14860850935</v>
      </c>
      <c r="AP15" s="469">
        <v>0.14575456938</v>
      </c>
      <c r="AQ15" s="469">
        <v>0.10988659766</v>
      </c>
      <c r="AR15" s="469">
        <v>9.3940808102000006E-2</v>
      </c>
      <c r="AS15" s="469">
        <v>9.5521367679000005E-2</v>
      </c>
      <c r="AT15" s="469">
        <v>9.6837112419999996E-2</v>
      </c>
      <c r="AU15" s="469">
        <v>9.6701748035000007E-2</v>
      </c>
      <c r="AV15" s="469">
        <v>0.12283418399</v>
      </c>
      <c r="AW15" s="469">
        <v>0.12427330039999999</v>
      </c>
      <c r="AX15" s="469">
        <v>0.12971122238999999</v>
      </c>
      <c r="AY15" s="469">
        <v>0.11876381505</v>
      </c>
      <c r="AZ15" s="469">
        <v>0.14133981891</v>
      </c>
      <c r="BA15" s="469">
        <v>0.15516017710999999</v>
      </c>
      <c r="BB15" s="469">
        <v>0.16106989533999999</v>
      </c>
      <c r="BC15" s="469">
        <v>0.13158391399</v>
      </c>
      <c r="BD15" s="760">
        <v>0.12978454095</v>
      </c>
      <c r="BE15" s="760">
        <v>9.5168667594E-2</v>
      </c>
      <c r="BF15" s="760">
        <v>9.7851761024000006E-2</v>
      </c>
      <c r="BG15" s="760">
        <v>9.4016500000000003E-2</v>
      </c>
      <c r="BH15" s="760">
        <v>0.12525159999999999</v>
      </c>
      <c r="BI15" s="475">
        <v>0.1355074</v>
      </c>
      <c r="BJ15" s="475">
        <v>0.13592290000000001</v>
      </c>
      <c r="BK15" s="475">
        <v>0.12525559999999999</v>
      </c>
      <c r="BL15" s="475">
        <v>0.13996919999999999</v>
      </c>
      <c r="BM15" s="475">
        <v>0.16353210000000001</v>
      </c>
      <c r="BN15" s="475">
        <v>0.1655701</v>
      </c>
      <c r="BO15" s="475">
        <v>0.1398364</v>
      </c>
      <c r="BP15" s="475">
        <v>0.13424739999999999</v>
      </c>
      <c r="BQ15" s="475">
        <v>9.9617600000000001E-2</v>
      </c>
      <c r="BR15" s="475">
        <v>0.10038560000000001</v>
      </c>
      <c r="BS15" s="475">
        <v>0.1019162</v>
      </c>
      <c r="BT15" s="475">
        <v>0.1285917</v>
      </c>
      <c r="BU15" s="475">
        <v>0.1423741</v>
      </c>
      <c r="BV15" s="475">
        <v>0.1418508</v>
      </c>
    </row>
    <row r="16" spans="1:74" ht="12" customHeight="1" x14ac:dyDescent="0.2">
      <c r="A16" s="272"/>
      <c r="B16" s="317" t="s">
        <v>237</v>
      </c>
      <c r="C16" s="535"/>
      <c r="D16" s="535"/>
      <c r="E16" s="535"/>
      <c r="F16" s="535"/>
      <c r="G16" s="535"/>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813"/>
      <c r="BE16" s="813"/>
      <c r="BF16" s="813"/>
      <c r="BG16" s="813"/>
      <c r="BH16" s="813"/>
      <c r="BI16" s="531"/>
      <c r="BJ16" s="531"/>
      <c r="BK16" s="531"/>
      <c r="BL16" s="531"/>
      <c r="BM16" s="531"/>
      <c r="BN16" s="531"/>
      <c r="BO16" s="531"/>
      <c r="BP16" s="531"/>
      <c r="BQ16" s="531"/>
      <c r="BR16" s="531"/>
      <c r="BS16" s="531"/>
      <c r="BT16" s="531"/>
      <c r="BU16" s="531"/>
      <c r="BV16" s="531"/>
    </row>
    <row r="17" spans="1:74" s="93" customFormat="1" ht="12" customHeight="1" x14ac:dyDescent="0.2">
      <c r="A17" s="540" t="s">
        <v>135</v>
      </c>
      <c r="B17" s="541" t="s">
        <v>1008</v>
      </c>
      <c r="C17" s="112">
        <v>0.23722246144</v>
      </c>
      <c r="D17" s="112">
        <v>0.24648425229000001</v>
      </c>
      <c r="E17" s="112">
        <v>0.24456112931000001</v>
      </c>
      <c r="F17" s="112">
        <v>0.24429865184999999</v>
      </c>
      <c r="G17" s="112">
        <v>0.27023907753999998</v>
      </c>
      <c r="H17" s="112">
        <v>0.26789642431999999</v>
      </c>
      <c r="I17" s="112">
        <v>0.24540497691999999</v>
      </c>
      <c r="J17" s="112">
        <v>0.23161411292</v>
      </c>
      <c r="K17" s="112">
        <v>0.20677425752</v>
      </c>
      <c r="L17" s="112">
        <v>0.22376499251000001</v>
      </c>
      <c r="M17" s="112">
        <v>0.24243222871</v>
      </c>
      <c r="N17" s="112">
        <v>0.24114200378</v>
      </c>
      <c r="O17" s="112">
        <v>0.24746850202000001</v>
      </c>
      <c r="P17" s="112">
        <v>0.22042394283</v>
      </c>
      <c r="Q17" s="112">
        <v>0.27802490227999999</v>
      </c>
      <c r="R17" s="112">
        <v>0.26257721407000001</v>
      </c>
      <c r="S17" s="112">
        <v>0.27531675548000001</v>
      </c>
      <c r="T17" s="112">
        <v>0.25175418886000001</v>
      </c>
      <c r="U17" s="112">
        <v>0.23319249126</v>
      </c>
      <c r="V17" s="112">
        <v>0.24409256757</v>
      </c>
      <c r="W17" s="112">
        <v>0.23395852809000001</v>
      </c>
      <c r="X17" s="112">
        <v>0.23625532149</v>
      </c>
      <c r="Y17" s="112">
        <v>0.25215859877000002</v>
      </c>
      <c r="Z17" s="112">
        <v>0.27832453550000003</v>
      </c>
      <c r="AA17" s="112">
        <v>0.27502130687999998</v>
      </c>
      <c r="AB17" s="112">
        <v>0.26735122648999998</v>
      </c>
      <c r="AC17" s="112">
        <v>0.30589136886000001</v>
      </c>
      <c r="AD17" s="112">
        <v>0.30347760969999998</v>
      </c>
      <c r="AE17" s="112">
        <v>0.30817254555000001</v>
      </c>
      <c r="AF17" s="112">
        <v>0.29360506930000002</v>
      </c>
      <c r="AG17" s="112">
        <v>0.27559883759999998</v>
      </c>
      <c r="AH17" s="112">
        <v>0.24307000427</v>
      </c>
      <c r="AI17" s="112">
        <v>0.23096208134999999</v>
      </c>
      <c r="AJ17" s="112">
        <v>0.23415669996999999</v>
      </c>
      <c r="AK17" s="112">
        <v>0.26412120336</v>
      </c>
      <c r="AL17" s="112">
        <v>0.26119679527</v>
      </c>
      <c r="AM17" s="112">
        <v>0.26947594369</v>
      </c>
      <c r="AN17" s="112">
        <v>0.26933173565000001</v>
      </c>
      <c r="AO17" s="112">
        <v>0.29341237236000001</v>
      </c>
      <c r="AP17" s="112">
        <v>0.28607132662000001</v>
      </c>
      <c r="AQ17" s="112">
        <v>0.29478468168999999</v>
      </c>
      <c r="AR17" s="112">
        <v>0.25362949822999997</v>
      </c>
      <c r="AS17" s="112">
        <v>0.26634711271</v>
      </c>
      <c r="AT17" s="112">
        <v>0.26350152501000002</v>
      </c>
      <c r="AU17" s="112">
        <v>0.23639262829999999</v>
      </c>
      <c r="AV17" s="112">
        <v>0.26309686334999999</v>
      </c>
      <c r="AW17" s="112">
        <v>0.25304475770000001</v>
      </c>
      <c r="AX17" s="112">
        <v>0.26124396607</v>
      </c>
      <c r="AY17" s="112">
        <v>0.25830263731999997</v>
      </c>
      <c r="AZ17" s="112">
        <v>0.27950268196</v>
      </c>
      <c r="BA17" s="112">
        <v>0.31687545311999998</v>
      </c>
      <c r="BB17" s="112">
        <v>0.31888237355999999</v>
      </c>
      <c r="BC17" s="112">
        <v>0.31197843288999999</v>
      </c>
      <c r="BD17" s="814">
        <v>0.31419164592999999</v>
      </c>
      <c r="BE17" s="814">
        <v>0.27700611006999998</v>
      </c>
      <c r="BF17" s="814">
        <v>0.27798342176000002</v>
      </c>
      <c r="BG17" s="814">
        <v>0.25780708000000002</v>
      </c>
      <c r="BH17" s="814">
        <v>0.27938919000000001</v>
      </c>
      <c r="BI17" s="542">
        <v>0.2827887</v>
      </c>
      <c r="BJ17" s="542">
        <v>0.28436090000000003</v>
      </c>
      <c r="BK17" s="542">
        <v>0.28552339999999998</v>
      </c>
      <c r="BL17" s="542">
        <v>0.30004540000000002</v>
      </c>
      <c r="BM17" s="542">
        <v>0.34921530000000001</v>
      </c>
      <c r="BN17" s="542">
        <v>0.361458</v>
      </c>
      <c r="BO17" s="542">
        <v>0.36695899999999998</v>
      </c>
      <c r="BP17" s="542">
        <v>0.36978610000000001</v>
      </c>
      <c r="BQ17" s="542">
        <v>0.3293836</v>
      </c>
      <c r="BR17" s="542">
        <v>0.31521260000000001</v>
      </c>
      <c r="BS17" s="542">
        <v>0.2900933</v>
      </c>
      <c r="BT17" s="542">
        <v>0.29973610000000001</v>
      </c>
      <c r="BU17" s="542">
        <v>0.30134280000000002</v>
      </c>
      <c r="BV17" s="542">
        <v>0.30021629999999999</v>
      </c>
    </row>
    <row r="18" spans="1:74" ht="12" customHeight="1" x14ac:dyDescent="0.2">
      <c r="A18" s="272" t="s">
        <v>42</v>
      </c>
      <c r="B18" s="878" t="s">
        <v>1070</v>
      </c>
      <c r="C18" s="469">
        <v>3.7946264534E-3</v>
      </c>
      <c r="D18" s="469">
        <v>4.0573957885999996E-3</v>
      </c>
      <c r="E18" s="469">
        <v>4.8520837157000002E-3</v>
      </c>
      <c r="F18" s="469">
        <v>4.5704671475999999E-3</v>
      </c>
      <c r="G18" s="469">
        <v>4.5160908132999998E-3</v>
      </c>
      <c r="H18" s="469">
        <v>4.2325466938000003E-3</v>
      </c>
      <c r="I18" s="469">
        <v>4.4385442830000002E-3</v>
      </c>
      <c r="J18" s="469">
        <v>4.4109042613000001E-3</v>
      </c>
      <c r="K18" s="469">
        <v>4.2796739542999996E-3</v>
      </c>
      <c r="L18" s="469">
        <v>4.2620965961E-3</v>
      </c>
      <c r="M18" s="469">
        <v>4.6333736116000003E-3</v>
      </c>
      <c r="N18" s="469">
        <v>4.6360560407000002E-3</v>
      </c>
      <c r="O18" s="469">
        <v>4.4452384870999999E-3</v>
      </c>
      <c r="P18" s="469">
        <v>4.2576145759000003E-3</v>
      </c>
      <c r="Q18" s="469">
        <v>4.1785414759E-3</v>
      </c>
      <c r="R18" s="469">
        <v>4.2665037024999996E-3</v>
      </c>
      <c r="S18" s="469">
        <v>4.3793465504999999E-3</v>
      </c>
      <c r="T18" s="469">
        <v>4.2206050690999997E-3</v>
      </c>
      <c r="U18" s="469">
        <v>4.4743316046000001E-3</v>
      </c>
      <c r="V18" s="469">
        <v>4.4202187551999998E-3</v>
      </c>
      <c r="W18" s="469">
        <v>4.4370368955999996E-3</v>
      </c>
      <c r="X18" s="469">
        <v>4.3351173540999996E-3</v>
      </c>
      <c r="Y18" s="469">
        <v>4.5093707154999999E-3</v>
      </c>
      <c r="Z18" s="469">
        <v>4.8713974714000002E-3</v>
      </c>
      <c r="AA18" s="469">
        <v>5.0161217026999999E-3</v>
      </c>
      <c r="AB18" s="469">
        <v>4.2407216136999999E-3</v>
      </c>
      <c r="AC18" s="469">
        <v>4.3889829084999997E-3</v>
      </c>
      <c r="AD18" s="469">
        <v>4.3744521490999997E-3</v>
      </c>
      <c r="AE18" s="469">
        <v>4.5278994108999999E-3</v>
      </c>
      <c r="AF18" s="469">
        <v>4.3550434648E-3</v>
      </c>
      <c r="AG18" s="469">
        <v>4.5771188245000002E-3</v>
      </c>
      <c r="AH18" s="469">
        <v>4.6198812806E-3</v>
      </c>
      <c r="AI18" s="469">
        <v>4.5358577986000003E-3</v>
      </c>
      <c r="AJ18" s="469">
        <v>4.4303859829000003E-3</v>
      </c>
      <c r="AK18" s="469">
        <v>4.7656057397999999E-3</v>
      </c>
      <c r="AL18" s="469">
        <v>5.0565308375999998E-3</v>
      </c>
      <c r="AM18" s="469">
        <v>4.8450569999999998E-3</v>
      </c>
      <c r="AN18" s="469">
        <v>4.4408659999999999E-3</v>
      </c>
      <c r="AO18" s="469">
        <v>4.919629E-3</v>
      </c>
      <c r="AP18" s="469">
        <v>4.6250400000000004E-3</v>
      </c>
      <c r="AQ18" s="469">
        <v>4.5901359999999999E-3</v>
      </c>
      <c r="AR18" s="469">
        <v>4.4130280000000003E-3</v>
      </c>
      <c r="AS18" s="469">
        <v>4.4222590000000004E-3</v>
      </c>
      <c r="AT18" s="469">
        <v>4.3228140000000003E-3</v>
      </c>
      <c r="AU18" s="469">
        <v>4.4853970000000003E-3</v>
      </c>
      <c r="AV18" s="469">
        <v>4.8447300000000002E-3</v>
      </c>
      <c r="AW18" s="469">
        <v>4.9120470000000001E-3</v>
      </c>
      <c r="AX18" s="469">
        <v>5.0245760000000002E-3</v>
      </c>
      <c r="AY18" s="469">
        <v>4.847433E-3</v>
      </c>
      <c r="AZ18" s="469">
        <v>4.4966320000000004E-3</v>
      </c>
      <c r="BA18" s="469">
        <v>4.3943530000000001E-3</v>
      </c>
      <c r="BB18" s="469">
        <v>4.5554239999999998E-3</v>
      </c>
      <c r="BC18" s="469">
        <v>4.248885E-3</v>
      </c>
      <c r="BD18" s="760">
        <v>4.3333979999999996E-3</v>
      </c>
      <c r="BE18" s="760">
        <v>4.5255310000000002E-3</v>
      </c>
      <c r="BF18" s="760">
        <v>4.4788939999999998E-3</v>
      </c>
      <c r="BG18" s="760">
        <v>4.3152800000000003E-3</v>
      </c>
      <c r="BH18" s="760">
        <v>4.8822900000000001E-3</v>
      </c>
      <c r="BI18" s="475">
        <v>4.9313899999999999E-3</v>
      </c>
      <c r="BJ18" s="475">
        <v>5.13715E-3</v>
      </c>
      <c r="BK18" s="475">
        <v>4.8694799999999998E-3</v>
      </c>
      <c r="BL18" s="475">
        <v>4.1900000000000001E-3</v>
      </c>
      <c r="BM18" s="475">
        <v>4.1889199999999996E-3</v>
      </c>
      <c r="BN18" s="475">
        <v>4.3140699999999997E-3</v>
      </c>
      <c r="BO18" s="475">
        <v>3.6389999999999999E-3</v>
      </c>
      <c r="BP18" s="475">
        <v>4.0288600000000004E-3</v>
      </c>
      <c r="BQ18" s="475">
        <v>4.6060900000000002E-3</v>
      </c>
      <c r="BR18" s="475">
        <v>4.5815500000000002E-3</v>
      </c>
      <c r="BS18" s="475">
        <v>4.5164599999999999E-3</v>
      </c>
      <c r="BT18" s="475">
        <v>4.8577200000000003E-3</v>
      </c>
      <c r="BU18" s="475">
        <v>5.0786099999999999E-3</v>
      </c>
      <c r="BV18" s="475">
        <v>5.1805499999999999E-3</v>
      </c>
    </row>
    <row r="19" spans="1:74" ht="12" customHeight="1" x14ac:dyDescent="0.2">
      <c r="A19" s="273" t="s">
        <v>443</v>
      </c>
      <c r="B19" s="878" t="s">
        <v>1429</v>
      </c>
      <c r="C19" s="469">
        <v>8.3179369000000003E-2</v>
      </c>
      <c r="D19" s="469">
        <v>8.7829821000000002E-2</v>
      </c>
      <c r="E19" s="469">
        <v>8.0807146999999996E-2</v>
      </c>
      <c r="F19" s="469">
        <v>7.8701549999999995E-2</v>
      </c>
      <c r="G19" s="469">
        <v>0.101852243</v>
      </c>
      <c r="H19" s="469">
        <v>9.5210169999999997E-2</v>
      </c>
      <c r="I19" s="469">
        <v>9.0954943999999996E-2</v>
      </c>
      <c r="J19" s="469">
        <v>7.9170172999999996E-2</v>
      </c>
      <c r="K19" s="469">
        <v>6.3499271999999995E-2</v>
      </c>
      <c r="L19" s="469">
        <v>6.3952354000000003E-2</v>
      </c>
      <c r="M19" s="469">
        <v>7.1005602000000001E-2</v>
      </c>
      <c r="N19" s="469">
        <v>7.3047853999999995E-2</v>
      </c>
      <c r="O19" s="469">
        <v>8.3419682999999994E-2</v>
      </c>
      <c r="P19" s="469">
        <v>6.8420441999999998E-2</v>
      </c>
      <c r="Q19" s="469">
        <v>7.1975699000000004E-2</v>
      </c>
      <c r="R19" s="469">
        <v>6.5777289000000003E-2</v>
      </c>
      <c r="S19" s="469">
        <v>7.9163357000000004E-2</v>
      </c>
      <c r="T19" s="469">
        <v>7.9738753999999995E-2</v>
      </c>
      <c r="U19" s="469">
        <v>7.5058966000000005E-2</v>
      </c>
      <c r="V19" s="469">
        <v>6.9049054999999998E-2</v>
      </c>
      <c r="W19" s="469">
        <v>5.7759321000000002E-2</v>
      </c>
      <c r="X19" s="469">
        <v>5.8138027000000002E-2</v>
      </c>
      <c r="Y19" s="469">
        <v>6.5756517E-2</v>
      </c>
      <c r="Z19" s="469">
        <v>8.0076735999999996E-2</v>
      </c>
      <c r="AA19" s="469">
        <v>8.2217555999999997E-2</v>
      </c>
      <c r="AB19" s="469">
        <v>7.2390550999999997E-2</v>
      </c>
      <c r="AC19" s="469">
        <v>8.2916775999999998E-2</v>
      </c>
      <c r="AD19" s="469">
        <v>6.8045568000000001E-2</v>
      </c>
      <c r="AE19" s="469">
        <v>7.9323236000000005E-2</v>
      </c>
      <c r="AF19" s="469">
        <v>8.8361571E-2</v>
      </c>
      <c r="AG19" s="469">
        <v>8.3555389999999993E-2</v>
      </c>
      <c r="AH19" s="469">
        <v>7.1822621000000003E-2</v>
      </c>
      <c r="AI19" s="469">
        <v>5.7825414999999998E-2</v>
      </c>
      <c r="AJ19" s="469">
        <v>4.8793617999999997E-2</v>
      </c>
      <c r="AK19" s="469">
        <v>6.0796625999999999E-2</v>
      </c>
      <c r="AL19" s="469">
        <v>6.9324721000000006E-2</v>
      </c>
      <c r="AM19" s="469">
        <v>7.5655167999999995E-2</v>
      </c>
      <c r="AN19" s="469">
        <v>6.3407521999999994E-2</v>
      </c>
      <c r="AO19" s="469">
        <v>6.8555703999999995E-2</v>
      </c>
      <c r="AP19" s="469">
        <v>5.9337933000000002E-2</v>
      </c>
      <c r="AQ19" s="469">
        <v>9.3261248000000005E-2</v>
      </c>
      <c r="AR19" s="469">
        <v>6.6135410000000006E-2</v>
      </c>
      <c r="AS19" s="469">
        <v>7.2010916999999994E-2</v>
      </c>
      <c r="AT19" s="469">
        <v>7.1735484000000002E-2</v>
      </c>
      <c r="AU19" s="469">
        <v>5.5918790000000003E-2</v>
      </c>
      <c r="AV19" s="469">
        <v>6.1370967999999998E-2</v>
      </c>
      <c r="AW19" s="469">
        <v>6.1455665E-2</v>
      </c>
      <c r="AX19" s="469">
        <v>6.5640116999999998E-2</v>
      </c>
      <c r="AY19" s="469">
        <v>7.2078320000000001E-2</v>
      </c>
      <c r="AZ19" s="469">
        <v>6.6516918999999994E-2</v>
      </c>
      <c r="BA19" s="469">
        <v>7.7911219000000004E-2</v>
      </c>
      <c r="BB19" s="469">
        <v>6.5145841999999995E-2</v>
      </c>
      <c r="BC19" s="469">
        <v>7.4579219000000002E-2</v>
      </c>
      <c r="BD19" s="760">
        <v>7.2000519999999998E-2</v>
      </c>
      <c r="BE19" s="760">
        <v>6.8483671999999995E-2</v>
      </c>
      <c r="BF19" s="760">
        <v>6.6685499999999995E-2</v>
      </c>
      <c r="BG19" s="760">
        <v>5.8144099999999997E-2</v>
      </c>
      <c r="BH19" s="760">
        <v>5.6106900000000001E-2</v>
      </c>
      <c r="BI19" s="475">
        <v>6.3427600000000001E-2</v>
      </c>
      <c r="BJ19" s="475">
        <v>7.14669E-2</v>
      </c>
      <c r="BK19" s="475">
        <v>7.9373600000000002E-2</v>
      </c>
      <c r="BL19" s="475">
        <v>7.24471E-2</v>
      </c>
      <c r="BM19" s="475">
        <v>8.1252000000000005E-2</v>
      </c>
      <c r="BN19" s="475">
        <v>8.0938200000000002E-2</v>
      </c>
      <c r="BO19" s="475">
        <v>9.5041500000000001E-2</v>
      </c>
      <c r="BP19" s="475">
        <v>9.2392299999999997E-2</v>
      </c>
      <c r="BQ19" s="475">
        <v>8.5782600000000001E-2</v>
      </c>
      <c r="BR19" s="475">
        <v>7.3902800000000005E-2</v>
      </c>
      <c r="BS19" s="475">
        <v>6.1403100000000002E-2</v>
      </c>
      <c r="BT19" s="475">
        <v>5.9757299999999999E-2</v>
      </c>
      <c r="BU19" s="475">
        <v>6.6080200000000006E-2</v>
      </c>
      <c r="BV19" s="475">
        <v>7.4202900000000002E-2</v>
      </c>
    </row>
    <row r="20" spans="1:74" ht="12" customHeight="1" x14ac:dyDescent="0.2">
      <c r="A20" s="272" t="s">
        <v>444</v>
      </c>
      <c r="B20" s="878" t="s">
        <v>1071</v>
      </c>
      <c r="C20" s="469">
        <v>1.5090955473E-2</v>
      </c>
      <c r="D20" s="469">
        <v>1.8828921091000001E-2</v>
      </c>
      <c r="E20" s="469">
        <v>2.1485943074000001E-2</v>
      </c>
      <c r="F20" s="469">
        <v>2.6812762875999999E-2</v>
      </c>
      <c r="G20" s="469">
        <v>3.2671704921000001E-2</v>
      </c>
      <c r="H20" s="469">
        <v>3.2671979988999997E-2</v>
      </c>
      <c r="I20" s="469">
        <v>3.5920472226999997E-2</v>
      </c>
      <c r="J20" s="469">
        <v>3.1546800767999997E-2</v>
      </c>
      <c r="K20" s="469">
        <v>2.6179867924999999E-2</v>
      </c>
      <c r="L20" s="469">
        <v>2.4000978584E-2</v>
      </c>
      <c r="M20" s="469">
        <v>1.9532308995999999E-2</v>
      </c>
      <c r="N20" s="469">
        <v>1.7258364323999999E-2</v>
      </c>
      <c r="O20" s="469">
        <v>1.8844798146999998E-2</v>
      </c>
      <c r="P20" s="469">
        <v>2.1472607160000001E-2</v>
      </c>
      <c r="Q20" s="469">
        <v>3.1502619592E-2</v>
      </c>
      <c r="R20" s="469">
        <v>3.6910618330999997E-2</v>
      </c>
      <c r="S20" s="469">
        <v>4.2230753909000003E-2</v>
      </c>
      <c r="T20" s="469">
        <v>4.1350712105999998E-2</v>
      </c>
      <c r="U20" s="469">
        <v>4.1331908107E-2</v>
      </c>
      <c r="V20" s="469">
        <v>4.0570260752000001E-2</v>
      </c>
      <c r="W20" s="469">
        <v>3.8024885134E-2</v>
      </c>
      <c r="X20" s="469">
        <v>3.1427256936E-2</v>
      </c>
      <c r="Y20" s="469">
        <v>2.6429897373999998E-2</v>
      </c>
      <c r="Z20" s="469">
        <v>2.0657183914999998E-2</v>
      </c>
      <c r="AA20" s="469">
        <v>2.6519749009000001E-2</v>
      </c>
      <c r="AB20" s="469">
        <v>3.0602518565999999E-2</v>
      </c>
      <c r="AC20" s="469">
        <v>3.9639243868000003E-2</v>
      </c>
      <c r="AD20" s="469">
        <v>4.5419765006E-2</v>
      </c>
      <c r="AE20" s="469">
        <v>5.1253827613999998E-2</v>
      </c>
      <c r="AF20" s="469">
        <v>5.4406228133000001E-2</v>
      </c>
      <c r="AG20" s="469">
        <v>5.3438389615999997E-2</v>
      </c>
      <c r="AH20" s="469">
        <v>4.9141678603999997E-2</v>
      </c>
      <c r="AI20" s="469">
        <v>4.5034838895999997E-2</v>
      </c>
      <c r="AJ20" s="469">
        <v>4.0485031790000001E-2</v>
      </c>
      <c r="AK20" s="469">
        <v>2.8472993762E-2</v>
      </c>
      <c r="AL20" s="469">
        <v>2.2979303778000001E-2</v>
      </c>
      <c r="AM20" s="469">
        <v>2.6485745352E-2</v>
      </c>
      <c r="AN20" s="469">
        <v>3.1999700100999999E-2</v>
      </c>
      <c r="AO20" s="469">
        <v>4.1413490006000003E-2</v>
      </c>
      <c r="AP20" s="469">
        <v>5.1045263234999999E-2</v>
      </c>
      <c r="AQ20" s="469">
        <v>5.8601008029999999E-2</v>
      </c>
      <c r="AR20" s="469">
        <v>6.0503538130999998E-2</v>
      </c>
      <c r="AS20" s="469">
        <v>6.4104666030999999E-2</v>
      </c>
      <c r="AT20" s="469">
        <v>6.0215501590999997E-2</v>
      </c>
      <c r="AU20" s="469">
        <v>5.2885017265999999E-2</v>
      </c>
      <c r="AV20" s="469">
        <v>4.7934730364999997E-2</v>
      </c>
      <c r="AW20" s="469">
        <v>3.5444015299000001E-2</v>
      </c>
      <c r="AX20" s="469">
        <v>3.0947385681E-2</v>
      </c>
      <c r="AY20" s="469">
        <v>3.3002711269999999E-2</v>
      </c>
      <c r="AZ20" s="469">
        <v>4.2304963052000003E-2</v>
      </c>
      <c r="BA20" s="469">
        <v>5.3569894009000002E-2</v>
      </c>
      <c r="BB20" s="469">
        <v>6.4629269217000004E-2</v>
      </c>
      <c r="BC20" s="469">
        <v>7.5020596893000002E-2</v>
      </c>
      <c r="BD20" s="760">
        <v>8.2088061981999999E-2</v>
      </c>
      <c r="BE20" s="760">
        <v>8.1836122474999995E-2</v>
      </c>
      <c r="BF20" s="760">
        <v>8.1310956739000004E-2</v>
      </c>
      <c r="BG20" s="760">
        <v>7.3770699999999995E-2</v>
      </c>
      <c r="BH20" s="760">
        <v>6.7521200000000003E-2</v>
      </c>
      <c r="BI20" s="475">
        <v>5.2462099999999998E-2</v>
      </c>
      <c r="BJ20" s="475">
        <v>4.2673900000000001E-2</v>
      </c>
      <c r="BK20" s="475">
        <v>4.6949699999999997E-2</v>
      </c>
      <c r="BL20" s="475">
        <v>5.7651099999999997E-2</v>
      </c>
      <c r="BM20" s="475">
        <v>7.3721200000000001E-2</v>
      </c>
      <c r="BN20" s="475">
        <v>8.7187000000000001E-2</v>
      </c>
      <c r="BO20" s="475">
        <v>0.1016749</v>
      </c>
      <c r="BP20" s="475">
        <v>0.1116369</v>
      </c>
      <c r="BQ20" s="475">
        <v>0.10983279999999999</v>
      </c>
      <c r="BR20" s="475">
        <v>0.10664319999999999</v>
      </c>
      <c r="BS20" s="475">
        <v>9.5156299999999999E-2</v>
      </c>
      <c r="BT20" s="475">
        <v>8.1476400000000004E-2</v>
      </c>
      <c r="BU20" s="475">
        <v>6.1570100000000003E-2</v>
      </c>
      <c r="BV20" s="475">
        <v>5.0161400000000002E-2</v>
      </c>
    </row>
    <row r="21" spans="1:74" ht="12" customHeight="1" x14ac:dyDescent="0.2">
      <c r="A21" s="253" t="s">
        <v>321</v>
      </c>
      <c r="B21" s="878" t="s">
        <v>1430</v>
      </c>
      <c r="C21" s="469">
        <v>2.19092E-2</v>
      </c>
      <c r="D21" s="469">
        <v>2.0123439999999999E-2</v>
      </c>
      <c r="E21" s="469">
        <v>2.175301E-2</v>
      </c>
      <c r="F21" s="469">
        <v>2.0050080000000001E-2</v>
      </c>
      <c r="G21" s="469">
        <v>2.0515370000000002E-2</v>
      </c>
      <c r="H21" s="469">
        <v>1.8948260000000001E-2</v>
      </c>
      <c r="I21" s="469">
        <v>2.0007919999999998E-2</v>
      </c>
      <c r="J21" s="469">
        <v>2.041138E-2</v>
      </c>
      <c r="K21" s="469">
        <v>1.9216009999999999E-2</v>
      </c>
      <c r="L21" s="469">
        <v>1.9417690000000001E-2</v>
      </c>
      <c r="M21" s="469">
        <v>1.915265E-2</v>
      </c>
      <c r="N21" s="469">
        <v>2.0694400000000002E-2</v>
      </c>
      <c r="O21" s="469">
        <v>2.0392569999999999E-2</v>
      </c>
      <c r="P21" s="469">
        <v>1.8200129999999998E-2</v>
      </c>
      <c r="Q21" s="469">
        <v>2.0288250000000001E-2</v>
      </c>
      <c r="R21" s="469">
        <v>1.8848790000000001E-2</v>
      </c>
      <c r="S21" s="469">
        <v>1.9533160000000001E-2</v>
      </c>
      <c r="T21" s="469">
        <v>1.8817380000000002E-2</v>
      </c>
      <c r="U21" s="469">
        <v>1.9405309999999999E-2</v>
      </c>
      <c r="V21" s="469">
        <v>1.9030680000000001E-2</v>
      </c>
      <c r="W21" s="469">
        <v>1.8615360000000001E-2</v>
      </c>
      <c r="X21" s="469">
        <v>1.8227650000000001E-2</v>
      </c>
      <c r="Y21" s="469">
        <v>1.8098590000000001E-2</v>
      </c>
      <c r="Z21" s="469">
        <v>2.000714E-2</v>
      </c>
      <c r="AA21" s="469">
        <v>1.5895329999999999E-2</v>
      </c>
      <c r="AB21" s="469">
        <v>1.4617059999999999E-2</v>
      </c>
      <c r="AC21" s="469">
        <v>1.6052460000000001E-2</v>
      </c>
      <c r="AD21" s="469">
        <v>1.427405E-2</v>
      </c>
      <c r="AE21" s="469">
        <v>1.427488E-2</v>
      </c>
      <c r="AF21" s="469">
        <v>1.4582380000000001E-2</v>
      </c>
      <c r="AG21" s="469">
        <v>1.5009979999999999E-2</v>
      </c>
      <c r="AH21" s="469">
        <v>1.461792E-2</v>
      </c>
      <c r="AI21" s="469">
        <v>1.398542E-2</v>
      </c>
      <c r="AJ21" s="469">
        <v>1.4335199999999999E-2</v>
      </c>
      <c r="AK21" s="469">
        <v>1.423381E-2</v>
      </c>
      <c r="AL21" s="469">
        <v>1.461138E-2</v>
      </c>
      <c r="AM21" s="469">
        <v>1.5004162E-2</v>
      </c>
      <c r="AN21" s="469">
        <v>1.3504778E-2</v>
      </c>
      <c r="AO21" s="469">
        <v>1.4338617E-2</v>
      </c>
      <c r="AP21" s="469">
        <v>1.3188685E-2</v>
      </c>
      <c r="AQ21" s="469">
        <v>1.4268902E-2</v>
      </c>
      <c r="AR21" s="469">
        <v>1.3540584E-2</v>
      </c>
      <c r="AS21" s="469">
        <v>1.4199062E-2</v>
      </c>
      <c r="AT21" s="469">
        <v>1.4200023000000001E-2</v>
      </c>
      <c r="AU21" s="469">
        <v>1.3211374999999999E-2</v>
      </c>
      <c r="AV21" s="469">
        <v>1.3898832999999999E-2</v>
      </c>
      <c r="AW21" s="469">
        <v>1.378279E-2</v>
      </c>
      <c r="AX21" s="469">
        <v>1.5103269000000001E-2</v>
      </c>
      <c r="AY21" s="469">
        <v>1.4281021E-2</v>
      </c>
      <c r="AZ21" s="469">
        <v>1.2639269E-2</v>
      </c>
      <c r="BA21" s="469">
        <v>1.3366551000000001E-2</v>
      </c>
      <c r="BB21" s="469">
        <v>1.2222057999999999E-2</v>
      </c>
      <c r="BC21" s="469">
        <v>1.3091728E-2</v>
      </c>
      <c r="BD21" s="760">
        <v>1.2663888999999999E-2</v>
      </c>
      <c r="BE21" s="760">
        <v>1.3461300000000001E-2</v>
      </c>
      <c r="BF21" s="760">
        <v>1.3578969E-2</v>
      </c>
      <c r="BG21" s="760">
        <v>1.2935800000000001E-2</v>
      </c>
      <c r="BH21" s="760">
        <v>1.3176200000000001E-2</v>
      </c>
      <c r="BI21" s="475">
        <v>1.27527E-2</v>
      </c>
      <c r="BJ21" s="475">
        <v>1.37936E-2</v>
      </c>
      <c r="BK21" s="475">
        <v>1.3471800000000001E-2</v>
      </c>
      <c r="BL21" s="475">
        <v>1.22253E-2</v>
      </c>
      <c r="BM21" s="475">
        <v>1.3095799999999999E-2</v>
      </c>
      <c r="BN21" s="475">
        <v>1.20809E-2</v>
      </c>
      <c r="BO21" s="475">
        <v>1.31618E-2</v>
      </c>
      <c r="BP21" s="475">
        <v>1.30384E-2</v>
      </c>
      <c r="BQ21" s="475">
        <v>1.36131E-2</v>
      </c>
      <c r="BR21" s="475">
        <v>1.36068E-2</v>
      </c>
      <c r="BS21" s="475">
        <v>1.2789200000000001E-2</v>
      </c>
      <c r="BT21" s="475">
        <v>1.3083900000000001E-2</v>
      </c>
      <c r="BU21" s="475">
        <v>1.2717900000000001E-2</v>
      </c>
      <c r="BV21" s="475">
        <v>1.3587999999999999E-2</v>
      </c>
    </row>
    <row r="22" spans="1:74" ht="12" customHeight="1" x14ac:dyDescent="0.2">
      <c r="A22" s="253" t="s">
        <v>320</v>
      </c>
      <c r="B22" s="878" t="s">
        <v>1431</v>
      </c>
      <c r="C22" s="469">
        <v>1.7380719999999999E-2</v>
      </c>
      <c r="D22" s="469">
        <v>1.6404599999999998E-2</v>
      </c>
      <c r="E22" s="469">
        <v>1.571146E-2</v>
      </c>
      <c r="F22" s="469">
        <v>1.27376E-2</v>
      </c>
      <c r="G22" s="469">
        <v>1.39398E-2</v>
      </c>
      <c r="H22" s="469">
        <v>1.400333E-2</v>
      </c>
      <c r="I22" s="469">
        <v>1.633221E-2</v>
      </c>
      <c r="J22" s="469">
        <v>1.7728359999999999E-2</v>
      </c>
      <c r="K22" s="469">
        <v>1.4776320000000001E-2</v>
      </c>
      <c r="L22" s="469">
        <v>1.415014E-2</v>
      </c>
      <c r="M22" s="469">
        <v>1.547639E-2</v>
      </c>
      <c r="N22" s="469">
        <v>1.6733040000000001E-2</v>
      </c>
      <c r="O22" s="469">
        <v>1.7876389999999999E-2</v>
      </c>
      <c r="P22" s="469">
        <v>1.6996540000000001E-2</v>
      </c>
      <c r="Q22" s="469">
        <v>1.6421290000000002E-2</v>
      </c>
      <c r="R22" s="469">
        <v>1.3494590000000001E-2</v>
      </c>
      <c r="S22" s="469">
        <v>1.480655E-2</v>
      </c>
      <c r="T22" s="469">
        <v>1.669178E-2</v>
      </c>
      <c r="U22" s="469">
        <v>1.8876199999999999E-2</v>
      </c>
      <c r="V22" s="469">
        <v>1.8712889999999999E-2</v>
      </c>
      <c r="W22" s="469">
        <v>1.625795E-2</v>
      </c>
      <c r="X22" s="469">
        <v>1.4289899999999999E-2</v>
      </c>
      <c r="Y22" s="469">
        <v>1.54764E-2</v>
      </c>
      <c r="Z22" s="469">
        <v>1.6845470000000001E-2</v>
      </c>
      <c r="AA22" s="469">
        <v>1.7810869999999999E-2</v>
      </c>
      <c r="AB22" s="469">
        <v>1.7163129999999999E-2</v>
      </c>
      <c r="AC22" s="469">
        <v>1.618725E-2</v>
      </c>
      <c r="AD22" s="469">
        <v>1.3954889999999999E-2</v>
      </c>
      <c r="AE22" s="469">
        <v>1.516054E-2</v>
      </c>
      <c r="AF22" s="469">
        <v>1.6756900000000002E-2</v>
      </c>
      <c r="AG22" s="469">
        <v>1.850572E-2</v>
      </c>
      <c r="AH22" s="469">
        <v>1.8571509999999999E-2</v>
      </c>
      <c r="AI22" s="469">
        <v>1.6381030000000001E-2</v>
      </c>
      <c r="AJ22" s="469">
        <v>1.4469289999999999E-2</v>
      </c>
      <c r="AK22" s="469">
        <v>1.538846E-2</v>
      </c>
      <c r="AL22" s="469">
        <v>1.7341120000000002E-2</v>
      </c>
      <c r="AM22" s="469">
        <v>1.6688438999999999E-2</v>
      </c>
      <c r="AN22" s="469">
        <v>1.4736371999999999E-2</v>
      </c>
      <c r="AO22" s="469">
        <v>1.5576423000000001E-2</v>
      </c>
      <c r="AP22" s="469">
        <v>1.2119836E-2</v>
      </c>
      <c r="AQ22" s="469">
        <v>1.417679E-2</v>
      </c>
      <c r="AR22" s="469">
        <v>1.5096129999999999E-2</v>
      </c>
      <c r="AS22" s="469">
        <v>1.6088841E-2</v>
      </c>
      <c r="AT22" s="469">
        <v>1.6190590000000001E-2</v>
      </c>
      <c r="AU22" s="469">
        <v>1.3190301E-2</v>
      </c>
      <c r="AV22" s="469">
        <v>1.2213418E-2</v>
      </c>
      <c r="AW22" s="469">
        <v>1.317694E-2</v>
      </c>
      <c r="AX22" s="469">
        <v>1.4817396E-2</v>
      </c>
      <c r="AY22" s="469">
        <v>1.5329337E-2</v>
      </c>
      <c r="AZ22" s="469">
        <v>1.220508E-2</v>
      </c>
      <c r="BA22" s="469">
        <v>1.2473259E-2</v>
      </c>
      <c r="BB22" s="469">
        <v>1.1259885000000001E-2</v>
      </c>
      <c r="BC22" s="469">
        <v>1.345409E-2</v>
      </c>
      <c r="BD22" s="760">
        <v>1.3321236E-2</v>
      </c>
      <c r="BE22" s="760">
        <v>1.3530817000000001E-2</v>
      </c>
      <c r="BF22" s="760">
        <v>1.4077341E-2</v>
      </c>
      <c r="BG22" s="760">
        <v>1.4624699999999999E-2</v>
      </c>
      <c r="BH22" s="760">
        <v>1.2451E-2</v>
      </c>
      <c r="BI22" s="475">
        <v>1.3707499999999999E-2</v>
      </c>
      <c r="BJ22" s="475">
        <v>1.5366400000000001E-2</v>
      </c>
      <c r="BK22" s="475">
        <v>1.5603300000000001E-2</v>
      </c>
      <c r="BL22" s="475">
        <v>1.35627E-2</v>
      </c>
      <c r="BM22" s="475">
        <v>1.3425299999999999E-2</v>
      </c>
      <c r="BN22" s="475">
        <v>1.13677E-2</v>
      </c>
      <c r="BO22" s="475">
        <v>1.36054E-2</v>
      </c>
      <c r="BP22" s="475">
        <v>1.4442099999999999E-2</v>
      </c>
      <c r="BQ22" s="475">
        <v>1.5931399999999998E-2</v>
      </c>
      <c r="BR22" s="475">
        <v>1.6092700000000001E-2</v>
      </c>
      <c r="BS22" s="475">
        <v>1.4312E-2</v>
      </c>
      <c r="BT22" s="475">
        <v>1.19691E-2</v>
      </c>
      <c r="BU22" s="475">
        <v>1.35219E-2</v>
      </c>
      <c r="BV22" s="475">
        <v>1.52327E-2</v>
      </c>
    </row>
    <row r="23" spans="1:74" ht="12" customHeight="1" x14ac:dyDescent="0.2">
      <c r="A23" s="272" t="s">
        <v>59</v>
      </c>
      <c r="B23" s="878" t="s">
        <v>1072</v>
      </c>
      <c r="C23" s="469">
        <v>9.5867590518000007E-2</v>
      </c>
      <c r="D23" s="469">
        <v>9.9240074410000004E-2</v>
      </c>
      <c r="E23" s="469">
        <v>9.9951485515999999E-2</v>
      </c>
      <c r="F23" s="469">
        <v>0.10142619183</v>
      </c>
      <c r="G23" s="469">
        <v>9.6743868806E-2</v>
      </c>
      <c r="H23" s="469">
        <v>0.10283013764</v>
      </c>
      <c r="I23" s="469">
        <v>7.7750886414000006E-2</v>
      </c>
      <c r="J23" s="469">
        <v>7.8346494892000004E-2</v>
      </c>
      <c r="K23" s="469">
        <v>7.8823113644000006E-2</v>
      </c>
      <c r="L23" s="469">
        <v>9.7981733330000001E-2</v>
      </c>
      <c r="M23" s="469">
        <v>0.1126319041</v>
      </c>
      <c r="N23" s="469">
        <v>0.10877228942</v>
      </c>
      <c r="O23" s="469">
        <v>0.10248982239</v>
      </c>
      <c r="P23" s="469">
        <v>9.1076609092999999E-2</v>
      </c>
      <c r="Q23" s="469">
        <v>0.13365850222</v>
      </c>
      <c r="R23" s="469">
        <v>0.12327942303</v>
      </c>
      <c r="S23" s="469">
        <v>0.11520358802</v>
      </c>
      <c r="T23" s="469">
        <v>9.0934957681999995E-2</v>
      </c>
      <c r="U23" s="469">
        <v>7.4045775544999998E-2</v>
      </c>
      <c r="V23" s="469">
        <v>9.2309463063999994E-2</v>
      </c>
      <c r="W23" s="469">
        <v>9.8863975064000006E-2</v>
      </c>
      <c r="X23" s="469">
        <v>0.10983737020000001</v>
      </c>
      <c r="Y23" s="469">
        <v>0.12188782367999999</v>
      </c>
      <c r="Z23" s="469">
        <v>0.13586660811000001</v>
      </c>
      <c r="AA23" s="469">
        <v>0.12756168017</v>
      </c>
      <c r="AB23" s="469">
        <v>0.12833724530999999</v>
      </c>
      <c r="AC23" s="469">
        <v>0.14670665608</v>
      </c>
      <c r="AD23" s="469">
        <v>0.15740888453999999</v>
      </c>
      <c r="AE23" s="469">
        <v>0.14363216253</v>
      </c>
      <c r="AF23" s="469">
        <v>0.1151429467</v>
      </c>
      <c r="AG23" s="469">
        <v>0.10051223916</v>
      </c>
      <c r="AH23" s="469">
        <v>8.4296393388999996E-2</v>
      </c>
      <c r="AI23" s="469">
        <v>9.3199519652999996E-2</v>
      </c>
      <c r="AJ23" s="469">
        <v>0.11164317419</v>
      </c>
      <c r="AK23" s="469">
        <v>0.14046370786000001</v>
      </c>
      <c r="AL23" s="469">
        <v>0.13188373965</v>
      </c>
      <c r="AM23" s="469">
        <v>0.13079737234</v>
      </c>
      <c r="AN23" s="469">
        <v>0.14124249754000001</v>
      </c>
      <c r="AO23" s="469">
        <v>0.14860850935</v>
      </c>
      <c r="AP23" s="469">
        <v>0.14575456938</v>
      </c>
      <c r="AQ23" s="469">
        <v>0.10988659766</v>
      </c>
      <c r="AR23" s="469">
        <v>9.3940808102000006E-2</v>
      </c>
      <c r="AS23" s="469">
        <v>9.5521367679000005E-2</v>
      </c>
      <c r="AT23" s="469">
        <v>9.6837112419999996E-2</v>
      </c>
      <c r="AU23" s="469">
        <v>9.6701748035000007E-2</v>
      </c>
      <c r="AV23" s="469">
        <v>0.12283418399</v>
      </c>
      <c r="AW23" s="469">
        <v>0.12427330039999999</v>
      </c>
      <c r="AX23" s="469">
        <v>0.12971122238999999</v>
      </c>
      <c r="AY23" s="469">
        <v>0.11876381505</v>
      </c>
      <c r="AZ23" s="469">
        <v>0.14133981891</v>
      </c>
      <c r="BA23" s="469">
        <v>0.15516017710999999</v>
      </c>
      <c r="BB23" s="469">
        <v>0.16106989533999999</v>
      </c>
      <c r="BC23" s="469">
        <v>0.13158391399</v>
      </c>
      <c r="BD23" s="760">
        <v>0.12978454095</v>
      </c>
      <c r="BE23" s="760">
        <v>9.5168667594E-2</v>
      </c>
      <c r="BF23" s="760">
        <v>9.7851761024000006E-2</v>
      </c>
      <c r="BG23" s="760">
        <v>9.4016500000000003E-2</v>
      </c>
      <c r="BH23" s="760">
        <v>0.12525159999999999</v>
      </c>
      <c r="BI23" s="475">
        <v>0.1355074</v>
      </c>
      <c r="BJ23" s="475">
        <v>0.13592290000000001</v>
      </c>
      <c r="BK23" s="475">
        <v>0.12525559999999999</v>
      </c>
      <c r="BL23" s="475">
        <v>0.13996919999999999</v>
      </c>
      <c r="BM23" s="475">
        <v>0.16353210000000001</v>
      </c>
      <c r="BN23" s="475">
        <v>0.1655701</v>
      </c>
      <c r="BO23" s="475">
        <v>0.1398364</v>
      </c>
      <c r="BP23" s="475">
        <v>0.13424739999999999</v>
      </c>
      <c r="BQ23" s="475">
        <v>9.9617600000000001E-2</v>
      </c>
      <c r="BR23" s="475">
        <v>0.10038560000000001</v>
      </c>
      <c r="BS23" s="475">
        <v>0.1019162</v>
      </c>
      <c r="BT23" s="475">
        <v>0.1285917</v>
      </c>
      <c r="BU23" s="475">
        <v>0.1423741</v>
      </c>
      <c r="BV23" s="475">
        <v>0.1418508</v>
      </c>
    </row>
    <row r="24" spans="1:74" ht="12" customHeight="1" x14ac:dyDescent="0.2">
      <c r="A24" s="273"/>
      <c r="B24" s="317"/>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536"/>
      <c r="AL24" s="536"/>
      <c r="AM24" s="536"/>
      <c r="AN24" s="536"/>
      <c r="AO24" s="536"/>
      <c r="AP24" s="536"/>
      <c r="AQ24" s="536"/>
      <c r="AR24" s="536"/>
      <c r="AS24" s="536"/>
      <c r="AT24" s="536"/>
      <c r="AU24" s="536"/>
      <c r="AV24" s="536"/>
      <c r="AW24" s="536"/>
      <c r="AX24" s="536"/>
      <c r="AY24" s="536"/>
      <c r="AZ24" s="536"/>
      <c r="BA24" s="536"/>
      <c r="BB24" s="536"/>
      <c r="BC24" s="536"/>
      <c r="BD24" s="815"/>
      <c r="BE24" s="815"/>
      <c r="BF24" s="815"/>
      <c r="BG24" s="815"/>
      <c r="BH24" s="815"/>
      <c r="BI24" s="532"/>
      <c r="BJ24" s="532"/>
      <c r="BK24" s="532"/>
      <c r="BL24" s="532"/>
      <c r="BM24" s="532"/>
      <c r="BN24" s="532"/>
      <c r="BO24" s="532"/>
      <c r="BP24" s="532"/>
      <c r="BQ24" s="532"/>
      <c r="BR24" s="532"/>
      <c r="BS24" s="532"/>
      <c r="BT24" s="532"/>
      <c r="BU24" s="532"/>
      <c r="BV24" s="532"/>
    </row>
    <row r="25" spans="1:74" s="93" customFormat="1" ht="12" customHeight="1" x14ac:dyDescent="0.2">
      <c r="A25" s="540" t="s">
        <v>10</v>
      </c>
      <c r="B25" s="541" t="s">
        <v>1432</v>
      </c>
      <c r="C25" s="112">
        <v>0.21155714650999999</v>
      </c>
      <c r="D25" s="112">
        <v>0.19706519516000001</v>
      </c>
      <c r="E25" s="112">
        <v>0.20008421438999999</v>
      </c>
      <c r="F25" s="112">
        <v>0.16547350755000001</v>
      </c>
      <c r="G25" s="112">
        <v>0.17778841372000001</v>
      </c>
      <c r="H25" s="112">
        <v>0.18154037676000001</v>
      </c>
      <c r="I25" s="112">
        <v>0.18998778223000001</v>
      </c>
      <c r="J25" s="112">
        <v>0.19047206139</v>
      </c>
      <c r="K25" s="112">
        <v>0.18450197440999999</v>
      </c>
      <c r="L25" s="112">
        <v>0.19496313835000001</v>
      </c>
      <c r="M25" s="112">
        <v>0.19477885432</v>
      </c>
      <c r="N25" s="112">
        <v>0.20162856961</v>
      </c>
      <c r="O25" s="112">
        <v>0.19837257325999999</v>
      </c>
      <c r="P25" s="112">
        <v>0.16965844351000001</v>
      </c>
      <c r="Q25" s="112">
        <v>0.19728996994</v>
      </c>
      <c r="R25" s="112">
        <v>0.19242326149</v>
      </c>
      <c r="S25" s="112">
        <v>0.20299034407</v>
      </c>
      <c r="T25" s="112">
        <v>0.19560275776</v>
      </c>
      <c r="U25" s="112">
        <v>0.20376513495000001</v>
      </c>
      <c r="V25" s="112">
        <v>0.19718321190999999</v>
      </c>
      <c r="W25" s="112">
        <v>0.19053219041</v>
      </c>
      <c r="X25" s="112">
        <v>0.20208567031999999</v>
      </c>
      <c r="Y25" s="112">
        <v>0.19861443609000001</v>
      </c>
      <c r="Z25" s="112">
        <v>0.20813774362000001</v>
      </c>
      <c r="AA25" s="112">
        <v>0.20207801121999999</v>
      </c>
      <c r="AB25" s="112">
        <v>0.18167295831999999</v>
      </c>
      <c r="AC25" s="112">
        <v>0.19766148747000001</v>
      </c>
      <c r="AD25" s="112">
        <v>0.1899136102</v>
      </c>
      <c r="AE25" s="112">
        <v>0.19881198189999999</v>
      </c>
      <c r="AF25" s="112">
        <v>0.19488220309000001</v>
      </c>
      <c r="AG25" s="112">
        <v>0.19960566923</v>
      </c>
      <c r="AH25" s="112">
        <v>0.19638718055000001</v>
      </c>
      <c r="AI25" s="112">
        <v>0.18001492802999999</v>
      </c>
      <c r="AJ25" s="112">
        <v>0.19216432371</v>
      </c>
      <c r="AK25" s="112">
        <v>0.19340583458999999</v>
      </c>
      <c r="AL25" s="112">
        <v>0.19291544290000001</v>
      </c>
      <c r="AM25" s="112">
        <v>0.19867941754999999</v>
      </c>
      <c r="AN25" s="112">
        <v>0.17738450355999999</v>
      </c>
      <c r="AO25" s="112">
        <v>0.19133663344999999</v>
      </c>
      <c r="AP25" s="112">
        <v>0.17883555064000001</v>
      </c>
      <c r="AQ25" s="112">
        <v>0.19073084410999999</v>
      </c>
      <c r="AR25" s="112">
        <v>0.18274516078</v>
      </c>
      <c r="AS25" s="112">
        <v>0.18806777076</v>
      </c>
      <c r="AT25" s="112">
        <v>0.18736400214999999</v>
      </c>
      <c r="AU25" s="112">
        <v>0.17851052232</v>
      </c>
      <c r="AV25" s="112">
        <v>0.1867948562</v>
      </c>
      <c r="AW25" s="112">
        <v>0.19012530783000001</v>
      </c>
      <c r="AX25" s="112">
        <v>0.19622863294000001</v>
      </c>
      <c r="AY25" s="112">
        <v>0.18997079858999999</v>
      </c>
      <c r="AZ25" s="112">
        <v>0.18001255532999999</v>
      </c>
      <c r="BA25" s="112">
        <v>0.19297083170000001</v>
      </c>
      <c r="BB25" s="112">
        <v>0.18231295681000001</v>
      </c>
      <c r="BC25" s="112">
        <v>0.18959675026</v>
      </c>
      <c r="BD25" s="814">
        <v>0.18010860234000001</v>
      </c>
      <c r="BE25" s="814">
        <v>0.19062252824000001</v>
      </c>
      <c r="BF25" s="814">
        <v>0.19245082915</v>
      </c>
      <c r="BG25" s="814">
        <v>0.18170152593</v>
      </c>
      <c r="BH25" s="814">
        <v>0.19894244171</v>
      </c>
      <c r="BI25" s="542">
        <v>0.1996182</v>
      </c>
      <c r="BJ25" s="542">
        <v>0.2051424</v>
      </c>
      <c r="BK25" s="542">
        <v>0.20700370000000001</v>
      </c>
      <c r="BL25" s="542">
        <v>0.18617810000000001</v>
      </c>
      <c r="BM25" s="542">
        <v>0.20136780000000001</v>
      </c>
      <c r="BN25" s="542">
        <v>0.19282460000000001</v>
      </c>
      <c r="BO25" s="542">
        <v>0.20237810000000001</v>
      </c>
      <c r="BP25" s="542">
        <v>0.19601070000000001</v>
      </c>
      <c r="BQ25" s="542">
        <v>0.2077727</v>
      </c>
      <c r="BR25" s="542">
        <v>0.202963</v>
      </c>
      <c r="BS25" s="542">
        <v>0.1916746</v>
      </c>
      <c r="BT25" s="542">
        <v>0.20485900000000001</v>
      </c>
      <c r="BU25" s="542">
        <v>0.20178699999999999</v>
      </c>
      <c r="BV25" s="542">
        <v>0.2076395</v>
      </c>
    </row>
    <row r="26" spans="1:74" ht="12" customHeight="1" x14ac:dyDescent="0.2">
      <c r="A26" s="273" t="s">
        <v>543</v>
      </c>
      <c r="B26" s="878" t="s">
        <v>1428</v>
      </c>
      <c r="C26" s="469">
        <v>7.3865770999999997E-2</v>
      </c>
      <c r="D26" s="469">
        <v>6.7647374999999996E-2</v>
      </c>
      <c r="E26" s="469">
        <v>6.5207065999999994E-2</v>
      </c>
      <c r="F26" s="469">
        <v>3.7735757000000002E-2</v>
      </c>
      <c r="G26" s="469">
        <v>4.6906284999999999E-2</v>
      </c>
      <c r="H26" s="469">
        <v>5.7481765999999997E-2</v>
      </c>
      <c r="I26" s="469">
        <v>6.3542210000000002E-2</v>
      </c>
      <c r="J26" s="469">
        <v>6.2937717000000004E-2</v>
      </c>
      <c r="K26" s="469">
        <v>6.1526271E-2</v>
      </c>
      <c r="L26" s="469">
        <v>6.5532831999999999E-2</v>
      </c>
      <c r="M26" s="469">
        <v>6.6161330000000004E-2</v>
      </c>
      <c r="N26" s="469">
        <v>6.6603605999999996E-2</v>
      </c>
      <c r="O26" s="469">
        <v>6.3623842999999999E-2</v>
      </c>
      <c r="P26" s="469">
        <v>5.0555822E-2</v>
      </c>
      <c r="Q26" s="469">
        <v>6.4766035E-2</v>
      </c>
      <c r="R26" s="469">
        <v>6.2331617999999998E-2</v>
      </c>
      <c r="S26" s="469">
        <v>6.8944349000000002E-2</v>
      </c>
      <c r="T26" s="469">
        <v>6.7645392999999998E-2</v>
      </c>
      <c r="U26" s="469">
        <v>6.9433480000000006E-2</v>
      </c>
      <c r="V26" s="469">
        <v>6.4306328999999995E-2</v>
      </c>
      <c r="W26" s="469">
        <v>6.2036926999999999E-2</v>
      </c>
      <c r="X26" s="469">
        <v>7.1307403000000005E-2</v>
      </c>
      <c r="Y26" s="469">
        <v>7.1495755999999994E-2</v>
      </c>
      <c r="Z26" s="469">
        <v>7.3048482999999997E-2</v>
      </c>
      <c r="AA26" s="469">
        <v>7.0911891000000005E-2</v>
      </c>
      <c r="AB26" s="469">
        <v>6.2452928999999997E-2</v>
      </c>
      <c r="AC26" s="469">
        <v>6.9747570999999994E-2</v>
      </c>
      <c r="AD26" s="469">
        <v>6.4053737999999999E-2</v>
      </c>
      <c r="AE26" s="469">
        <v>6.9145580999999998E-2</v>
      </c>
      <c r="AF26" s="469">
        <v>6.9177629000000004E-2</v>
      </c>
      <c r="AG26" s="469">
        <v>6.9699365999999999E-2</v>
      </c>
      <c r="AH26" s="469">
        <v>6.7535672000000005E-2</v>
      </c>
      <c r="AI26" s="469">
        <v>5.9938685999999998E-2</v>
      </c>
      <c r="AJ26" s="469">
        <v>6.9516270000000005E-2</v>
      </c>
      <c r="AK26" s="469">
        <v>6.9719157000000004E-2</v>
      </c>
      <c r="AL26" s="469">
        <v>6.6330149000000005E-2</v>
      </c>
      <c r="AM26" s="469">
        <v>6.8562037000000006E-2</v>
      </c>
      <c r="AN26" s="469">
        <v>6.1770986E-2</v>
      </c>
      <c r="AO26" s="469">
        <v>6.7602050999999996E-2</v>
      </c>
      <c r="AP26" s="469">
        <v>6.4392172999999997E-2</v>
      </c>
      <c r="AQ26" s="469">
        <v>6.8093702000000006E-2</v>
      </c>
      <c r="AR26" s="469">
        <v>6.8680964999999997E-2</v>
      </c>
      <c r="AS26" s="469">
        <v>7.0732563999999998E-2</v>
      </c>
      <c r="AT26" s="469">
        <v>6.8742112999999994E-2</v>
      </c>
      <c r="AU26" s="469">
        <v>6.6525910999999993E-2</v>
      </c>
      <c r="AV26" s="469">
        <v>7.0353463000000005E-2</v>
      </c>
      <c r="AW26" s="469">
        <v>6.9776497000000007E-2</v>
      </c>
      <c r="AX26" s="469">
        <v>7.4058390000000002E-2</v>
      </c>
      <c r="AY26" s="469">
        <v>6.7741896999999995E-2</v>
      </c>
      <c r="AZ26" s="469">
        <v>6.8532256E-2</v>
      </c>
      <c r="BA26" s="469">
        <v>7.2881101000000004E-2</v>
      </c>
      <c r="BB26" s="469">
        <v>6.4981717999999994E-2</v>
      </c>
      <c r="BC26" s="469">
        <v>7.0130253000000004E-2</v>
      </c>
      <c r="BD26" s="760">
        <v>6.8816005E-2</v>
      </c>
      <c r="BE26" s="760">
        <v>7.4743064999999997E-2</v>
      </c>
      <c r="BF26" s="760">
        <v>7.2444999999999996E-2</v>
      </c>
      <c r="BG26" s="760">
        <v>6.5389799999999998E-2</v>
      </c>
      <c r="BH26" s="760">
        <v>7.0815699999999995E-2</v>
      </c>
      <c r="BI26" s="475">
        <v>7.2946399999999995E-2</v>
      </c>
      <c r="BJ26" s="475">
        <v>7.2514200000000001E-2</v>
      </c>
      <c r="BK26" s="475">
        <v>7.2366E-2</v>
      </c>
      <c r="BL26" s="475">
        <v>6.4052899999999996E-2</v>
      </c>
      <c r="BM26" s="475">
        <v>7.2648099999999993E-2</v>
      </c>
      <c r="BN26" s="475">
        <v>6.7041400000000001E-2</v>
      </c>
      <c r="BO26" s="475">
        <v>7.3590199999999995E-2</v>
      </c>
      <c r="BP26" s="475">
        <v>6.94684E-2</v>
      </c>
      <c r="BQ26" s="475">
        <v>7.4072700000000005E-2</v>
      </c>
      <c r="BR26" s="475">
        <v>7.1857799999999999E-2</v>
      </c>
      <c r="BS26" s="475">
        <v>6.8064299999999994E-2</v>
      </c>
      <c r="BT26" s="475">
        <v>7.1992600000000004E-2</v>
      </c>
      <c r="BU26" s="475">
        <v>7.1963600000000003E-2</v>
      </c>
      <c r="BV26" s="475">
        <v>7.2821200000000003E-2</v>
      </c>
    </row>
    <row r="27" spans="1:74" ht="12" customHeight="1" x14ac:dyDescent="0.2">
      <c r="A27" s="273" t="s">
        <v>318</v>
      </c>
      <c r="B27" s="878" t="s">
        <v>1070</v>
      </c>
      <c r="C27" s="469">
        <v>3.5573799999999997E-4</v>
      </c>
      <c r="D27" s="469">
        <v>3.3278700000000002E-4</v>
      </c>
      <c r="E27" s="469">
        <v>3.5573799999999997E-4</v>
      </c>
      <c r="F27" s="469">
        <v>3.4426200000000002E-4</v>
      </c>
      <c r="G27" s="469">
        <v>3.5573799999999997E-4</v>
      </c>
      <c r="H27" s="469">
        <v>3.4426200000000002E-4</v>
      </c>
      <c r="I27" s="469">
        <v>3.5573799999999997E-4</v>
      </c>
      <c r="J27" s="469">
        <v>3.5573799999999997E-4</v>
      </c>
      <c r="K27" s="469">
        <v>3.4426200000000002E-4</v>
      </c>
      <c r="L27" s="469">
        <v>3.5573799999999997E-4</v>
      </c>
      <c r="M27" s="469">
        <v>3.4426200000000002E-4</v>
      </c>
      <c r="N27" s="469">
        <v>3.5573799999999997E-4</v>
      </c>
      <c r="O27" s="469">
        <v>3.5671200000000002E-4</v>
      </c>
      <c r="P27" s="469">
        <v>3.2219200000000001E-4</v>
      </c>
      <c r="Q27" s="469">
        <v>3.5671200000000002E-4</v>
      </c>
      <c r="R27" s="469">
        <v>3.4520500000000001E-4</v>
      </c>
      <c r="S27" s="469">
        <v>3.5671200000000002E-4</v>
      </c>
      <c r="T27" s="469">
        <v>3.4520500000000001E-4</v>
      </c>
      <c r="U27" s="469">
        <v>3.5671200000000002E-4</v>
      </c>
      <c r="V27" s="469">
        <v>3.5671200000000002E-4</v>
      </c>
      <c r="W27" s="469">
        <v>3.4520500000000001E-4</v>
      </c>
      <c r="X27" s="469">
        <v>3.5671200000000002E-4</v>
      </c>
      <c r="Y27" s="469">
        <v>3.4520500000000001E-4</v>
      </c>
      <c r="Z27" s="469">
        <v>3.5671200000000002E-4</v>
      </c>
      <c r="AA27" s="469">
        <v>3.5671200000000002E-4</v>
      </c>
      <c r="AB27" s="469">
        <v>3.2219200000000001E-4</v>
      </c>
      <c r="AC27" s="469">
        <v>3.5671200000000002E-4</v>
      </c>
      <c r="AD27" s="469">
        <v>3.4520500000000001E-4</v>
      </c>
      <c r="AE27" s="469">
        <v>3.5671200000000002E-4</v>
      </c>
      <c r="AF27" s="469">
        <v>3.4520500000000001E-4</v>
      </c>
      <c r="AG27" s="469">
        <v>3.5671200000000002E-4</v>
      </c>
      <c r="AH27" s="469">
        <v>3.5671200000000002E-4</v>
      </c>
      <c r="AI27" s="469">
        <v>3.4520500000000001E-4</v>
      </c>
      <c r="AJ27" s="469">
        <v>3.5671200000000002E-4</v>
      </c>
      <c r="AK27" s="469">
        <v>3.4520500000000001E-4</v>
      </c>
      <c r="AL27" s="469">
        <v>3.5671200000000002E-4</v>
      </c>
      <c r="AM27" s="469">
        <v>3.5671200000000002E-4</v>
      </c>
      <c r="AN27" s="469">
        <v>3.2219200000000001E-4</v>
      </c>
      <c r="AO27" s="469">
        <v>3.5671200000000002E-4</v>
      </c>
      <c r="AP27" s="469">
        <v>3.4520500000000001E-4</v>
      </c>
      <c r="AQ27" s="469">
        <v>3.5671200000000002E-4</v>
      </c>
      <c r="AR27" s="469">
        <v>3.4520500000000001E-4</v>
      </c>
      <c r="AS27" s="469">
        <v>3.5671200000000002E-4</v>
      </c>
      <c r="AT27" s="469">
        <v>3.5671200000000002E-4</v>
      </c>
      <c r="AU27" s="469">
        <v>3.4520500000000001E-4</v>
      </c>
      <c r="AV27" s="469">
        <v>3.5671200000000002E-4</v>
      </c>
      <c r="AW27" s="469">
        <v>3.4520500000000001E-4</v>
      </c>
      <c r="AX27" s="469">
        <v>3.5671200000000002E-4</v>
      </c>
      <c r="AY27" s="469">
        <v>3.5573799999999997E-4</v>
      </c>
      <c r="AZ27" s="469">
        <v>3.3278700000000002E-4</v>
      </c>
      <c r="BA27" s="469">
        <v>3.5573799999999997E-4</v>
      </c>
      <c r="BB27" s="469">
        <v>3.4426200000000002E-4</v>
      </c>
      <c r="BC27" s="469">
        <v>3.5573799999999997E-4</v>
      </c>
      <c r="BD27" s="760">
        <v>3.4426200000000002E-4</v>
      </c>
      <c r="BE27" s="760">
        <v>3.5573799999999997E-4</v>
      </c>
      <c r="BF27" s="760">
        <v>3.4982699999999998E-4</v>
      </c>
      <c r="BG27" s="760">
        <v>3.5024699999999998E-4</v>
      </c>
      <c r="BH27" s="760">
        <v>3.4965899999999999E-4</v>
      </c>
      <c r="BI27" s="475">
        <v>3.5006399999999997E-4</v>
      </c>
      <c r="BJ27" s="475">
        <v>3.4946000000000001E-4</v>
      </c>
      <c r="BK27" s="475">
        <v>3.4888900000000001E-4</v>
      </c>
      <c r="BL27" s="475">
        <v>3.5035300000000003E-4</v>
      </c>
      <c r="BM27" s="475">
        <v>3.4986400000000002E-4</v>
      </c>
      <c r="BN27" s="475">
        <v>3.5037300000000001E-4</v>
      </c>
      <c r="BO27" s="475">
        <v>3.4988499999999997E-4</v>
      </c>
      <c r="BP27" s="475">
        <v>3.50396E-4</v>
      </c>
      <c r="BQ27" s="475">
        <v>3.49911E-4</v>
      </c>
      <c r="BR27" s="475">
        <v>3.4991800000000001E-4</v>
      </c>
      <c r="BS27" s="475">
        <v>3.4988800000000002E-4</v>
      </c>
      <c r="BT27" s="475">
        <v>3.4990899999999997E-4</v>
      </c>
      <c r="BU27" s="475">
        <v>3.4989500000000002E-4</v>
      </c>
      <c r="BV27" s="475">
        <v>3.49935E-4</v>
      </c>
    </row>
    <row r="28" spans="1:74" ht="12" customHeight="1" x14ac:dyDescent="0.2">
      <c r="A28" s="273" t="s">
        <v>319</v>
      </c>
      <c r="B28" s="878" t="s">
        <v>1429</v>
      </c>
      <c r="C28" s="469">
        <v>3.4692000000000002E-4</v>
      </c>
      <c r="D28" s="469">
        <v>3.6980599999999998E-4</v>
      </c>
      <c r="E28" s="469">
        <v>4.19889E-4</v>
      </c>
      <c r="F28" s="469">
        <v>3.7968799999999999E-4</v>
      </c>
      <c r="G28" s="469">
        <v>3.4771699999999999E-4</v>
      </c>
      <c r="H28" s="469">
        <v>2.4892700000000002E-4</v>
      </c>
      <c r="I28" s="469">
        <v>2.1700800000000001E-4</v>
      </c>
      <c r="J28" s="469">
        <v>2.11926E-4</v>
      </c>
      <c r="K28" s="469">
        <v>1.83427E-4</v>
      </c>
      <c r="L28" s="469">
        <v>1.8025199999999999E-4</v>
      </c>
      <c r="M28" s="469">
        <v>2.2755099999999999E-4</v>
      </c>
      <c r="N28" s="469">
        <v>2.8202099999999998E-4</v>
      </c>
      <c r="O28" s="469">
        <v>2.94476E-4</v>
      </c>
      <c r="P28" s="469">
        <v>2.1142700000000001E-4</v>
      </c>
      <c r="Q28" s="469">
        <v>3.5132199999999999E-4</v>
      </c>
      <c r="R28" s="469">
        <v>3.0419099999999999E-4</v>
      </c>
      <c r="S28" s="469">
        <v>2.8822800000000002E-4</v>
      </c>
      <c r="T28" s="469">
        <v>2.04964E-4</v>
      </c>
      <c r="U28" s="469">
        <v>2.6044600000000001E-4</v>
      </c>
      <c r="V28" s="469">
        <v>2.3788300000000001E-4</v>
      </c>
      <c r="W28" s="469">
        <v>2.5745199999999997E-4</v>
      </c>
      <c r="X28" s="469">
        <v>2.6025100000000003E-4</v>
      </c>
      <c r="Y28" s="469">
        <v>2.8321100000000001E-4</v>
      </c>
      <c r="Z28" s="469">
        <v>2.4028299999999999E-4</v>
      </c>
      <c r="AA28" s="469">
        <v>2.6230099999999999E-4</v>
      </c>
      <c r="AB28" s="469">
        <v>2.8222799999999998E-4</v>
      </c>
      <c r="AC28" s="469">
        <v>3.7737699999999998E-4</v>
      </c>
      <c r="AD28" s="469">
        <v>3.4906599999999998E-4</v>
      </c>
      <c r="AE28" s="469">
        <v>2.8822E-4</v>
      </c>
      <c r="AF28" s="469">
        <v>2.1588600000000001E-4</v>
      </c>
      <c r="AG28" s="469">
        <v>1.7956499999999999E-4</v>
      </c>
      <c r="AH28" s="469">
        <v>2.0710100000000001E-4</v>
      </c>
      <c r="AI28" s="469">
        <v>2.0609900000000001E-4</v>
      </c>
      <c r="AJ28" s="469">
        <v>1.7561399999999999E-4</v>
      </c>
      <c r="AK28" s="469">
        <v>2.1105399999999999E-4</v>
      </c>
      <c r="AL28" s="469">
        <v>3.12372E-4</v>
      </c>
      <c r="AM28" s="469">
        <v>3.0829300000000001E-4</v>
      </c>
      <c r="AN28" s="469">
        <v>2.6281399999999999E-4</v>
      </c>
      <c r="AO28" s="469">
        <v>2.9096100000000001E-4</v>
      </c>
      <c r="AP28" s="469">
        <v>2.4109000000000001E-4</v>
      </c>
      <c r="AQ28" s="469">
        <v>2.7129999999999998E-4</v>
      </c>
      <c r="AR28" s="469">
        <v>2.1612500000000001E-4</v>
      </c>
      <c r="AS28" s="469">
        <v>2.5048699999999998E-4</v>
      </c>
      <c r="AT28" s="469">
        <v>2.54011E-4</v>
      </c>
      <c r="AU28" s="469">
        <v>2.2377200000000001E-4</v>
      </c>
      <c r="AV28" s="469">
        <v>2.5500700000000002E-4</v>
      </c>
      <c r="AW28" s="469">
        <v>2.42413E-4</v>
      </c>
      <c r="AX28" s="469">
        <v>2.6941500000000001E-4</v>
      </c>
      <c r="AY28" s="469">
        <v>3.0811E-4</v>
      </c>
      <c r="AZ28" s="469">
        <v>2.8163899999999998E-4</v>
      </c>
      <c r="BA28" s="469">
        <v>2.9922400000000001E-4</v>
      </c>
      <c r="BB28" s="469">
        <v>2.6566099999999999E-4</v>
      </c>
      <c r="BC28" s="469">
        <v>2.8242399999999998E-4</v>
      </c>
      <c r="BD28" s="760">
        <v>2.7790600000000002E-4</v>
      </c>
      <c r="BE28" s="760">
        <v>2.3263599999999999E-4</v>
      </c>
      <c r="BF28" s="760">
        <v>2.3668199999999999E-4</v>
      </c>
      <c r="BG28" s="760">
        <v>1.9363299999999999E-4</v>
      </c>
      <c r="BH28" s="760">
        <v>1.6689400000000001E-4</v>
      </c>
      <c r="BI28" s="475">
        <v>1.8605100000000001E-4</v>
      </c>
      <c r="BJ28" s="475">
        <v>3.0137000000000002E-4</v>
      </c>
      <c r="BK28" s="475">
        <v>3.5734800000000001E-4</v>
      </c>
      <c r="BL28" s="475">
        <v>3.1551499999999999E-4</v>
      </c>
      <c r="BM28" s="475">
        <v>3.45321E-4</v>
      </c>
      <c r="BN28" s="475">
        <v>3.0338499999999998E-4</v>
      </c>
      <c r="BO28" s="475">
        <v>3.3255699999999998E-4</v>
      </c>
      <c r="BP28" s="475">
        <v>3.1428000000000001E-4</v>
      </c>
      <c r="BQ28" s="475">
        <v>2.7354099999999998E-4</v>
      </c>
      <c r="BR28" s="475">
        <v>3.1360999999999997E-4</v>
      </c>
      <c r="BS28" s="475">
        <v>1.9363299999999999E-4</v>
      </c>
      <c r="BT28" s="475">
        <v>1.6689400000000001E-4</v>
      </c>
      <c r="BU28" s="475">
        <v>1.8605100000000001E-4</v>
      </c>
      <c r="BV28" s="475">
        <v>3.0137000000000002E-4</v>
      </c>
    </row>
    <row r="29" spans="1:74" ht="12" customHeight="1" x14ac:dyDescent="0.2">
      <c r="A29" s="273" t="s">
        <v>569</v>
      </c>
      <c r="B29" s="878" t="s">
        <v>1073</v>
      </c>
      <c r="C29" s="469">
        <v>6.6919944285999996E-4</v>
      </c>
      <c r="D29" s="469">
        <v>7.4244370724999996E-4</v>
      </c>
      <c r="E29" s="469">
        <v>1.0207982498E-3</v>
      </c>
      <c r="F29" s="469">
        <v>1.1063374652E-3</v>
      </c>
      <c r="G29" s="469">
        <v>1.2311567197000001E-3</v>
      </c>
      <c r="H29" s="469">
        <v>1.2509927434E-3</v>
      </c>
      <c r="I29" s="469">
        <v>1.3060210188000001E-3</v>
      </c>
      <c r="J29" s="469">
        <v>1.2584486288E-3</v>
      </c>
      <c r="K29" s="469">
        <v>1.1263433041000001E-3</v>
      </c>
      <c r="L29" s="469">
        <v>1.0195014203E-3</v>
      </c>
      <c r="M29" s="469">
        <v>7.9236070767999998E-4</v>
      </c>
      <c r="N29" s="469">
        <v>7.1040672983999997E-4</v>
      </c>
      <c r="O29" s="469">
        <v>7.5641079749000004E-4</v>
      </c>
      <c r="P29" s="469">
        <v>8.0777978816999997E-4</v>
      </c>
      <c r="Q29" s="469">
        <v>1.1615609991000001E-3</v>
      </c>
      <c r="R29" s="469">
        <v>1.2609553637E-3</v>
      </c>
      <c r="S29" s="469">
        <v>1.3910844512E-3</v>
      </c>
      <c r="T29" s="469">
        <v>1.3950577798000001E-3</v>
      </c>
      <c r="U29" s="469">
        <v>1.4286440406000001E-3</v>
      </c>
      <c r="V29" s="469">
        <v>1.39029906E-3</v>
      </c>
      <c r="W29" s="469">
        <v>1.2592689316000001E-3</v>
      </c>
      <c r="X29" s="469">
        <v>1.1288742472E-3</v>
      </c>
      <c r="Y29" s="469">
        <v>8.7661542101000005E-4</v>
      </c>
      <c r="Z29" s="469">
        <v>7.7239003965999997E-4</v>
      </c>
      <c r="AA29" s="469">
        <v>8.2757227471999995E-4</v>
      </c>
      <c r="AB29" s="469">
        <v>8.8484772400999998E-4</v>
      </c>
      <c r="AC29" s="469">
        <v>1.2591416844000001E-3</v>
      </c>
      <c r="AD29" s="469">
        <v>1.366845494E-3</v>
      </c>
      <c r="AE29" s="469">
        <v>1.5041320020999999E-3</v>
      </c>
      <c r="AF29" s="469">
        <v>1.5210014520999999E-3</v>
      </c>
      <c r="AG29" s="469">
        <v>1.5619607379E-3</v>
      </c>
      <c r="AH29" s="469">
        <v>1.5052306251E-3</v>
      </c>
      <c r="AI29" s="469">
        <v>1.3467248686E-3</v>
      </c>
      <c r="AJ29" s="469">
        <v>1.2188532286E-3</v>
      </c>
      <c r="AK29" s="469">
        <v>9.3312195561999999E-4</v>
      </c>
      <c r="AL29" s="469">
        <v>8.2459078382000005E-4</v>
      </c>
      <c r="AM29" s="469">
        <v>8.9302281117999995E-4</v>
      </c>
      <c r="AN29" s="469">
        <v>9.5488688183999995E-4</v>
      </c>
      <c r="AO29" s="469">
        <v>1.3587881037999999E-3</v>
      </c>
      <c r="AP29" s="469">
        <v>1.5221134741E-3</v>
      </c>
      <c r="AQ29" s="469">
        <v>1.6563416121E-3</v>
      </c>
      <c r="AR29" s="469">
        <v>1.6560847498999999E-3</v>
      </c>
      <c r="AS29" s="469">
        <v>1.7118854953E-3</v>
      </c>
      <c r="AT29" s="469">
        <v>1.6367253724000001E-3</v>
      </c>
      <c r="AU29" s="469">
        <v>1.4695881839E-3</v>
      </c>
      <c r="AV29" s="469">
        <v>1.3311960855000001E-3</v>
      </c>
      <c r="AW29" s="469">
        <v>1.0516817562999999E-3</v>
      </c>
      <c r="AX29" s="469">
        <v>9.2953228595999999E-4</v>
      </c>
      <c r="AY29" s="469">
        <v>9.9336956740000005E-4</v>
      </c>
      <c r="AZ29" s="469">
        <v>1.1142422536999999E-3</v>
      </c>
      <c r="BA29" s="469">
        <v>1.5141229181E-3</v>
      </c>
      <c r="BB29" s="469">
        <v>1.6539671842E-3</v>
      </c>
      <c r="BC29" s="469">
        <v>1.8042136523000001E-3</v>
      </c>
      <c r="BD29" s="760">
        <v>1.8134031167999999E-3</v>
      </c>
      <c r="BE29" s="760">
        <v>1.8590209255999999E-3</v>
      </c>
      <c r="BF29" s="760">
        <v>1.8008580867999999E-3</v>
      </c>
      <c r="BG29" s="760">
        <v>1.6277799999999999E-3</v>
      </c>
      <c r="BH29" s="760">
        <v>1.4914800000000001E-3</v>
      </c>
      <c r="BI29" s="475">
        <v>1.1868099999999999E-3</v>
      </c>
      <c r="BJ29" s="475">
        <v>1.07704E-3</v>
      </c>
      <c r="BK29" s="475">
        <v>1.12251E-3</v>
      </c>
      <c r="BL29" s="475">
        <v>1.1706399999999999E-3</v>
      </c>
      <c r="BM29" s="475">
        <v>1.6105399999999999E-3</v>
      </c>
      <c r="BN29" s="475">
        <v>1.72281E-3</v>
      </c>
      <c r="BO29" s="475">
        <v>1.8835799999999999E-3</v>
      </c>
      <c r="BP29" s="475">
        <v>1.87704E-3</v>
      </c>
      <c r="BQ29" s="475">
        <v>1.9320800000000001E-3</v>
      </c>
      <c r="BR29" s="475">
        <v>1.8688800000000001E-3</v>
      </c>
      <c r="BS29" s="475">
        <v>1.68742E-3</v>
      </c>
      <c r="BT29" s="475">
        <v>1.5403599999999999E-3</v>
      </c>
      <c r="BU29" s="475">
        <v>1.21594E-3</v>
      </c>
      <c r="BV29" s="475">
        <v>1.0977999999999999E-3</v>
      </c>
    </row>
    <row r="30" spans="1:74" ht="12" customHeight="1" x14ac:dyDescent="0.2">
      <c r="A30" s="273" t="s">
        <v>11</v>
      </c>
      <c r="B30" s="878" t="s">
        <v>1430</v>
      </c>
      <c r="C30" s="469">
        <v>1.4441806E-2</v>
      </c>
      <c r="D30" s="469">
        <v>1.3272694999999999E-2</v>
      </c>
      <c r="E30" s="469">
        <v>1.3912946000000001E-2</v>
      </c>
      <c r="F30" s="469">
        <v>1.33612E-2</v>
      </c>
      <c r="G30" s="469">
        <v>1.3501025999999999E-2</v>
      </c>
      <c r="H30" s="469">
        <v>1.227987E-2</v>
      </c>
      <c r="I30" s="469">
        <v>1.2632936000000001E-2</v>
      </c>
      <c r="J30" s="469">
        <v>1.2759316E-2</v>
      </c>
      <c r="K30" s="469">
        <v>1.1965989999999999E-2</v>
      </c>
      <c r="L30" s="469">
        <v>1.3809586E-2</v>
      </c>
      <c r="M30" s="469">
        <v>1.3555370000000001E-2</v>
      </c>
      <c r="N30" s="469">
        <v>1.4188226E-2</v>
      </c>
      <c r="O30" s="469">
        <v>1.4552076000000001E-2</v>
      </c>
      <c r="P30" s="469">
        <v>1.2769294E-2</v>
      </c>
      <c r="Q30" s="469">
        <v>1.4248376E-2</v>
      </c>
      <c r="R30" s="469">
        <v>1.3442058999999999E-2</v>
      </c>
      <c r="S30" s="469">
        <v>1.3720546E-2</v>
      </c>
      <c r="T30" s="469">
        <v>1.2200459E-2</v>
      </c>
      <c r="U30" s="469">
        <v>1.2743526E-2</v>
      </c>
      <c r="V30" s="469">
        <v>1.2754435999999999E-2</v>
      </c>
      <c r="W30" s="469">
        <v>1.2500129E-2</v>
      </c>
      <c r="X30" s="469">
        <v>1.4033835999999999E-2</v>
      </c>
      <c r="Y30" s="469">
        <v>1.3918279E-2</v>
      </c>
      <c r="Z30" s="469">
        <v>1.4613126000000001E-2</v>
      </c>
      <c r="AA30" s="469">
        <v>1.4430966E-2</v>
      </c>
      <c r="AB30" s="469">
        <v>1.2823503999999999E-2</v>
      </c>
      <c r="AC30" s="469">
        <v>1.4604816E-2</v>
      </c>
      <c r="AD30" s="469">
        <v>1.3704149000000001E-2</v>
      </c>
      <c r="AE30" s="469">
        <v>1.4036996E-2</v>
      </c>
      <c r="AF30" s="469">
        <v>1.2325189E-2</v>
      </c>
      <c r="AG30" s="469">
        <v>1.2440306E-2</v>
      </c>
      <c r="AH30" s="469">
        <v>1.2745596E-2</v>
      </c>
      <c r="AI30" s="469">
        <v>1.2037469E-2</v>
      </c>
      <c r="AJ30" s="469">
        <v>1.3684616E-2</v>
      </c>
      <c r="AK30" s="469">
        <v>1.3531118999999999E-2</v>
      </c>
      <c r="AL30" s="469">
        <v>1.4415116E-2</v>
      </c>
      <c r="AM30" s="469">
        <v>1.4494725999999999E-2</v>
      </c>
      <c r="AN30" s="469">
        <v>1.2870084E-2</v>
      </c>
      <c r="AO30" s="469">
        <v>1.4087666E-2</v>
      </c>
      <c r="AP30" s="469">
        <v>1.3432509E-2</v>
      </c>
      <c r="AQ30" s="469">
        <v>1.4017376E-2</v>
      </c>
      <c r="AR30" s="469">
        <v>1.2358179E-2</v>
      </c>
      <c r="AS30" s="469">
        <v>1.2491706E-2</v>
      </c>
      <c r="AT30" s="469">
        <v>1.2397765999999999E-2</v>
      </c>
      <c r="AU30" s="469">
        <v>1.1891099E-2</v>
      </c>
      <c r="AV30" s="469">
        <v>1.3714096E-2</v>
      </c>
      <c r="AW30" s="469">
        <v>1.3479619E-2</v>
      </c>
      <c r="AX30" s="469">
        <v>1.4356656000000001E-2</v>
      </c>
      <c r="AY30" s="469">
        <v>1.4171036E-2</v>
      </c>
      <c r="AZ30" s="469">
        <v>1.3308735E-2</v>
      </c>
      <c r="BA30" s="469">
        <v>1.4027536E-2</v>
      </c>
      <c r="BB30" s="469">
        <v>1.3719739999999999E-2</v>
      </c>
      <c r="BC30" s="469">
        <v>1.4111466E-2</v>
      </c>
      <c r="BD30" s="760">
        <v>1.203737E-2</v>
      </c>
      <c r="BE30" s="760">
        <v>1.2532306E-2</v>
      </c>
      <c r="BF30" s="760">
        <v>1.2792599999999999E-2</v>
      </c>
      <c r="BG30" s="760">
        <v>1.21356E-2</v>
      </c>
      <c r="BH30" s="760">
        <v>1.3610300000000001E-2</v>
      </c>
      <c r="BI30" s="475">
        <v>1.34871E-2</v>
      </c>
      <c r="BJ30" s="475">
        <v>1.47457E-2</v>
      </c>
      <c r="BK30" s="475">
        <v>1.36492E-2</v>
      </c>
      <c r="BL30" s="475">
        <v>1.2803200000000001E-2</v>
      </c>
      <c r="BM30" s="475">
        <v>1.40229E-2</v>
      </c>
      <c r="BN30" s="475">
        <v>1.32853E-2</v>
      </c>
      <c r="BO30" s="475">
        <v>1.3610000000000001E-2</v>
      </c>
      <c r="BP30" s="475">
        <v>1.2213399999999999E-2</v>
      </c>
      <c r="BQ30" s="475">
        <v>1.2933099999999999E-2</v>
      </c>
      <c r="BR30" s="475">
        <v>1.27863E-2</v>
      </c>
      <c r="BS30" s="475">
        <v>1.2120499999999999E-2</v>
      </c>
      <c r="BT30" s="475">
        <v>1.3566099999999999E-2</v>
      </c>
      <c r="BU30" s="475">
        <v>1.3444899999999999E-2</v>
      </c>
      <c r="BV30" s="475">
        <v>1.4682199999999999E-2</v>
      </c>
    </row>
    <row r="31" spans="1:74" ht="12" customHeight="1" x14ac:dyDescent="0.2">
      <c r="A31" s="253" t="s">
        <v>36</v>
      </c>
      <c r="B31" s="878" t="s">
        <v>1431</v>
      </c>
      <c r="C31" s="469">
        <v>0.12008213600000001</v>
      </c>
      <c r="D31" s="469">
        <v>0.113052235</v>
      </c>
      <c r="E31" s="469">
        <v>0.117731006</v>
      </c>
      <c r="F31" s="469">
        <v>0.111528165</v>
      </c>
      <c r="G31" s="469">
        <v>0.113976306</v>
      </c>
      <c r="H31" s="469">
        <v>0.108239895</v>
      </c>
      <c r="I31" s="469">
        <v>0.110243576</v>
      </c>
      <c r="J31" s="469">
        <v>0.111277076</v>
      </c>
      <c r="K31" s="469">
        <v>0.107697185</v>
      </c>
      <c r="L31" s="469">
        <v>0.11247259599999999</v>
      </c>
      <c r="M31" s="469">
        <v>0.112062895</v>
      </c>
      <c r="N31" s="469">
        <v>0.117824916</v>
      </c>
      <c r="O31" s="469">
        <v>0.117460754</v>
      </c>
      <c r="P31" s="469">
        <v>0.103743233</v>
      </c>
      <c r="Q31" s="469">
        <v>0.11483584400000001</v>
      </c>
      <c r="R31" s="469">
        <v>0.113256464</v>
      </c>
      <c r="S31" s="469">
        <v>0.11661287400000001</v>
      </c>
      <c r="T31" s="469">
        <v>0.112168634</v>
      </c>
      <c r="U31" s="469">
        <v>0.117851724</v>
      </c>
      <c r="V31" s="469">
        <v>0.116497534</v>
      </c>
      <c r="W31" s="469">
        <v>0.112583744</v>
      </c>
      <c r="X31" s="469">
        <v>0.113286864</v>
      </c>
      <c r="Y31" s="469">
        <v>0.11006835399999999</v>
      </c>
      <c r="Z31" s="469">
        <v>0.11749256399999999</v>
      </c>
      <c r="AA31" s="469">
        <v>0.113748944</v>
      </c>
      <c r="AB31" s="469">
        <v>0.103472323</v>
      </c>
      <c r="AC31" s="469">
        <v>0.10961486400000001</v>
      </c>
      <c r="AD31" s="469">
        <v>0.108507644</v>
      </c>
      <c r="AE31" s="469">
        <v>0.11175645400000001</v>
      </c>
      <c r="AF31" s="469">
        <v>0.109579184</v>
      </c>
      <c r="AG31" s="469">
        <v>0.11370195399999999</v>
      </c>
      <c r="AH31" s="469">
        <v>0.11227224399999999</v>
      </c>
      <c r="AI31" s="469">
        <v>0.104544364</v>
      </c>
      <c r="AJ31" s="469">
        <v>0.105467134</v>
      </c>
      <c r="AK31" s="469">
        <v>0.106990454</v>
      </c>
      <c r="AL31" s="469">
        <v>0.109035774</v>
      </c>
      <c r="AM31" s="469">
        <v>0.112454764</v>
      </c>
      <c r="AN31" s="469">
        <v>9.9763773E-2</v>
      </c>
      <c r="AO31" s="469">
        <v>0.105917314</v>
      </c>
      <c r="AP31" s="469">
        <v>9.7299564000000005E-2</v>
      </c>
      <c r="AQ31" s="469">
        <v>0.104607344</v>
      </c>
      <c r="AR31" s="469">
        <v>9.7759314E-2</v>
      </c>
      <c r="AS31" s="469">
        <v>0.100834124</v>
      </c>
      <c r="AT31" s="469">
        <v>0.102186704</v>
      </c>
      <c r="AU31" s="469">
        <v>9.6443453999999998E-2</v>
      </c>
      <c r="AV31" s="469">
        <v>9.9007464000000003E-2</v>
      </c>
      <c r="AW31" s="469">
        <v>0.103559654</v>
      </c>
      <c r="AX31" s="469">
        <v>0.10459808399999999</v>
      </c>
      <c r="AY31" s="469">
        <v>0.10487843600000001</v>
      </c>
      <c r="AZ31" s="469">
        <v>9.4891155000000005E-2</v>
      </c>
      <c r="BA31" s="469">
        <v>0.102224836</v>
      </c>
      <c r="BB31" s="469">
        <v>9.9810924999999995E-2</v>
      </c>
      <c r="BC31" s="469">
        <v>0.101081266</v>
      </c>
      <c r="BD31" s="760">
        <v>9.5179885000000006E-2</v>
      </c>
      <c r="BE31" s="760">
        <v>9.9135156000000002E-2</v>
      </c>
      <c r="BF31" s="760">
        <v>0.10306650000000001</v>
      </c>
      <c r="BG31" s="760">
        <v>0.10030119999999999</v>
      </c>
      <c r="BH31" s="760">
        <v>0.1107659</v>
      </c>
      <c r="BI31" s="475">
        <v>0.1097839</v>
      </c>
      <c r="BJ31" s="475">
        <v>0.11448659999999999</v>
      </c>
      <c r="BK31" s="475">
        <v>0.11758449999999999</v>
      </c>
      <c r="BL31" s="475">
        <v>0.1060271</v>
      </c>
      <c r="BM31" s="475">
        <v>0.1107139</v>
      </c>
      <c r="BN31" s="475">
        <v>0.10854370000000001</v>
      </c>
      <c r="BO31" s="475">
        <v>0.1108128</v>
      </c>
      <c r="BP31" s="475">
        <v>0.11010730000000001</v>
      </c>
      <c r="BQ31" s="475">
        <v>0.1164468</v>
      </c>
      <c r="BR31" s="475">
        <v>0.1140374</v>
      </c>
      <c r="BS31" s="475">
        <v>0.107626</v>
      </c>
      <c r="BT31" s="475">
        <v>0.1155144</v>
      </c>
      <c r="BU31" s="475">
        <v>0.11295239999999999</v>
      </c>
      <c r="BV31" s="475">
        <v>0.11670800000000001</v>
      </c>
    </row>
    <row r="32" spans="1:74" ht="12" customHeight="1" x14ac:dyDescent="0.2">
      <c r="A32" s="273"/>
      <c r="B32" s="317"/>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6"/>
      <c r="AF32" s="536"/>
      <c r="AG32" s="536"/>
      <c r="AH32" s="536"/>
      <c r="AI32" s="536"/>
      <c r="AJ32" s="536"/>
      <c r="AK32" s="536"/>
      <c r="AL32" s="536"/>
      <c r="AM32" s="536"/>
      <c r="AN32" s="536"/>
      <c r="AO32" s="536"/>
      <c r="AP32" s="536"/>
      <c r="AQ32" s="536"/>
      <c r="AR32" s="536"/>
      <c r="AS32" s="536"/>
      <c r="AT32" s="536"/>
      <c r="AU32" s="536"/>
      <c r="AV32" s="536"/>
      <c r="AW32" s="536"/>
      <c r="AX32" s="536"/>
      <c r="AY32" s="536"/>
      <c r="AZ32" s="536"/>
      <c r="BA32" s="536"/>
      <c r="BB32" s="536"/>
      <c r="BC32" s="536"/>
      <c r="BD32" s="815"/>
      <c r="BE32" s="815"/>
      <c r="BF32" s="815"/>
      <c r="BG32" s="815"/>
      <c r="BH32" s="815"/>
      <c r="BI32" s="532"/>
      <c r="BJ32" s="532"/>
      <c r="BK32" s="532"/>
      <c r="BL32" s="532"/>
      <c r="BM32" s="532"/>
      <c r="BN32" s="532"/>
      <c r="BO32" s="532"/>
      <c r="BP32" s="532"/>
      <c r="BQ32" s="532"/>
      <c r="BR32" s="532"/>
      <c r="BS32" s="532"/>
      <c r="BT32" s="532"/>
      <c r="BU32" s="532"/>
      <c r="BV32" s="532"/>
    </row>
    <row r="33" spans="1:74" s="93" customFormat="1" ht="12" customHeight="1" x14ac:dyDescent="0.2">
      <c r="A33" s="540" t="s">
        <v>136</v>
      </c>
      <c r="B33" s="541" t="s">
        <v>1433</v>
      </c>
      <c r="C33" s="112">
        <v>1.6603943414999999E-2</v>
      </c>
      <c r="D33" s="112">
        <v>1.5986344778000001E-2</v>
      </c>
      <c r="E33" s="112">
        <v>1.7264107644E-2</v>
      </c>
      <c r="F33" s="112">
        <v>1.6429724202999998E-2</v>
      </c>
      <c r="G33" s="112">
        <v>1.7986883392000001E-2</v>
      </c>
      <c r="H33" s="112">
        <v>1.7950602975999999E-2</v>
      </c>
      <c r="I33" s="112">
        <v>1.8458025861999999E-2</v>
      </c>
      <c r="J33" s="112">
        <v>1.8191381784E-2</v>
      </c>
      <c r="K33" s="112">
        <v>1.7103506261E-2</v>
      </c>
      <c r="L33" s="112">
        <v>1.6806306996000001E-2</v>
      </c>
      <c r="M33" s="112">
        <v>1.5863425487E-2</v>
      </c>
      <c r="N33" s="112">
        <v>1.6118052931E-2</v>
      </c>
      <c r="O33" s="112">
        <v>1.6397567070000001E-2</v>
      </c>
      <c r="P33" s="112">
        <v>1.5356948818E-2</v>
      </c>
      <c r="Q33" s="112">
        <v>1.8014312107E-2</v>
      </c>
      <c r="R33" s="112">
        <v>1.8041982022000001E-2</v>
      </c>
      <c r="S33" s="112">
        <v>1.8913727432E-2</v>
      </c>
      <c r="T33" s="112">
        <v>1.8914741397000001E-2</v>
      </c>
      <c r="U33" s="112">
        <v>1.9729678726E-2</v>
      </c>
      <c r="V33" s="112">
        <v>1.9412796303999998E-2</v>
      </c>
      <c r="W33" s="112">
        <v>1.8309708821000002E-2</v>
      </c>
      <c r="X33" s="112">
        <v>1.7791278987E-2</v>
      </c>
      <c r="Y33" s="112">
        <v>1.6637196095000001E-2</v>
      </c>
      <c r="Z33" s="112">
        <v>1.6989273135999999E-2</v>
      </c>
      <c r="AA33" s="112">
        <v>2.0270265706000001E-2</v>
      </c>
      <c r="AB33" s="112">
        <v>1.9287340133999999E-2</v>
      </c>
      <c r="AC33" s="112">
        <v>2.2084791238000001E-2</v>
      </c>
      <c r="AD33" s="112">
        <v>2.2112071478000001E-2</v>
      </c>
      <c r="AE33" s="112">
        <v>2.3440976995000001E-2</v>
      </c>
      <c r="AF33" s="112">
        <v>2.345973858E-2</v>
      </c>
      <c r="AG33" s="112">
        <v>2.3941312966000002E-2</v>
      </c>
      <c r="AH33" s="112">
        <v>2.3760686922999999E-2</v>
      </c>
      <c r="AI33" s="112">
        <v>2.2043296907999999E-2</v>
      </c>
      <c r="AJ33" s="112">
        <v>2.1776845762000001E-2</v>
      </c>
      <c r="AK33" s="112">
        <v>2.0523486037000001E-2</v>
      </c>
      <c r="AL33" s="112">
        <v>2.0207893003000001E-2</v>
      </c>
      <c r="AM33" s="112">
        <v>2.0465130262999998E-2</v>
      </c>
      <c r="AN33" s="112">
        <v>1.9130591127E-2</v>
      </c>
      <c r="AO33" s="112">
        <v>2.2109261028E-2</v>
      </c>
      <c r="AP33" s="112">
        <v>2.2141992874999999E-2</v>
      </c>
      <c r="AQ33" s="112">
        <v>2.3440260915999999E-2</v>
      </c>
      <c r="AR33" s="112">
        <v>2.3364304251000001E-2</v>
      </c>
      <c r="AS33" s="112">
        <v>2.4049402187999998E-2</v>
      </c>
      <c r="AT33" s="112">
        <v>2.3910164538E-2</v>
      </c>
      <c r="AU33" s="112">
        <v>2.2158654776999999E-2</v>
      </c>
      <c r="AV33" s="112">
        <v>2.1810220754E-2</v>
      </c>
      <c r="AW33" s="112">
        <v>2.0390864532000001E-2</v>
      </c>
      <c r="AX33" s="112">
        <v>2.0766696747000001E-2</v>
      </c>
      <c r="AY33" s="112">
        <v>2.1003730182E-2</v>
      </c>
      <c r="AZ33" s="112">
        <v>2.0401622768000002E-2</v>
      </c>
      <c r="BA33" s="112">
        <v>2.2672935998E-2</v>
      </c>
      <c r="BB33" s="112">
        <v>2.2725043346E-2</v>
      </c>
      <c r="BC33" s="112">
        <v>2.4665184236999999E-2</v>
      </c>
      <c r="BD33" s="814">
        <v>2.3993413769000001E-2</v>
      </c>
      <c r="BE33" s="814">
        <v>2.5118250958999999E-2</v>
      </c>
      <c r="BF33" s="814">
        <v>2.5007394392000001E-2</v>
      </c>
      <c r="BG33" s="814">
        <v>2.3328123296000002E-2</v>
      </c>
      <c r="BH33" s="814">
        <v>2.2994187914E-2</v>
      </c>
      <c r="BI33" s="542">
        <v>2.1527399999999999E-2</v>
      </c>
      <c r="BJ33" s="542">
        <v>2.1784299999999999E-2</v>
      </c>
      <c r="BK33" s="542">
        <v>2.1852300000000002E-2</v>
      </c>
      <c r="BL33" s="542">
        <v>2.0725E-2</v>
      </c>
      <c r="BM33" s="542">
        <v>2.3579800000000001E-2</v>
      </c>
      <c r="BN33" s="542">
        <v>2.3802400000000001E-2</v>
      </c>
      <c r="BO33" s="542">
        <v>2.5750100000000001E-2</v>
      </c>
      <c r="BP33" s="542">
        <v>2.51684E-2</v>
      </c>
      <c r="BQ33" s="542">
        <v>2.6227500000000001E-2</v>
      </c>
      <c r="BR33" s="542">
        <v>2.5746100000000001E-2</v>
      </c>
      <c r="BS33" s="542">
        <v>2.4188399999999999E-2</v>
      </c>
      <c r="BT33" s="542">
        <v>2.3836E-2</v>
      </c>
      <c r="BU33" s="542">
        <v>2.2193299999999999E-2</v>
      </c>
      <c r="BV33" s="542">
        <v>2.24239E-2</v>
      </c>
    </row>
    <row r="34" spans="1:74" ht="12" customHeight="1" x14ac:dyDescent="0.2">
      <c r="A34" s="273" t="s">
        <v>41</v>
      </c>
      <c r="B34" s="878" t="s">
        <v>1070</v>
      </c>
      <c r="C34" s="469">
        <v>1.78933E-3</v>
      </c>
      <c r="D34" s="469">
        <v>1.7008990000000001E-3</v>
      </c>
      <c r="E34" s="469">
        <v>1.81565E-3</v>
      </c>
      <c r="F34" s="469">
        <v>1.7492549999999999E-3</v>
      </c>
      <c r="G34" s="469">
        <v>1.800549E-3</v>
      </c>
      <c r="H34" s="469">
        <v>1.7295100000000001E-3</v>
      </c>
      <c r="I34" s="469">
        <v>1.7723859999999999E-3</v>
      </c>
      <c r="J34" s="469">
        <v>1.771833E-3</v>
      </c>
      <c r="K34" s="469">
        <v>1.729752E-3</v>
      </c>
      <c r="L34" s="469">
        <v>1.799641E-3</v>
      </c>
      <c r="M34" s="469">
        <v>1.7540489999999999E-3</v>
      </c>
      <c r="N34" s="469">
        <v>1.8189320000000001E-3</v>
      </c>
      <c r="O34" s="469">
        <v>1.823135E-3</v>
      </c>
      <c r="P34" s="469">
        <v>1.6457170000000001E-3</v>
      </c>
      <c r="Q34" s="469">
        <v>1.731762E-3</v>
      </c>
      <c r="R34" s="469">
        <v>1.746493E-3</v>
      </c>
      <c r="S34" s="469">
        <v>1.847245E-3</v>
      </c>
      <c r="T34" s="469">
        <v>1.756692E-3</v>
      </c>
      <c r="U34" s="469">
        <v>1.807382E-3</v>
      </c>
      <c r="V34" s="469">
        <v>1.814633E-3</v>
      </c>
      <c r="W34" s="469">
        <v>1.7651780000000001E-3</v>
      </c>
      <c r="X34" s="469">
        <v>1.837834E-3</v>
      </c>
      <c r="Y34" s="469">
        <v>1.7691390000000001E-3</v>
      </c>
      <c r="Z34" s="469">
        <v>1.8666010000000001E-3</v>
      </c>
      <c r="AA34" s="469">
        <v>1.6731509999999999E-3</v>
      </c>
      <c r="AB34" s="469">
        <v>1.5112330000000001E-3</v>
      </c>
      <c r="AC34" s="469">
        <v>1.6731509999999999E-3</v>
      </c>
      <c r="AD34" s="469">
        <v>1.619178E-3</v>
      </c>
      <c r="AE34" s="469">
        <v>1.6731509999999999E-3</v>
      </c>
      <c r="AF34" s="469">
        <v>1.619178E-3</v>
      </c>
      <c r="AG34" s="469">
        <v>1.6731509999999999E-3</v>
      </c>
      <c r="AH34" s="469">
        <v>1.6731509999999999E-3</v>
      </c>
      <c r="AI34" s="469">
        <v>1.619178E-3</v>
      </c>
      <c r="AJ34" s="469">
        <v>1.6731509999999999E-3</v>
      </c>
      <c r="AK34" s="469">
        <v>1.619178E-3</v>
      </c>
      <c r="AL34" s="469">
        <v>1.6731509999999999E-3</v>
      </c>
      <c r="AM34" s="469">
        <v>1.6731509999999999E-3</v>
      </c>
      <c r="AN34" s="469">
        <v>1.5112330000000001E-3</v>
      </c>
      <c r="AO34" s="469">
        <v>1.6731509999999999E-3</v>
      </c>
      <c r="AP34" s="469">
        <v>1.619178E-3</v>
      </c>
      <c r="AQ34" s="469">
        <v>1.6731509999999999E-3</v>
      </c>
      <c r="AR34" s="469">
        <v>1.619178E-3</v>
      </c>
      <c r="AS34" s="469">
        <v>1.6731509999999999E-3</v>
      </c>
      <c r="AT34" s="469">
        <v>1.6731509999999999E-3</v>
      </c>
      <c r="AU34" s="469">
        <v>1.619178E-3</v>
      </c>
      <c r="AV34" s="469">
        <v>1.6731509999999999E-3</v>
      </c>
      <c r="AW34" s="469">
        <v>1.619178E-3</v>
      </c>
      <c r="AX34" s="469">
        <v>1.6731509999999999E-3</v>
      </c>
      <c r="AY34" s="469">
        <v>1.6685789999999999E-3</v>
      </c>
      <c r="AZ34" s="469">
        <v>1.560929E-3</v>
      </c>
      <c r="BA34" s="469">
        <v>1.6685789999999999E-3</v>
      </c>
      <c r="BB34" s="469">
        <v>1.6147539999999999E-3</v>
      </c>
      <c r="BC34" s="469">
        <v>1.6685789999999999E-3</v>
      </c>
      <c r="BD34" s="760">
        <v>1.6147539999999999E-3</v>
      </c>
      <c r="BE34" s="760">
        <v>1.6685789999999999E-3</v>
      </c>
      <c r="BF34" s="760">
        <v>1.6408600000000001E-3</v>
      </c>
      <c r="BG34" s="760">
        <v>1.6428300000000001E-3</v>
      </c>
      <c r="BH34" s="760">
        <v>1.64007E-3</v>
      </c>
      <c r="BI34" s="475">
        <v>1.64197E-3</v>
      </c>
      <c r="BJ34" s="475">
        <v>1.6391299999999999E-3</v>
      </c>
      <c r="BK34" s="475">
        <v>1.63646E-3</v>
      </c>
      <c r="BL34" s="475">
        <v>1.64332E-3</v>
      </c>
      <c r="BM34" s="475">
        <v>1.6410299999999999E-3</v>
      </c>
      <c r="BN34" s="475">
        <v>1.64342E-3</v>
      </c>
      <c r="BO34" s="475">
        <v>1.64113E-3</v>
      </c>
      <c r="BP34" s="475">
        <v>1.64353E-3</v>
      </c>
      <c r="BQ34" s="475">
        <v>1.6412499999999999E-3</v>
      </c>
      <c r="BR34" s="475">
        <v>1.6412899999999999E-3</v>
      </c>
      <c r="BS34" s="475">
        <v>1.6411399999999999E-3</v>
      </c>
      <c r="BT34" s="475">
        <v>1.64124E-3</v>
      </c>
      <c r="BU34" s="475">
        <v>1.6411799999999999E-3</v>
      </c>
      <c r="BV34" s="475">
        <v>1.6413599999999999E-3</v>
      </c>
    </row>
    <row r="35" spans="1:74" ht="12" customHeight="1" x14ac:dyDescent="0.2">
      <c r="A35" s="273" t="s">
        <v>570</v>
      </c>
      <c r="B35" s="878" t="s">
        <v>1074</v>
      </c>
      <c r="C35" s="469">
        <v>2.6174756236999998E-3</v>
      </c>
      <c r="D35" s="469">
        <v>2.9702937089000001E-3</v>
      </c>
      <c r="E35" s="469">
        <v>3.8488246711E-3</v>
      </c>
      <c r="F35" s="469">
        <v>4.2435567401000003E-3</v>
      </c>
      <c r="G35" s="469">
        <v>4.6906177762000003E-3</v>
      </c>
      <c r="H35" s="469">
        <v>4.6784025943999996E-3</v>
      </c>
      <c r="I35" s="469">
        <v>4.8602768626000003E-3</v>
      </c>
      <c r="J35" s="469">
        <v>4.6386860580000001E-3</v>
      </c>
      <c r="K35" s="469">
        <v>4.1262500304999998E-3</v>
      </c>
      <c r="L35" s="469">
        <v>3.5979980489000002E-3</v>
      </c>
      <c r="M35" s="469">
        <v>2.8658193914E-3</v>
      </c>
      <c r="N35" s="469">
        <v>2.7370859416E-3</v>
      </c>
      <c r="O35" s="469">
        <v>3.0532666668999999E-3</v>
      </c>
      <c r="P35" s="469">
        <v>3.2933471541E-3</v>
      </c>
      <c r="Q35" s="469">
        <v>4.5454343170000001E-3</v>
      </c>
      <c r="R35" s="469">
        <v>5.0412244043000001E-3</v>
      </c>
      <c r="S35" s="469">
        <v>5.4598609282999998E-3</v>
      </c>
      <c r="T35" s="469">
        <v>5.5102827238999999E-3</v>
      </c>
      <c r="U35" s="469">
        <v>5.6774957679999998E-3</v>
      </c>
      <c r="V35" s="469">
        <v>5.4562868138999998E-3</v>
      </c>
      <c r="W35" s="469">
        <v>4.8724572965999999E-3</v>
      </c>
      <c r="X35" s="469">
        <v>4.2290211322000004E-3</v>
      </c>
      <c r="Y35" s="469">
        <v>3.3548103078999999E-3</v>
      </c>
      <c r="Z35" s="469">
        <v>3.1515090584999998E-3</v>
      </c>
      <c r="AA35" s="469">
        <v>3.5761701645E-3</v>
      </c>
      <c r="AB35" s="469">
        <v>3.9515085107999998E-3</v>
      </c>
      <c r="AC35" s="469">
        <v>5.3787992805999999E-3</v>
      </c>
      <c r="AD35" s="469">
        <v>5.8962555679E-3</v>
      </c>
      <c r="AE35" s="469">
        <v>6.4373992591999999E-3</v>
      </c>
      <c r="AF35" s="469">
        <v>6.4588381723000004E-3</v>
      </c>
      <c r="AG35" s="469">
        <v>6.7072667248000003E-3</v>
      </c>
      <c r="AH35" s="469">
        <v>6.3827005933000001E-3</v>
      </c>
      <c r="AI35" s="469">
        <v>5.6920446382999999E-3</v>
      </c>
      <c r="AJ35" s="469">
        <v>4.8963728474000004E-3</v>
      </c>
      <c r="AK35" s="469">
        <v>3.8412513343999998E-3</v>
      </c>
      <c r="AL35" s="469">
        <v>3.5376657478999999E-3</v>
      </c>
      <c r="AM35" s="469">
        <v>3.8648077995000001E-3</v>
      </c>
      <c r="AN35" s="469">
        <v>4.3280804657E-3</v>
      </c>
      <c r="AO35" s="469">
        <v>5.8292020942999996E-3</v>
      </c>
      <c r="AP35" s="469">
        <v>6.5012966942999996E-3</v>
      </c>
      <c r="AQ35" s="469">
        <v>7.0756204785000004E-3</v>
      </c>
      <c r="AR35" s="469">
        <v>7.0327287075999997E-3</v>
      </c>
      <c r="AS35" s="469">
        <v>7.3093454980999997E-3</v>
      </c>
      <c r="AT35" s="469">
        <v>6.9547895585E-3</v>
      </c>
      <c r="AU35" s="469">
        <v>6.202257898E-3</v>
      </c>
      <c r="AV35" s="469">
        <v>5.3650721698999997E-3</v>
      </c>
      <c r="AW35" s="469">
        <v>4.2262661947000003E-3</v>
      </c>
      <c r="AX35" s="469">
        <v>3.8420395440000002E-3</v>
      </c>
      <c r="AY35" s="469">
        <v>4.4040606901000002E-3</v>
      </c>
      <c r="AZ35" s="469">
        <v>5.0537281935000003E-3</v>
      </c>
      <c r="BA35" s="469">
        <v>6.6229327985000003E-3</v>
      </c>
      <c r="BB35" s="469">
        <v>7.2996477957000001E-3</v>
      </c>
      <c r="BC35" s="469">
        <v>8.0581186667000003E-3</v>
      </c>
      <c r="BD35" s="760">
        <v>8.0648209537999994E-3</v>
      </c>
      <c r="BE35" s="760">
        <v>8.3344979546999994E-3</v>
      </c>
      <c r="BF35" s="760">
        <v>8.0012828672999994E-3</v>
      </c>
      <c r="BG35" s="760">
        <v>7.2137099999999999E-3</v>
      </c>
      <c r="BH35" s="760">
        <v>6.3986099999999999E-3</v>
      </c>
      <c r="BI35" s="475">
        <v>5.0971000000000002E-3</v>
      </c>
      <c r="BJ35" s="475">
        <v>4.8446100000000001E-3</v>
      </c>
      <c r="BK35" s="475">
        <v>5.2268499999999999E-3</v>
      </c>
      <c r="BL35" s="475">
        <v>5.7384000000000003E-3</v>
      </c>
      <c r="BM35" s="475">
        <v>7.6890999999999999E-3</v>
      </c>
      <c r="BN35" s="475">
        <v>8.4316300000000007E-3</v>
      </c>
      <c r="BO35" s="475">
        <v>9.1773700000000007E-3</v>
      </c>
      <c r="BP35" s="475">
        <v>9.2042300000000007E-3</v>
      </c>
      <c r="BQ35" s="475">
        <v>9.52596E-3</v>
      </c>
      <c r="BR35" s="475">
        <v>9.1249899999999995E-3</v>
      </c>
      <c r="BS35" s="475">
        <v>8.1927800000000002E-3</v>
      </c>
      <c r="BT35" s="475">
        <v>7.2541599999999999E-3</v>
      </c>
      <c r="BU35" s="475">
        <v>5.7725800000000002E-3</v>
      </c>
      <c r="BV35" s="475">
        <v>5.4755699999999999E-3</v>
      </c>
    </row>
    <row r="36" spans="1:74" ht="12" customHeight="1" x14ac:dyDescent="0.2">
      <c r="A36" s="253" t="s">
        <v>495</v>
      </c>
      <c r="B36" s="878" t="s">
        <v>1430</v>
      </c>
      <c r="C36" s="469">
        <v>3.3092400000000002E-3</v>
      </c>
      <c r="D36" s="469">
        <v>3.0422800000000001E-3</v>
      </c>
      <c r="E36" s="469">
        <v>3.35739E-3</v>
      </c>
      <c r="F36" s="469">
        <v>3.0987900000000001E-3</v>
      </c>
      <c r="G36" s="469">
        <v>3.2196999999999998E-3</v>
      </c>
      <c r="H36" s="469">
        <v>3.05113E-3</v>
      </c>
      <c r="I36" s="469">
        <v>3.2652599999999999E-3</v>
      </c>
      <c r="J36" s="469">
        <v>3.2611300000000001E-3</v>
      </c>
      <c r="K36" s="469">
        <v>3.0693500000000002E-3</v>
      </c>
      <c r="L36" s="469">
        <v>3.09574E-3</v>
      </c>
      <c r="M36" s="469">
        <v>3.0224100000000001E-3</v>
      </c>
      <c r="N36" s="469">
        <v>3.0612399999999998E-3</v>
      </c>
      <c r="O36" s="469">
        <v>3.4265599999999999E-3</v>
      </c>
      <c r="P36" s="469">
        <v>2.8948400000000001E-3</v>
      </c>
      <c r="Q36" s="469">
        <v>3.31861E-3</v>
      </c>
      <c r="R36" s="469">
        <v>3.2242400000000002E-3</v>
      </c>
      <c r="S36" s="469">
        <v>3.1489299999999999E-3</v>
      </c>
      <c r="T36" s="469">
        <v>3.2198399999999999E-3</v>
      </c>
      <c r="U36" s="469">
        <v>3.5197800000000001E-3</v>
      </c>
      <c r="V36" s="469">
        <v>3.4868E-3</v>
      </c>
      <c r="W36" s="469">
        <v>3.3627499999999999E-3</v>
      </c>
      <c r="X36" s="469">
        <v>3.1127799999999999E-3</v>
      </c>
      <c r="Y36" s="469">
        <v>3.2176100000000001E-3</v>
      </c>
      <c r="Z36" s="469">
        <v>3.3734099999999999E-3</v>
      </c>
      <c r="AA36" s="469">
        <v>6.2699299999999999E-3</v>
      </c>
      <c r="AB36" s="469">
        <v>5.82243E-3</v>
      </c>
      <c r="AC36" s="469">
        <v>6.1109600000000004E-3</v>
      </c>
      <c r="AD36" s="469">
        <v>6.1106099999999998E-3</v>
      </c>
      <c r="AE36" s="469">
        <v>6.2791499999999998E-3</v>
      </c>
      <c r="AF36" s="469">
        <v>6.4127699999999999E-3</v>
      </c>
      <c r="AG36" s="469">
        <v>6.5400600000000003E-3</v>
      </c>
      <c r="AH36" s="469">
        <v>6.4406999999999997E-3</v>
      </c>
      <c r="AI36" s="469">
        <v>6.2039E-3</v>
      </c>
      <c r="AJ36" s="469">
        <v>6.3521200000000002E-3</v>
      </c>
      <c r="AK36" s="469">
        <v>6.3671600000000002E-3</v>
      </c>
      <c r="AL36" s="469">
        <v>6.14928E-3</v>
      </c>
      <c r="AM36" s="469">
        <v>6.1263899999999998E-3</v>
      </c>
      <c r="AN36" s="469">
        <v>5.4535499999999997E-3</v>
      </c>
      <c r="AO36" s="469">
        <v>5.6848799999999998E-3</v>
      </c>
      <c r="AP36" s="469">
        <v>5.5566699999999997E-3</v>
      </c>
      <c r="AQ36" s="469">
        <v>5.8930900000000001E-3</v>
      </c>
      <c r="AR36" s="469">
        <v>5.9209700000000002E-3</v>
      </c>
      <c r="AS36" s="469">
        <v>6.2868899999999998E-3</v>
      </c>
      <c r="AT36" s="469">
        <v>6.2222299999999996E-3</v>
      </c>
      <c r="AU36" s="469">
        <v>5.7377599999999997E-3</v>
      </c>
      <c r="AV36" s="469">
        <v>5.8140500000000003E-3</v>
      </c>
      <c r="AW36" s="469">
        <v>5.9468500000000001E-3</v>
      </c>
      <c r="AX36" s="469">
        <v>6.3961199999999999E-3</v>
      </c>
      <c r="AY36" s="469">
        <v>6.2331900000000004E-3</v>
      </c>
      <c r="AZ36" s="469">
        <v>5.6318399999999999E-3</v>
      </c>
      <c r="BA36" s="469">
        <v>5.7316299999999997E-3</v>
      </c>
      <c r="BB36" s="469">
        <v>5.59502E-3</v>
      </c>
      <c r="BC36" s="469">
        <v>5.9478500000000002E-3</v>
      </c>
      <c r="BD36" s="760">
        <v>5.7053399999999997E-3</v>
      </c>
      <c r="BE36" s="760">
        <v>5.9866299999999997E-3</v>
      </c>
      <c r="BF36" s="760">
        <v>6.2651299999999998E-3</v>
      </c>
      <c r="BG36" s="760">
        <v>5.7118300000000002E-3</v>
      </c>
      <c r="BH36" s="760">
        <v>6.0428599999999997E-3</v>
      </c>
      <c r="BI36" s="475">
        <v>6.1541299999999998E-3</v>
      </c>
      <c r="BJ36" s="475">
        <v>6.4406300000000001E-3</v>
      </c>
      <c r="BK36" s="475">
        <v>6.1279699999999999E-3</v>
      </c>
      <c r="BL36" s="475">
        <v>5.3300300000000004E-3</v>
      </c>
      <c r="BM36" s="475">
        <v>5.5620499999999998E-3</v>
      </c>
      <c r="BN36" s="475">
        <v>5.4949600000000001E-3</v>
      </c>
      <c r="BO36" s="475">
        <v>6.0298299999999999E-3</v>
      </c>
      <c r="BP36" s="475">
        <v>5.65301E-3</v>
      </c>
      <c r="BQ36" s="475">
        <v>5.8467199999999997E-3</v>
      </c>
      <c r="BR36" s="475">
        <v>6.00323E-3</v>
      </c>
      <c r="BS36" s="475">
        <v>5.7098100000000001E-3</v>
      </c>
      <c r="BT36" s="475">
        <v>6.0503600000000003E-3</v>
      </c>
      <c r="BU36" s="475">
        <v>6.1525499999999997E-3</v>
      </c>
      <c r="BV36" s="475">
        <v>6.4292400000000001E-3</v>
      </c>
    </row>
    <row r="37" spans="1:74" ht="12" customHeight="1" x14ac:dyDescent="0.2">
      <c r="A37" s="253" t="s">
        <v>12</v>
      </c>
      <c r="B37" s="878" t="s">
        <v>1431</v>
      </c>
      <c r="C37" s="469">
        <v>6.3490939999999996E-3</v>
      </c>
      <c r="D37" s="469">
        <v>5.9361939999999997E-3</v>
      </c>
      <c r="E37" s="469">
        <v>6.2019939999999997E-3</v>
      </c>
      <c r="F37" s="469">
        <v>5.8749190000000001E-3</v>
      </c>
      <c r="G37" s="469">
        <v>6.1679839999999996E-3</v>
      </c>
      <c r="H37" s="469">
        <v>6.0775689999999997E-3</v>
      </c>
      <c r="I37" s="469">
        <v>6.1559340000000001E-3</v>
      </c>
      <c r="J37" s="469">
        <v>6.1506540000000002E-3</v>
      </c>
      <c r="K37" s="469">
        <v>5.8394989999999997E-3</v>
      </c>
      <c r="L37" s="469">
        <v>6.0660640000000004E-3</v>
      </c>
      <c r="M37" s="469">
        <v>5.9115690000000002E-3</v>
      </c>
      <c r="N37" s="469">
        <v>6.1494840000000002E-3</v>
      </c>
      <c r="O37" s="469">
        <v>6.1264709999999997E-3</v>
      </c>
      <c r="P37" s="469">
        <v>5.6785840000000004E-3</v>
      </c>
      <c r="Q37" s="469">
        <v>6.1150809999999996E-3</v>
      </c>
      <c r="R37" s="469">
        <v>5.854372E-3</v>
      </c>
      <c r="S37" s="469">
        <v>6.0018609999999998E-3</v>
      </c>
      <c r="T37" s="469">
        <v>6.0166020000000002E-3</v>
      </c>
      <c r="U37" s="469">
        <v>6.250561E-3</v>
      </c>
      <c r="V37" s="469">
        <v>6.256981E-3</v>
      </c>
      <c r="W37" s="469">
        <v>6.0491119999999997E-3</v>
      </c>
      <c r="X37" s="469">
        <v>6.1252609999999999E-3</v>
      </c>
      <c r="Y37" s="469">
        <v>5.9268519999999998E-3</v>
      </c>
      <c r="Z37" s="469">
        <v>6.2328009999999996E-3</v>
      </c>
      <c r="AA37" s="469">
        <v>6.2166909999999999E-3</v>
      </c>
      <c r="AB37" s="469">
        <v>5.6440240000000001E-3</v>
      </c>
      <c r="AC37" s="469">
        <v>6.1301510000000003E-3</v>
      </c>
      <c r="AD37" s="469">
        <v>5.8888719999999999E-3</v>
      </c>
      <c r="AE37" s="469">
        <v>6.2173810000000001E-3</v>
      </c>
      <c r="AF37" s="469">
        <v>6.1400320000000001E-3</v>
      </c>
      <c r="AG37" s="469">
        <v>6.2789309999999997E-3</v>
      </c>
      <c r="AH37" s="469">
        <v>6.3781610000000002E-3</v>
      </c>
      <c r="AI37" s="469">
        <v>5.924332E-3</v>
      </c>
      <c r="AJ37" s="469">
        <v>6.0237509999999999E-3</v>
      </c>
      <c r="AK37" s="469">
        <v>5.9665020000000003E-3</v>
      </c>
      <c r="AL37" s="469">
        <v>6.166431E-3</v>
      </c>
      <c r="AM37" s="469">
        <v>6.1574710000000003E-3</v>
      </c>
      <c r="AN37" s="469">
        <v>5.4782939999999999E-3</v>
      </c>
      <c r="AO37" s="469">
        <v>6.1111209999999997E-3</v>
      </c>
      <c r="AP37" s="469">
        <v>5.8533320000000002E-3</v>
      </c>
      <c r="AQ37" s="469">
        <v>5.9381010000000003E-3</v>
      </c>
      <c r="AR37" s="469">
        <v>5.966832E-3</v>
      </c>
      <c r="AS37" s="469">
        <v>6.0198209999999999E-3</v>
      </c>
      <c r="AT37" s="469">
        <v>6.1390610000000003E-3</v>
      </c>
      <c r="AU37" s="469">
        <v>5.982752E-3</v>
      </c>
      <c r="AV37" s="469">
        <v>6.078501E-3</v>
      </c>
      <c r="AW37" s="469">
        <v>5.8798119999999999E-3</v>
      </c>
      <c r="AX37" s="469">
        <v>6.1474809999999998E-3</v>
      </c>
      <c r="AY37" s="469">
        <v>6.2005740000000004E-3</v>
      </c>
      <c r="AZ37" s="469">
        <v>5.6162740000000001E-3</v>
      </c>
      <c r="BA37" s="469">
        <v>5.9153640000000002E-3</v>
      </c>
      <c r="BB37" s="469">
        <v>5.7034490000000002E-3</v>
      </c>
      <c r="BC37" s="469">
        <v>5.9972439999999997E-3</v>
      </c>
      <c r="BD37" s="760">
        <v>5.9181590000000001E-3</v>
      </c>
      <c r="BE37" s="760">
        <v>6.2458039999999998E-3</v>
      </c>
      <c r="BF37" s="760">
        <v>6.2166699999999997E-3</v>
      </c>
      <c r="BG37" s="760">
        <v>5.9848799999999997E-3</v>
      </c>
      <c r="BH37" s="760">
        <v>6.0587499999999999E-3</v>
      </c>
      <c r="BI37" s="475">
        <v>5.8888400000000002E-3</v>
      </c>
      <c r="BJ37" s="475">
        <v>6.1256499999999998E-3</v>
      </c>
      <c r="BK37" s="475">
        <v>6.2585899999999996E-3</v>
      </c>
      <c r="BL37" s="475">
        <v>5.6087400000000001E-3</v>
      </c>
      <c r="BM37" s="475">
        <v>5.92349E-3</v>
      </c>
      <c r="BN37" s="475">
        <v>5.6426100000000002E-3</v>
      </c>
      <c r="BO37" s="475">
        <v>5.9427300000000002E-3</v>
      </c>
      <c r="BP37" s="475">
        <v>5.8915699999999996E-3</v>
      </c>
      <c r="BQ37" s="475">
        <v>6.3082700000000004E-3</v>
      </c>
      <c r="BR37" s="475">
        <v>6.1018299999999999E-3</v>
      </c>
      <c r="BS37" s="475">
        <v>5.9818900000000001E-3</v>
      </c>
      <c r="BT37" s="475">
        <v>6.0581999999999997E-3</v>
      </c>
      <c r="BU37" s="475">
        <v>5.8873900000000002E-3</v>
      </c>
      <c r="BV37" s="475">
        <v>6.1260999999999998E-3</v>
      </c>
    </row>
    <row r="38" spans="1:74" ht="12" customHeight="1" x14ac:dyDescent="0.2">
      <c r="A38" s="273"/>
      <c r="B38" s="317"/>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815"/>
      <c r="BE38" s="815"/>
      <c r="BF38" s="815"/>
      <c r="BG38" s="815"/>
      <c r="BH38" s="815"/>
      <c r="BI38" s="532"/>
      <c r="BJ38" s="532"/>
      <c r="BK38" s="532"/>
      <c r="BL38" s="532"/>
      <c r="BM38" s="532"/>
      <c r="BN38" s="532"/>
      <c r="BO38" s="532"/>
      <c r="BP38" s="532"/>
      <c r="BQ38" s="532"/>
      <c r="BR38" s="532"/>
      <c r="BS38" s="532"/>
      <c r="BT38" s="532"/>
      <c r="BU38" s="532"/>
      <c r="BV38" s="532"/>
    </row>
    <row r="39" spans="1:74" s="93" customFormat="1" ht="12" customHeight="1" x14ac:dyDescent="0.2">
      <c r="A39" s="543" t="s">
        <v>14</v>
      </c>
      <c r="B39" s="541" t="s">
        <v>1063</v>
      </c>
      <c r="C39" s="112">
        <v>4.0946049999999998E-2</v>
      </c>
      <c r="D39" s="112">
        <v>3.9987865999999997E-2</v>
      </c>
      <c r="E39" s="112">
        <v>4.4958799000000001E-2</v>
      </c>
      <c r="F39" s="112">
        <v>4.5414569000000002E-2</v>
      </c>
      <c r="G39" s="112">
        <v>4.8197463000000003E-2</v>
      </c>
      <c r="H39" s="112">
        <v>4.714923E-2</v>
      </c>
      <c r="I39" s="112">
        <v>4.8655047E-2</v>
      </c>
      <c r="J39" s="112">
        <v>4.7850957E-2</v>
      </c>
      <c r="K39" s="112">
        <v>4.5032147000000002E-2</v>
      </c>
      <c r="L39" s="112">
        <v>4.4638736999999998E-2</v>
      </c>
      <c r="M39" s="112">
        <v>4.1409148E-2</v>
      </c>
      <c r="N39" s="112">
        <v>4.1655496E-2</v>
      </c>
      <c r="O39" s="112">
        <v>4.1969142000000001E-2</v>
      </c>
      <c r="P39" s="112">
        <v>3.9426793000000002E-2</v>
      </c>
      <c r="Q39" s="112">
        <v>4.6856796999999999E-2</v>
      </c>
      <c r="R39" s="112">
        <v>4.7394082999999997E-2</v>
      </c>
      <c r="S39" s="112">
        <v>5.0067089000000002E-2</v>
      </c>
      <c r="T39" s="112">
        <v>4.9164373999999997E-2</v>
      </c>
      <c r="U39" s="112">
        <v>5.0421239E-2</v>
      </c>
      <c r="V39" s="112">
        <v>4.9401704999999997E-2</v>
      </c>
      <c r="W39" s="112">
        <v>4.6407692E-2</v>
      </c>
      <c r="X39" s="112">
        <v>4.5582315999999998E-2</v>
      </c>
      <c r="Y39" s="112">
        <v>4.2959384000000003E-2</v>
      </c>
      <c r="Z39" s="112">
        <v>4.2903570000000002E-2</v>
      </c>
      <c r="AA39" s="112">
        <v>5.0103096E-2</v>
      </c>
      <c r="AB39" s="112">
        <v>4.7422987E-2</v>
      </c>
      <c r="AC39" s="112">
        <v>5.5761371999999997E-2</v>
      </c>
      <c r="AD39" s="112">
        <v>5.6373599000000003E-2</v>
      </c>
      <c r="AE39" s="112">
        <v>5.9515591999999999E-2</v>
      </c>
      <c r="AF39" s="112">
        <v>5.8209402E-2</v>
      </c>
      <c r="AG39" s="112">
        <v>6.0107384E-2</v>
      </c>
      <c r="AH39" s="112">
        <v>5.9387556000000001E-2</v>
      </c>
      <c r="AI39" s="112">
        <v>5.6022455999999998E-2</v>
      </c>
      <c r="AJ39" s="112">
        <v>5.5840380000000002E-2</v>
      </c>
      <c r="AK39" s="112">
        <v>5.1439882999999999E-2</v>
      </c>
      <c r="AL39" s="112">
        <v>5.1559493999999997E-2</v>
      </c>
      <c r="AM39" s="112">
        <v>5.4148713000000001E-2</v>
      </c>
      <c r="AN39" s="112">
        <v>5.1396778999999997E-2</v>
      </c>
      <c r="AO39" s="112">
        <v>6.0468107E-2</v>
      </c>
      <c r="AP39" s="112">
        <v>6.166336E-2</v>
      </c>
      <c r="AQ39" s="112">
        <v>6.5716181999999998E-2</v>
      </c>
      <c r="AR39" s="112">
        <v>6.3839049999999994E-2</v>
      </c>
      <c r="AS39" s="112">
        <v>6.6229948999999996E-2</v>
      </c>
      <c r="AT39" s="112">
        <v>6.5804901999999998E-2</v>
      </c>
      <c r="AU39" s="112">
        <v>6.133106E-2</v>
      </c>
      <c r="AV39" s="112">
        <v>6.1336908000000002E-2</v>
      </c>
      <c r="AW39" s="112">
        <v>5.6486645000000002E-2</v>
      </c>
      <c r="AX39" s="112">
        <v>5.6268011999999999E-2</v>
      </c>
      <c r="AY39" s="112">
        <v>5.2316002E-2</v>
      </c>
      <c r="AZ39" s="112">
        <v>5.1684846E-2</v>
      </c>
      <c r="BA39" s="112">
        <v>5.9487419E-2</v>
      </c>
      <c r="BB39" s="112">
        <v>6.0883101000000002E-2</v>
      </c>
      <c r="BC39" s="112">
        <v>6.4236750999999995E-2</v>
      </c>
      <c r="BD39" s="814">
        <v>6.2929648000000005E-2</v>
      </c>
      <c r="BE39" s="814">
        <v>6.4777865000000004E-2</v>
      </c>
      <c r="BF39" s="814">
        <v>6.769667E-2</v>
      </c>
      <c r="BG39" s="814">
        <v>6.341753E-2</v>
      </c>
      <c r="BH39" s="814">
        <v>6.2203689999999999E-2</v>
      </c>
      <c r="BI39" s="542">
        <v>5.70774E-2</v>
      </c>
      <c r="BJ39" s="542">
        <v>5.6660700000000001E-2</v>
      </c>
      <c r="BK39" s="542">
        <v>5.2922400000000001E-2</v>
      </c>
      <c r="BL39" s="542">
        <v>5.2268299999999997E-2</v>
      </c>
      <c r="BM39" s="542">
        <v>6.0908299999999999E-2</v>
      </c>
      <c r="BN39" s="542">
        <v>6.2600799999999998E-2</v>
      </c>
      <c r="BO39" s="542">
        <v>6.6354200000000002E-2</v>
      </c>
      <c r="BP39" s="542">
        <v>6.5422400000000006E-2</v>
      </c>
      <c r="BQ39" s="542">
        <v>6.7342100000000002E-2</v>
      </c>
      <c r="BR39" s="542">
        <v>7.02512E-2</v>
      </c>
      <c r="BS39" s="542">
        <v>6.5672300000000003E-2</v>
      </c>
      <c r="BT39" s="542">
        <v>6.4169199999999996E-2</v>
      </c>
      <c r="BU39" s="542">
        <v>5.86338E-2</v>
      </c>
      <c r="BV39" s="542">
        <v>5.8075500000000002E-2</v>
      </c>
    </row>
    <row r="40" spans="1:74" ht="12" customHeight="1" x14ac:dyDescent="0.2">
      <c r="A40" s="273" t="s">
        <v>317</v>
      </c>
      <c r="B40" s="878" t="s">
        <v>1070</v>
      </c>
      <c r="C40" s="469">
        <v>3.3540979999999998E-3</v>
      </c>
      <c r="D40" s="469">
        <v>3.1377050000000002E-3</v>
      </c>
      <c r="E40" s="469">
        <v>3.3540979999999998E-3</v>
      </c>
      <c r="F40" s="469">
        <v>3.2459020000000002E-3</v>
      </c>
      <c r="G40" s="469">
        <v>3.3540979999999998E-3</v>
      </c>
      <c r="H40" s="469">
        <v>3.2459020000000002E-3</v>
      </c>
      <c r="I40" s="469">
        <v>3.3540979999999998E-3</v>
      </c>
      <c r="J40" s="469">
        <v>3.3540979999999998E-3</v>
      </c>
      <c r="K40" s="469">
        <v>3.2459020000000002E-3</v>
      </c>
      <c r="L40" s="469">
        <v>3.3540979999999998E-3</v>
      </c>
      <c r="M40" s="469">
        <v>3.2459020000000002E-3</v>
      </c>
      <c r="N40" s="469">
        <v>3.3540979999999998E-3</v>
      </c>
      <c r="O40" s="469">
        <v>3.3632879999999999E-3</v>
      </c>
      <c r="P40" s="469">
        <v>3.0378079999999999E-3</v>
      </c>
      <c r="Q40" s="469">
        <v>3.3632879999999999E-3</v>
      </c>
      <c r="R40" s="469">
        <v>3.254795E-3</v>
      </c>
      <c r="S40" s="469">
        <v>3.3632879999999999E-3</v>
      </c>
      <c r="T40" s="469">
        <v>3.254795E-3</v>
      </c>
      <c r="U40" s="469">
        <v>3.3632879999999999E-3</v>
      </c>
      <c r="V40" s="469">
        <v>3.3632879999999999E-3</v>
      </c>
      <c r="W40" s="469">
        <v>3.254795E-3</v>
      </c>
      <c r="X40" s="469">
        <v>3.3632879999999999E-3</v>
      </c>
      <c r="Y40" s="469">
        <v>3.254795E-3</v>
      </c>
      <c r="Z40" s="469">
        <v>3.3632879999999999E-3</v>
      </c>
      <c r="AA40" s="469">
        <v>3.3632879999999999E-3</v>
      </c>
      <c r="AB40" s="469">
        <v>3.0378079999999999E-3</v>
      </c>
      <c r="AC40" s="469">
        <v>3.3632879999999999E-3</v>
      </c>
      <c r="AD40" s="469">
        <v>3.254795E-3</v>
      </c>
      <c r="AE40" s="469">
        <v>3.3632879999999999E-3</v>
      </c>
      <c r="AF40" s="469">
        <v>3.254795E-3</v>
      </c>
      <c r="AG40" s="469">
        <v>3.3632879999999999E-3</v>
      </c>
      <c r="AH40" s="469">
        <v>3.3632879999999999E-3</v>
      </c>
      <c r="AI40" s="469">
        <v>3.254795E-3</v>
      </c>
      <c r="AJ40" s="469">
        <v>3.3632879999999999E-3</v>
      </c>
      <c r="AK40" s="469">
        <v>3.254795E-3</v>
      </c>
      <c r="AL40" s="469">
        <v>3.3632879999999999E-3</v>
      </c>
      <c r="AM40" s="469">
        <v>3.3632879999999999E-3</v>
      </c>
      <c r="AN40" s="469">
        <v>3.0378079999999999E-3</v>
      </c>
      <c r="AO40" s="469">
        <v>3.3632879999999999E-3</v>
      </c>
      <c r="AP40" s="469">
        <v>3.254795E-3</v>
      </c>
      <c r="AQ40" s="469">
        <v>3.3632879999999999E-3</v>
      </c>
      <c r="AR40" s="469">
        <v>3.254795E-3</v>
      </c>
      <c r="AS40" s="469">
        <v>3.3632879999999999E-3</v>
      </c>
      <c r="AT40" s="469">
        <v>3.3632879999999999E-3</v>
      </c>
      <c r="AU40" s="469">
        <v>3.254795E-3</v>
      </c>
      <c r="AV40" s="469">
        <v>3.3632879999999999E-3</v>
      </c>
      <c r="AW40" s="469">
        <v>3.254795E-3</v>
      </c>
      <c r="AX40" s="469">
        <v>3.3632879999999999E-3</v>
      </c>
      <c r="AY40" s="469">
        <v>3.3540979999999998E-3</v>
      </c>
      <c r="AZ40" s="469">
        <v>3.1377050000000002E-3</v>
      </c>
      <c r="BA40" s="469">
        <v>3.3540979999999998E-3</v>
      </c>
      <c r="BB40" s="469">
        <v>3.2459020000000002E-3</v>
      </c>
      <c r="BC40" s="469">
        <v>3.3540979999999998E-3</v>
      </c>
      <c r="BD40" s="760">
        <v>3.2459020000000002E-3</v>
      </c>
      <c r="BE40" s="760">
        <v>3.3540979999999998E-3</v>
      </c>
      <c r="BF40" s="760">
        <v>3.2983700000000001E-3</v>
      </c>
      <c r="BG40" s="760">
        <v>3.30233E-3</v>
      </c>
      <c r="BH40" s="760">
        <v>3.29679E-3</v>
      </c>
      <c r="BI40" s="475">
        <v>3.3006099999999998E-3</v>
      </c>
      <c r="BJ40" s="475">
        <v>3.2949099999999999E-3</v>
      </c>
      <c r="BK40" s="475">
        <v>3.2895300000000001E-3</v>
      </c>
      <c r="BL40" s="475">
        <v>3.3033300000000002E-3</v>
      </c>
      <c r="BM40" s="475">
        <v>3.2987099999999998E-3</v>
      </c>
      <c r="BN40" s="475">
        <v>3.3035199999999999E-3</v>
      </c>
      <c r="BO40" s="475">
        <v>3.2989199999999999E-3</v>
      </c>
      <c r="BP40" s="475">
        <v>3.3037399999999999E-3</v>
      </c>
      <c r="BQ40" s="475">
        <v>3.2991600000000002E-3</v>
      </c>
      <c r="BR40" s="475">
        <v>3.2992299999999998E-3</v>
      </c>
      <c r="BS40" s="475">
        <v>3.2989500000000001E-3</v>
      </c>
      <c r="BT40" s="475">
        <v>3.2991499999999998E-3</v>
      </c>
      <c r="BU40" s="475">
        <v>3.2990099999999998E-3</v>
      </c>
      <c r="BV40" s="475">
        <v>3.2993900000000001E-3</v>
      </c>
    </row>
    <row r="41" spans="1:74" ht="12" customHeight="1" x14ac:dyDescent="0.2">
      <c r="A41" s="273" t="s">
        <v>13</v>
      </c>
      <c r="B41" s="878" t="s">
        <v>1075</v>
      </c>
      <c r="C41" s="469">
        <v>8.3629329999999995E-3</v>
      </c>
      <c r="D41" s="469">
        <v>9.5068849999999996E-3</v>
      </c>
      <c r="E41" s="469">
        <v>1.2375682000000001E-2</v>
      </c>
      <c r="F41" s="469">
        <v>1.3882518999999999E-2</v>
      </c>
      <c r="G41" s="469">
        <v>1.5614345999999999E-2</v>
      </c>
      <c r="H41" s="469">
        <v>1.561718E-2</v>
      </c>
      <c r="I41" s="469">
        <v>1.6071930000000002E-2</v>
      </c>
      <c r="J41" s="469">
        <v>1.526784E-2</v>
      </c>
      <c r="K41" s="469">
        <v>1.3500097000000001E-2</v>
      </c>
      <c r="L41" s="469">
        <v>1.205562E-2</v>
      </c>
      <c r="M41" s="469">
        <v>9.8770980000000008E-3</v>
      </c>
      <c r="N41" s="469">
        <v>9.0723790000000002E-3</v>
      </c>
      <c r="O41" s="469">
        <v>9.3793149999999992E-3</v>
      </c>
      <c r="P41" s="469">
        <v>9.9908210000000004E-3</v>
      </c>
      <c r="Q41" s="469">
        <v>1.426697E-2</v>
      </c>
      <c r="R41" s="469">
        <v>1.5855540000000001E-2</v>
      </c>
      <c r="S41" s="469">
        <v>1.7477262E-2</v>
      </c>
      <c r="T41" s="469">
        <v>1.7625831000000002E-2</v>
      </c>
      <c r="U41" s="469">
        <v>1.7831412000000001E-2</v>
      </c>
      <c r="V41" s="469">
        <v>1.6811877999999999E-2</v>
      </c>
      <c r="W41" s="469">
        <v>1.4869149E-2</v>
      </c>
      <c r="X41" s="469">
        <v>1.2992488999999999E-2</v>
      </c>
      <c r="Y41" s="469">
        <v>1.1420840999999999E-2</v>
      </c>
      <c r="Z41" s="469">
        <v>1.0313743E-2</v>
      </c>
      <c r="AA41" s="469">
        <v>1.0857573000000001E-2</v>
      </c>
      <c r="AB41" s="469">
        <v>1.1975418E-2</v>
      </c>
      <c r="AC41" s="469">
        <v>1.6515848999999999E-2</v>
      </c>
      <c r="AD41" s="469">
        <v>1.839406E-2</v>
      </c>
      <c r="AE41" s="469">
        <v>2.0270069000000002E-2</v>
      </c>
      <c r="AF41" s="469">
        <v>2.0229863000000001E-2</v>
      </c>
      <c r="AG41" s="469">
        <v>2.0861860999999999E-2</v>
      </c>
      <c r="AH41" s="469">
        <v>2.0142033E-2</v>
      </c>
      <c r="AI41" s="469">
        <v>1.8042916999999999E-2</v>
      </c>
      <c r="AJ41" s="469">
        <v>1.6594857000000001E-2</v>
      </c>
      <c r="AK41" s="469">
        <v>1.3460344000000001E-2</v>
      </c>
      <c r="AL41" s="469">
        <v>1.2313971E-2</v>
      </c>
      <c r="AM41" s="469">
        <v>1.2538858E-2</v>
      </c>
      <c r="AN41" s="469">
        <v>1.3813684999999999E-2</v>
      </c>
      <c r="AO41" s="469">
        <v>1.8858251999999999E-2</v>
      </c>
      <c r="AP41" s="469">
        <v>2.1395758000000001E-2</v>
      </c>
      <c r="AQ41" s="469">
        <v>2.4106327E-2</v>
      </c>
      <c r="AR41" s="469">
        <v>2.3571447999999998E-2</v>
      </c>
      <c r="AS41" s="469">
        <v>2.4620093999999999E-2</v>
      </c>
      <c r="AT41" s="469">
        <v>2.4195047000000001E-2</v>
      </c>
      <c r="AU41" s="469">
        <v>2.1063458E-2</v>
      </c>
      <c r="AV41" s="469">
        <v>1.9727053000000001E-2</v>
      </c>
      <c r="AW41" s="469">
        <v>1.6219042999999999E-2</v>
      </c>
      <c r="AX41" s="469">
        <v>1.4658157E-2</v>
      </c>
      <c r="AY41" s="469">
        <v>1.4896955E-2</v>
      </c>
      <c r="AZ41" s="469">
        <v>1.6679929999999999E-2</v>
      </c>
      <c r="BA41" s="469">
        <v>2.2068371999999999E-2</v>
      </c>
      <c r="BB41" s="469">
        <v>2.4671118999999998E-2</v>
      </c>
      <c r="BC41" s="469">
        <v>2.6817704000000001E-2</v>
      </c>
      <c r="BD41" s="760">
        <v>2.6717666000000001E-2</v>
      </c>
      <c r="BE41" s="760">
        <v>2.7358818E-2</v>
      </c>
      <c r="BF41" s="760">
        <v>2.61517E-2</v>
      </c>
      <c r="BG41" s="760">
        <v>2.3102399999999999E-2</v>
      </c>
      <c r="BH41" s="760">
        <v>2.0660299999999999E-2</v>
      </c>
      <c r="BI41" s="475">
        <v>1.6764000000000001E-2</v>
      </c>
      <c r="BJ41" s="475">
        <v>1.51193E-2</v>
      </c>
      <c r="BK41" s="475">
        <v>1.5567900000000001E-2</v>
      </c>
      <c r="BL41" s="475">
        <v>1.70977E-2</v>
      </c>
      <c r="BM41" s="475">
        <v>2.3544599999999999E-2</v>
      </c>
      <c r="BN41" s="475">
        <v>2.6331199999999999E-2</v>
      </c>
      <c r="BO41" s="475">
        <v>2.89904E-2</v>
      </c>
      <c r="BP41" s="475">
        <v>2.9152600000000001E-2</v>
      </c>
      <c r="BQ41" s="475">
        <v>2.9978000000000001E-2</v>
      </c>
      <c r="BR41" s="475">
        <v>2.8705399999999999E-2</v>
      </c>
      <c r="BS41" s="475">
        <v>2.5360500000000001E-2</v>
      </c>
      <c r="BT41" s="475">
        <v>2.2623399999999998E-2</v>
      </c>
      <c r="BU41" s="475">
        <v>1.8322000000000001E-2</v>
      </c>
      <c r="BV41" s="475">
        <v>1.6529499999999999E-2</v>
      </c>
    </row>
    <row r="42" spans="1:74" ht="12" customHeight="1" x14ac:dyDescent="0.2">
      <c r="A42" s="273" t="s">
        <v>429</v>
      </c>
      <c r="B42" s="878" t="s">
        <v>1431</v>
      </c>
      <c r="C42" s="469">
        <v>2.9229018999999998E-2</v>
      </c>
      <c r="D42" s="469">
        <v>2.7343276E-2</v>
      </c>
      <c r="E42" s="469">
        <v>2.9229018999999998E-2</v>
      </c>
      <c r="F42" s="469">
        <v>2.8286148000000001E-2</v>
      </c>
      <c r="G42" s="469">
        <v>2.9229018999999998E-2</v>
      </c>
      <c r="H42" s="469">
        <v>2.8286148000000001E-2</v>
      </c>
      <c r="I42" s="469">
        <v>2.9229018999999998E-2</v>
      </c>
      <c r="J42" s="469">
        <v>2.9229018999999998E-2</v>
      </c>
      <c r="K42" s="469">
        <v>2.8286148000000001E-2</v>
      </c>
      <c r="L42" s="469">
        <v>2.9229018999999998E-2</v>
      </c>
      <c r="M42" s="469">
        <v>2.8286148000000001E-2</v>
      </c>
      <c r="N42" s="469">
        <v>2.9229018999999998E-2</v>
      </c>
      <c r="O42" s="469">
        <v>2.9226538999999999E-2</v>
      </c>
      <c r="P42" s="469">
        <v>2.6398163999999998E-2</v>
      </c>
      <c r="Q42" s="469">
        <v>2.9226538999999999E-2</v>
      </c>
      <c r="R42" s="469">
        <v>2.8283748000000001E-2</v>
      </c>
      <c r="S42" s="469">
        <v>2.9226538999999999E-2</v>
      </c>
      <c r="T42" s="469">
        <v>2.8283748000000001E-2</v>
      </c>
      <c r="U42" s="469">
        <v>2.9226538999999999E-2</v>
      </c>
      <c r="V42" s="469">
        <v>2.9226538999999999E-2</v>
      </c>
      <c r="W42" s="469">
        <v>2.8283748000000001E-2</v>
      </c>
      <c r="X42" s="469">
        <v>2.9226538999999999E-2</v>
      </c>
      <c r="Y42" s="469">
        <v>2.8283748000000001E-2</v>
      </c>
      <c r="Z42" s="469">
        <v>2.9226538999999999E-2</v>
      </c>
      <c r="AA42" s="469">
        <v>3.5882234999999998E-2</v>
      </c>
      <c r="AB42" s="469">
        <v>3.2409761000000002E-2</v>
      </c>
      <c r="AC42" s="469">
        <v>3.5882234999999998E-2</v>
      </c>
      <c r="AD42" s="469">
        <v>3.4724744000000002E-2</v>
      </c>
      <c r="AE42" s="469">
        <v>3.5882234999999998E-2</v>
      </c>
      <c r="AF42" s="469">
        <v>3.4724744000000002E-2</v>
      </c>
      <c r="AG42" s="469">
        <v>3.5882234999999998E-2</v>
      </c>
      <c r="AH42" s="469">
        <v>3.5882234999999998E-2</v>
      </c>
      <c r="AI42" s="469">
        <v>3.4724744000000002E-2</v>
      </c>
      <c r="AJ42" s="469">
        <v>3.5882234999999998E-2</v>
      </c>
      <c r="AK42" s="469">
        <v>3.4724744000000002E-2</v>
      </c>
      <c r="AL42" s="469">
        <v>3.5882234999999998E-2</v>
      </c>
      <c r="AM42" s="469">
        <v>3.8246567000000002E-2</v>
      </c>
      <c r="AN42" s="469">
        <v>3.4545286000000001E-2</v>
      </c>
      <c r="AO42" s="469">
        <v>3.8246567000000002E-2</v>
      </c>
      <c r="AP42" s="469">
        <v>3.7012807000000002E-2</v>
      </c>
      <c r="AQ42" s="469">
        <v>3.8246567000000002E-2</v>
      </c>
      <c r="AR42" s="469">
        <v>3.7012807000000002E-2</v>
      </c>
      <c r="AS42" s="469">
        <v>3.8246567000000002E-2</v>
      </c>
      <c r="AT42" s="469">
        <v>3.8246567000000002E-2</v>
      </c>
      <c r="AU42" s="469">
        <v>3.7012807000000002E-2</v>
      </c>
      <c r="AV42" s="469">
        <v>3.8246567000000002E-2</v>
      </c>
      <c r="AW42" s="469">
        <v>3.7012807000000002E-2</v>
      </c>
      <c r="AX42" s="469">
        <v>3.8246567000000002E-2</v>
      </c>
      <c r="AY42" s="469">
        <v>3.4064948999999997E-2</v>
      </c>
      <c r="AZ42" s="469">
        <v>3.1867210999999999E-2</v>
      </c>
      <c r="BA42" s="469">
        <v>3.4064948999999997E-2</v>
      </c>
      <c r="BB42" s="469">
        <v>3.2966080000000002E-2</v>
      </c>
      <c r="BC42" s="469">
        <v>3.4064948999999997E-2</v>
      </c>
      <c r="BD42" s="760">
        <v>3.2966080000000002E-2</v>
      </c>
      <c r="BE42" s="760">
        <v>3.4064948999999997E-2</v>
      </c>
      <c r="BF42" s="760">
        <v>3.8246599999999999E-2</v>
      </c>
      <c r="BG42" s="760">
        <v>3.7012799999999998E-2</v>
      </c>
      <c r="BH42" s="760">
        <v>3.8246599999999999E-2</v>
      </c>
      <c r="BI42" s="475">
        <v>3.7012799999999998E-2</v>
      </c>
      <c r="BJ42" s="475">
        <v>3.8246599999999999E-2</v>
      </c>
      <c r="BK42" s="475">
        <v>3.4064900000000002E-2</v>
      </c>
      <c r="BL42" s="475">
        <v>3.1867199999999998E-2</v>
      </c>
      <c r="BM42" s="475">
        <v>3.4064900000000002E-2</v>
      </c>
      <c r="BN42" s="475">
        <v>3.2966099999999998E-2</v>
      </c>
      <c r="BO42" s="475">
        <v>3.4064900000000002E-2</v>
      </c>
      <c r="BP42" s="475">
        <v>3.2966099999999998E-2</v>
      </c>
      <c r="BQ42" s="475">
        <v>3.4064900000000002E-2</v>
      </c>
      <c r="BR42" s="475">
        <v>3.8246599999999999E-2</v>
      </c>
      <c r="BS42" s="475">
        <v>3.7012799999999998E-2</v>
      </c>
      <c r="BT42" s="475">
        <v>3.8246599999999999E-2</v>
      </c>
      <c r="BU42" s="475">
        <v>3.7012799999999998E-2</v>
      </c>
      <c r="BV42" s="475">
        <v>3.8246599999999999E-2</v>
      </c>
    </row>
    <row r="43" spans="1:74" ht="12" customHeight="1" x14ac:dyDescent="0.2">
      <c r="A43" s="272"/>
      <c r="B43" s="317"/>
      <c r="C43" s="537"/>
      <c r="D43" s="537"/>
      <c r="E43" s="537"/>
      <c r="F43" s="537"/>
      <c r="G43" s="537"/>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816"/>
      <c r="BE43" s="816"/>
      <c r="BF43" s="816"/>
      <c r="BG43" s="816"/>
      <c r="BH43" s="816"/>
      <c r="BI43" s="533"/>
      <c r="BJ43" s="533"/>
      <c r="BK43" s="533"/>
      <c r="BL43" s="533"/>
      <c r="BM43" s="533"/>
      <c r="BN43" s="533"/>
      <c r="BO43" s="533"/>
      <c r="BP43" s="533"/>
      <c r="BQ43" s="533"/>
      <c r="BR43" s="533"/>
      <c r="BS43" s="533"/>
      <c r="BT43" s="533"/>
      <c r="BU43" s="533"/>
      <c r="BV43" s="533"/>
    </row>
    <row r="44" spans="1:74" s="93" customFormat="1" ht="12" customHeight="1" x14ac:dyDescent="0.2">
      <c r="A44" s="543" t="s">
        <v>200</v>
      </c>
      <c r="B44" s="541" t="s">
        <v>1413</v>
      </c>
      <c r="C44" s="112">
        <v>0.11973096583999999</v>
      </c>
      <c r="D44" s="112">
        <v>0.11470028031</v>
      </c>
      <c r="E44" s="112">
        <v>0.10329145570999999</v>
      </c>
      <c r="F44" s="112">
        <v>8.1200430357000003E-2</v>
      </c>
      <c r="G44" s="112">
        <v>0.10473617648</v>
      </c>
      <c r="H44" s="112">
        <v>0.12137343315</v>
      </c>
      <c r="I44" s="112">
        <v>0.12084192451</v>
      </c>
      <c r="J44" s="112">
        <v>0.11860935311</v>
      </c>
      <c r="K44" s="112">
        <v>0.11926514598</v>
      </c>
      <c r="L44" s="112">
        <v>0.11142250623</v>
      </c>
      <c r="M44" s="112">
        <v>0.11674912669</v>
      </c>
      <c r="N44" s="112">
        <v>0.12351524209</v>
      </c>
      <c r="O44" s="112">
        <v>0.10190992040999999</v>
      </c>
      <c r="P44" s="112">
        <v>0.10084932368000001</v>
      </c>
      <c r="Q44" s="112">
        <v>0.12537760617999999</v>
      </c>
      <c r="R44" s="112">
        <v>0.12021511074000001</v>
      </c>
      <c r="S44" s="112">
        <v>0.13359240863999999</v>
      </c>
      <c r="T44" s="112">
        <v>0.12845406738000001</v>
      </c>
      <c r="U44" s="112">
        <v>0.13059915235</v>
      </c>
      <c r="V44" s="112">
        <v>0.13160538109</v>
      </c>
      <c r="W44" s="112">
        <v>0.12042510870000001</v>
      </c>
      <c r="X44" s="112">
        <v>0.13856459617</v>
      </c>
      <c r="Y44" s="112">
        <v>0.13196145059</v>
      </c>
      <c r="Z44" s="112">
        <v>0.13240878368</v>
      </c>
      <c r="AA44" s="112">
        <v>0.11774947854999999</v>
      </c>
      <c r="AB44" s="112">
        <v>0.11113875703999999</v>
      </c>
      <c r="AC44" s="112">
        <v>0.13272038711</v>
      </c>
      <c r="AD44" s="112">
        <v>0.12708820151</v>
      </c>
      <c r="AE44" s="112">
        <v>0.13402123101999999</v>
      </c>
      <c r="AF44" s="112">
        <v>0.13916720659000001</v>
      </c>
      <c r="AG44" s="112">
        <v>0.13162209975</v>
      </c>
      <c r="AH44" s="112">
        <v>0.14098988636000001</v>
      </c>
      <c r="AI44" s="112">
        <v>0.12806010209999999</v>
      </c>
      <c r="AJ44" s="112">
        <v>0.14165578005000001</v>
      </c>
      <c r="AK44" s="112">
        <v>0.13462154076999999</v>
      </c>
      <c r="AL44" s="112">
        <v>0.13430510486</v>
      </c>
      <c r="AM44" s="112">
        <v>0.13504312661000001</v>
      </c>
      <c r="AN44" s="112">
        <v>0.12373177757999999</v>
      </c>
      <c r="AO44" s="112">
        <v>0.14826401478000001</v>
      </c>
      <c r="AP44" s="112">
        <v>0.13810862387</v>
      </c>
      <c r="AQ44" s="112">
        <v>0.16120609629999999</v>
      </c>
      <c r="AR44" s="112">
        <v>0.15766304949000001</v>
      </c>
      <c r="AS44" s="112">
        <v>0.14865324393000001</v>
      </c>
      <c r="AT44" s="112">
        <v>0.16124601621000001</v>
      </c>
      <c r="AU44" s="112">
        <v>0.15102828908999999</v>
      </c>
      <c r="AV44" s="112">
        <v>0.15884381967</v>
      </c>
      <c r="AW44" s="112">
        <v>0.1451279456</v>
      </c>
      <c r="AX44" s="112">
        <v>0.15641612347</v>
      </c>
      <c r="AY44" s="112">
        <v>0.13956571647999999</v>
      </c>
      <c r="AZ44" s="112">
        <v>0.14851369971</v>
      </c>
      <c r="BA44" s="112">
        <v>0.15543666172000001</v>
      </c>
      <c r="BB44" s="112">
        <v>0.14973219198000001</v>
      </c>
      <c r="BC44" s="112">
        <v>0.16471161500000001</v>
      </c>
      <c r="BD44" s="814">
        <v>0.15994133388000001</v>
      </c>
      <c r="BE44" s="814">
        <v>0.17144171987000001</v>
      </c>
      <c r="BF44" s="814">
        <v>0.16483778176</v>
      </c>
      <c r="BG44" s="814">
        <v>0.15634418121999999</v>
      </c>
      <c r="BH44" s="814">
        <v>0.16077172467</v>
      </c>
      <c r="BI44" s="542">
        <v>0.1542385</v>
      </c>
      <c r="BJ44" s="542">
        <v>0.15852649999999999</v>
      </c>
      <c r="BK44" s="542">
        <v>0.14660400000000001</v>
      </c>
      <c r="BL44" s="542">
        <v>0.13876260000000001</v>
      </c>
      <c r="BM44" s="542">
        <v>0.15757879999999999</v>
      </c>
      <c r="BN44" s="542">
        <v>0.15034</v>
      </c>
      <c r="BO44" s="542">
        <v>0.1673917</v>
      </c>
      <c r="BP44" s="542">
        <v>0.1602954</v>
      </c>
      <c r="BQ44" s="542">
        <v>0.1657621</v>
      </c>
      <c r="BR44" s="542">
        <v>0.1655652</v>
      </c>
      <c r="BS44" s="542">
        <v>0.15475939999999999</v>
      </c>
      <c r="BT44" s="542">
        <v>0.16360959999999999</v>
      </c>
      <c r="BU44" s="542">
        <v>0.15901090000000001</v>
      </c>
      <c r="BV44" s="542">
        <v>0.16371640000000001</v>
      </c>
    </row>
    <row r="45" spans="1:74" ht="12" customHeight="1" x14ac:dyDescent="0.2">
      <c r="A45" s="272" t="s">
        <v>777</v>
      </c>
      <c r="B45" s="878" t="s">
        <v>1427</v>
      </c>
      <c r="C45" s="469">
        <v>2.4692929575000001E-2</v>
      </c>
      <c r="D45" s="469">
        <v>2.7480997367999999E-2</v>
      </c>
      <c r="E45" s="469">
        <v>2.7244589826999999E-2</v>
      </c>
      <c r="F45" s="469">
        <v>2.7313573930000001E-2</v>
      </c>
      <c r="G45" s="469">
        <v>2.6920782221E-2</v>
      </c>
      <c r="H45" s="469">
        <v>3.1676599876000001E-2</v>
      </c>
      <c r="I45" s="469">
        <v>3.1376474223000002E-2</v>
      </c>
      <c r="J45" s="469">
        <v>3.0120608478000001E-2</v>
      </c>
      <c r="K45" s="469">
        <v>3.1482660454E-2</v>
      </c>
      <c r="L45" s="469">
        <v>2.7126125123999999E-2</v>
      </c>
      <c r="M45" s="469">
        <v>3.0205757789E-2</v>
      </c>
      <c r="N45" s="469">
        <v>3.5459701938E-2</v>
      </c>
      <c r="O45" s="469">
        <v>2.3441945020999999E-2</v>
      </c>
      <c r="P45" s="469">
        <v>2.7083939519000001E-2</v>
      </c>
      <c r="Q45" s="469">
        <v>3.2624426555000002E-2</v>
      </c>
      <c r="R45" s="469">
        <v>3.2622070727999997E-2</v>
      </c>
      <c r="S45" s="469">
        <v>3.4551960261999998E-2</v>
      </c>
      <c r="T45" s="469">
        <v>3.1392969812000002E-2</v>
      </c>
      <c r="U45" s="469">
        <v>3.0728590723E-2</v>
      </c>
      <c r="V45" s="469">
        <v>3.4722958347000003E-2</v>
      </c>
      <c r="W45" s="469">
        <v>2.8892155172999999E-2</v>
      </c>
      <c r="X45" s="469">
        <v>3.7445940679999998E-2</v>
      </c>
      <c r="Y45" s="469">
        <v>3.5847238954000001E-2</v>
      </c>
      <c r="Z45" s="469">
        <v>3.7052519281E-2</v>
      </c>
      <c r="AA45" s="469">
        <v>3.1295586696000001E-2</v>
      </c>
      <c r="AB45" s="469">
        <v>3.0563466760000001E-2</v>
      </c>
      <c r="AC45" s="469">
        <v>3.7204449894E-2</v>
      </c>
      <c r="AD45" s="469">
        <v>3.7976023608000002E-2</v>
      </c>
      <c r="AE45" s="469">
        <v>3.7220423065000001E-2</v>
      </c>
      <c r="AF45" s="469">
        <v>4.2690898263000002E-2</v>
      </c>
      <c r="AG45" s="469">
        <v>3.8082709947999997E-2</v>
      </c>
      <c r="AH45" s="469">
        <v>4.1901542648000001E-2</v>
      </c>
      <c r="AI45" s="469">
        <v>3.8419115766000003E-2</v>
      </c>
      <c r="AJ45" s="469">
        <v>4.3662446087999997E-2</v>
      </c>
      <c r="AK45" s="469">
        <v>4.0525326464999997E-2</v>
      </c>
      <c r="AL45" s="469">
        <v>4.2173933173999999E-2</v>
      </c>
      <c r="AM45" s="469">
        <v>4.4645181875000002E-2</v>
      </c>
      <c r="AN45" s="469">
        <v>4.2885108834999998E-2</v>
      </c>
      <c r="AO45" s="469">
        <v>5.1505184012000001E-2</v>
      </c>
      <c r="AP45" s="469">
        <v>4.8101870120000001E-2</v>
      </c>
      <c r="AQ45" s="469">
        <v>6.4170593166999995E-2</v>
      </c>
      <c r="AR45" s="469">
        <v>6.0559066561999997E-2</v>
      </c>
      <c r="AS45" s="469">
        <v>5.3738973749000003E-2</v>
      </c>
      <c r="AT45" s="469">
        <v>6.0734540215E-2</v>
      </c>
      <c r="AU45" s="469">
        <v>6.0538793237000003E-2</v>
      </c>
      <c r="AV45" s="469">
        <v>5.9065284239000003E-2</v>
      </c>
      <c r="AW45" s="469">
        <v>5.1339770074E-2</v>
      </c>
      <c r="AX45" s="469">
        <v>6.3211621250000002E-2</v>
      </c>
      <c r="AY45" s="469">
        <v>5.4089585008999998E-2</v>
      </c>
      <c r="AZ45" s="469">
        <v>6.1379436051999997E-2</v>
      </c>
      <c r="BA45" s="469">
        <v>6.1758786184999998E-2</v>
      </c>
      <c r="BB45" s="469">
        <v>6.3443442884000001E-2</v>
      </c>
      <c r="BC45" s="469">
        <v>6.1874364878E-2</v>
      </c>
      <c r="BD45" s="760">
        <v>6.7863950111999999E-2</v>
      </c>
      <c r="BE45" s="760">
        <v>7.2354524027000003E-2</v>
      </c>
      <c r="BF45" s="760">
        <v>6.6045064015999994E-2</v>
      </c>
      <c r="BG45" s="760">
        <v>6.0701405882999999E-2</v>
      </c>
      <c r="BH45" s="760">
        <v>6.2925366294000001E-2</v>
      </c>
      <c r="BI45" s="475">
        <v>6.0025200000000001E-2</v>
      </c>
      <c r="BJ45" s="475">
        <v>6.4862900000000001E-2</v>
      </c>
      <c r="BK45" s="475">
        <v>5.8151399999999999E-2</v>
      </c>
      <c r="BL45" s="475">
        <v>5.6869799999999998E-2</v>
      </c>
      <c r="BM45" s="475">
        <v>6.3406299999999999E-2</v>
      </c>
      <c r="BN45" s="475">
        <v>6.17522E-2</v>
      </c>
      <c r="BO45" s="475">
        <v>6.6368399999999994E-2</v>
      </c>
      <c r="BP45" s="475">
        <v>6.59632E-2</v>
      </c>
      <c r="BQ45" s="475">
        <v>6.66741E-2</v>
      </c>
      <c r="BR45" s="475">
        <v>6.7351999999999995E-2</v>
      </c>
      <c r="BS45" s="475">
        <v>6.3067899999999996E-2</v>
      </c>
      <c r="BT45" s="475">
        <v>6.6532499999999994E-2</v>
      </c>
      <c r="BU45" s="475">
        <v>6.4999399999999999E-2</v>
      </c>
      <c r="BV45" s="475">
        <v>6.9439699999999993E-2</v>
      </c>
    </row>
    <row r="46" spans="1:74" ht="12" customHeight="1" x14ac:dyDescent="0.2">
      <c r="A46" s="873" t="s">
        <v>199</v>
      </c>
      <c r="B46" s="879" t="s">
        <v>1076</v>
      </c>
      <c r="C46" s="874">
        <v>9.5038036265E-2</v>
      </c>
      <c r="D46" s="874">
        <v>8.7219282942000001E-2</v>
      </c>
      <c r="E46" s="874">
        <v>7.6046865879000003E-2</v>
      </c>
      <c r="F46" s="874">
        <v>5.3886856427000002E-2</v>
      </c>
      <c r="G46" s="874">
        <v>7.7815394260000004E-2</v>
      </c>
      <c r="H46" s="874">
        <v>8.9696833273000001E-2</v>
      </c>
      <c r="I46" s="874">
        <v>8.9465450286999995E-2</v>
      </c>
      <c r="J46" s="874">
        <v>8.8488744637000002E-2</v>
      </c>
      <c r="K46" s="874">
        <v>8.7782485524000003E-2</v>
      </c>
      <c r="L46" s="874">
        <v>8.4296381104999998E-2</v>
      </c>
      <c r="M46" s="874">
        <v>8.6543368901999998E-2</v>
      </c>
      <c r="N46" s="874">
        <v>8.8055540151000006E-2</v>
      </c>
      <c r="O46" s="874">
        <v>7.8467975393000003E-2</v>
      </c>
      <c r="P46" s="874">
        <v>7.3765384158999997E-2</v>
      </c>
      <c r="Q46" s="874">
        <v>9.2753179628000004E-2</v>
      </c>
      <c r="R46" s="874">
        <v>8.7593040011999995E-2</v>
      </c>
      <c r="S46" s="874">
        <v>9.9040448375999998E-2</v>
      </c>
      <c r="T46" s="874">
        <v>9.7061097572999994E-2</v>
      </c>
      <c r="U46" s="874">
        <v>9.9870561630999999E-2</v>
      </c>
      <c r="V46" s="874">
        <v>9.6882422743999996E-2</v>
      </c>
      <c r="W46" s="874">
        <v>9.1532953521999999E-2</v>
      </c>
      <c r="X46" s="874">
        <v>0.10111865549</v>
      </c>
      <c r="Y46" s="874">
        <v>9.6114211633999996E-2</v>
      </c>
      <c r="Z46" s="874">
        <v>9.5356264396999998E-2</v>
      </c>
      <c r="AA46" s="874">
        <v>8.6453891850999998E-2</v>
      </c>
      <c r="AB46" s="874">
        <v>8.0575290282000001E-2</v>
      </c>
      <c r="AC46" s="874">
        <v>9.5515937214999999E-2</v>
      </c>
      <c r="AD46" s="874">
        <v>8.9112177899E-2</v>
      </c>
      <c r="AE46" s="874">
        <v>9.6800807958999993E-2</v>
      </c>
      <c r="AF46" s="874">
        <v>9.6476308326000002E-2</v>
      </c>
      <c r="AG46" s="874">
        <v>9.3539389804000006E-2</v>
      </c>
      <c r="AH46" s="874">
        <v>9.9088343708000001E-2</v>
      </c>
      <c r="AI46" s="874">
        <v>8.9640986334E-2</v>
      </c>
      <c r="AJ46" s="874">
        <v>9.7993333964000007E-2</v>
      </c>
      <c r="AK46" s="874">
        <v>9.4096214307000006E-2</v>
      </c>
      <c r="AL46" s="874">
        <v>9.2131171681999996E-2</v>
      </c>
      <c r="AM46" s="874">
        <v>9.0397944736000005E-2</v>
      </c>
      <c r="AN46" s="874">
        <v>8.0846668745999994E-2</v>
      </c>
      <c r="AO46" s="874">
        <v>9.6758830769999998E-2</v>
      </c>
      <c r="AP46" s="874">
        <v>9.0006753746999998E-2</v>
      </c>
      <c r="AQ46" s="874">
        <v>9.7035503132999995E-2</v>
      </c>
      <c r="AR46" s="874">
        <v>9.7103982924000007E-2</v>
      </c>
      <c r="AS46" s="874">
        <v>9.4914270179999996E-2</v>
      </c>
      <c r="AT46" s="874">
        <v>0.100511476</v>
      </c>
      <c r="AU46" s="874">
        <v>9.0489495855999996E-2</v>
      </c>
      <c r="AV46" s="874">
        <v>9.9778535429000004E-2</v>
      </c>
      <c r="AW46" s="874">
        <v>9.3788175520999995E-2</v>
      </c>
      <c r="AX46" s="874">
        <v>9.3204502223000002E-2</v>
      </c>
      <c r="AY46" s="874">
        <v>8.5476131474000003E-2</v>
      </c>
      <c r="AZ46" s="874">
        <v>8.7134263653999997E-2</v>
      </c>
      <c r="BA46" s="874">
        <v>9.3677875534000005E-2</v>
      </c>
      <c r="BB46" s="874">
        <v>8.6288749097000003E-2</v>
      </c>
      <c r="BC46" s="874">
        <v>0.10283725012</v>
      </c>
      <c r="BD46" s="875">
        <v>9.2077383767999996E-2</v>
      </c>
      <c r="BE46" s="875">
        <v>9.9087195848000006E-2</v>
      </c>
      <c r="BF46" s="875">
        <v>9.8792717747999997E-2</v>
      </c>
      <c r="BG46" s="875">
        <v>9.5642775338000002E-2</v>
      </c>
      <c r="BH46" s="875">
        <v>9.7846358376999995E-2</v>
      </c>
      <c r="BI46" s="876">
        <v>9.4213199999999997E-2</v>
      </c>
      <c r="BJ46" s="876">
        <v>9.36636E-2</v>
      </c>
      <c r="BK46" s="876">
        <v>8.8452699999999995E-2</v>
      </c>
      <c r="BL46" s="876">
        <v>8.1892800000000002E-2</v>
      </c>
      <c r="BM46" s="876">
        <v>9.4172500000000006E-2</v>
      </c>
      <c r="BN46" s="876">
        <v>8.8587799999999994E-2</v>
      </c>
      <c r="BO46" s="876">
        <v>0.1010233</v>
      </c>
      <c r="BP46" s="876">
        <v>9.4332299999999994E-2</v>
      </c>
      <c r="BQ46" s="876">
        <v>9.9087999999999996E-2</v>
      </c>
      <c r="BR46" s="876">
        <v>9.8213200000000001E-2</v>
      </c>
      <c r="BS46" s="876">
        <v>9.1691400000000006E-2</v>
      </c>
      <c r="BT46" s="876">
        <v>9.70771E-2</v>
      </c>
      <c r="BU46" s="876">
        <v>9.4011499999999998E-2</v>
      </c>
      <c r="BV46" s="876">
        <v>9.4276700000000005E-2</v>
      </c>
    </row>
    <row r="47" spans="1:74" s="325" customFormat="1" ht="15" x14ac:dyDescent="0.25">
      <c r="A47" s="327"/>
      <c r="B47" s="1117" t="s">
        <v>1491</v>
      </c>
      <c r="C47" s="1117"/>
      <c r="D47" s="1117"/>
      <c r="E47" s="1117"/>
      <c r="F47" s="1117"/>
      <c r="G47" s="1117"/>
      <c r="H47" s="1117"/>
      <c r="I47" s="1117"/>
      <c r="J47" s="1117"/>
      <c r="K47" s="1117"/>
      <c r="L47" s="1117"/>
      <c r="M47" s="1117"/>
      <c r="N47" s="1117"/>
      <c r="O47" s="1117"/>
      <c r="P47" s="1117"/>
      <c r="Q47" s="1117"/>
      <c r="R47" s="923"/>
      <c r="S47" s="337"/>
      <c r="T47" s="337"/>
      <c r="U47" s="337"/>
      <c r="V47" s="337"/>
      <c r="W47" s="337"/>
      <c r="X47" s="337"/>
      <c r="Y47" s="337"/>
      <c r="Z47" s="337"/>
      <c r="AA47" s="337"/>
      <c r="AB47" s="337"/>
      <c r="AC47" s="338"/>
      <c r="AD47" s="338"/>
      <c r="AE47" s="338"/>
      <c r="AF47" s="338"/>
      <c r="AG47" s="338"/>
      <c r="AH47" s="338"/>
      <c r="AI47" s="338"/>
      <c r="AJ47" s="338"/>
      <c r="AK47" s="338"/>
      <c r="AL47" s="338"/>
      <c r="AM47" s="338"/>
      <c r="AN47" s="338"/>
      <c r="AO47" s="338"/>
      <c r="AP47" s="338"/>
      <c r="AQ47" s="338"/>
      <c r="AR47" s="338"/>
      <c r="AS47" s="338"/>
      <c r="AT47" s="338"/>
      <c r="AU47" s="338"/>
      <c r="AV47" s="338"/>
      <c r="AW47" s="338"/>
      <c r="AX47" s="338"/>
      <c r="AY47" s="338"/>
      <c r="AZ47" s="338"/>
      <c r="BA47" s="338"/>
      <c r="BB47" s="338"/>
      <c r="BC47" s="338"/>
      <c r="BD47" s="803"/>
      <c r="BE47" s="803"/>
      <c r="BF47" s="803"/>
      <c r="BG47" s="803"/>
      <c r="BH47" s="803"/>
      <c r="BI47" s="338"/>
      <c r="BJ47" s="338"/>
      <c r="BK47" s="338"/>
      <c r="BL47" s="338"/>
      <c r="BM47" s="338"/>
      <c r="BN47" s="338"/>
      <c r="BO47" s="338"/>
      <c r="BP47" s="338"/>
      <c r="BQ47" s="338"/>
      <c r="BR47" s="338"/>
      <c r="BS47" s="338"/>
      <c r="BT47" s="338"/>
      <c r="BU47" s="338"/>
      <c r="BV47" s="338"/>
    </row>
    <row r="48" spans="1:74" s="276" customFormat="1" ht="24" customHeight="1" x14ac:dyDescent="0.2">
      <c r="A48" s="274"/>
      <c r="B48" s="1115" t="s">
        <v>1492</v>
      </c>
      <c r="C48" s="1116"/>
      <c r="D48" s="1116"/>
      <c r="E48" s="1116"/>
      <c r="F48" s="1116"/>
      <c r="G48" s="1116"/>
      <c r="H48" s="1116"/>
      <c r="I48" s="1116"/>
      <c r="J48" s="1116"/>
      <c r="K48" s="1116"/>
      <c r="L48" s="1116"/>
      <c r="M48" s="1116"/>
      <c r="N48" s="1116"/>
      <c r="O48" s="1116"/>
      <c r="P48" s="1116"/>
      <c r="Q48" s="1116"/>
      <c r="R48" s="887"/>
      <c r="S48" s="275"/>
      <c r="T48" s="275"/>
      <c r="U48" s="275"/>
      <c r="V48" s="275"/>
      <c r="W48" s="275"/>
      <c r="X48" s="275"/>
      <c r="Y48" s="275"/>
      <c r="Z48" s="275"/>
      <c r="AA48" s="275"/>
      <c r="AB48" s="275"/>
      <c r="AC48" s="275"/>
      <c r="AD48" s="275"/>
      <c r="AE48" s="275"/>
      <c r="AF48" s="275"/>
      <c r="AG48" s="275"/>
      <c r="AH48" s="275"/>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814"/>
      <c r="BE48" s="814"/>
      <c r="BF48" s="814"/>
      <c r="BG48" s="814"/>
      <c r="BH48" s="814"/>
      <c r="BI48" s="112"/>
      <c r="BJ48" s="112"/>
      <c r="BK48" s="112"/>
      <c r="BL48" s="112"/>
      <c r="BM48" s="112"/>
      <c r="BN48" s="112"/>
      <c r="BO48" s="112"/>
      <c r="BP48" s="112"/>
      <c r="BQ48" s="112"/>
      <c r="BR48" s="112"/>
      <c r="BS48" s="112"/>
      <c r="BT48" s="275"/>
      <c r="BU48" s="275"/>
      <c r="BV48" s="275"/>
    </row>
    <row r="49" spans="1:74" s="276" customFormat="1" ht="12" customHeight="1" x14ac:dyDescent="0.2">
      <c r="A49" s="274"/>
      <c r="B49" s="1116" t="s">
        <v>1493</v>
      </c>
      <c r="C49" s="1116"/>
      <c r="D49" s="1116"/>
      <c r="E49" s="1116"/>
      <c r="F49" s="1116"/>
      <c r="G49" s="1116"/>
      <c r="H49" s="1116"/>
      <c r="I49" s="1116"/>
      <c r="J49" s="1116"/>
      <c r="K49" s="1116"/>
      <c r="L49" s="1116"/>
      <c r="M49" s="1116"/>
      <c r="N49" s="1116"/>
      <c r="O49" s="1116"/>
      <c r="P49" s="1116"/>
      <c r="Q49" s="1116"/>
      <c r="R49" s="887"/>
      <c r="S49" s="275"/>
      <c r="T49" s="275"/>
      <c r="U49" s="275"/>
      <c r="V49" s="275"/>
      <c r="W49" s="275"/>
      <c r="X49" s="275"/>
      <c r="Y49" s="275"/>
      <c r="Z49" s="275"/>
      <c r="AA49" s="275"/>
      <c r="AB49" s="275"/>
      <c r="AC49" s="275"/>
      <c r="AD49" s="275"/>
      <c r="AE49" s="275"/>
      <c r="AF49" s="275"/>
      <c r="AG49" s="275"/>
      <c r="AH49" s="275"/>
      <c r="AI49" s="275"/>
      <c r="AJ49" s="275"/>
      <c r="AK49" s="275"/>
      <c r="AL49" s="275"/>
      <c r="AM49" s="352"/>
      <c r="AN49" s="352"/>
      <c r="AO49" s="352"/>
      <c r="AP49" s="352"/>
      <c r="AQ49" s="352"/>
      <c r="AR49" s="352"/>
      <c r="AS49" s="352"/>
      <c r="AT49" s="352"/>
      <c r="AU49" s="352"/>
      <c r="AV49" s="352"/>
      <c r="AW49" s="352"/>
      <c r="AX49" s="352"/>
      <c r="AY49" s="352"/>
      <c r="AZ49" s="352"/>
      <c r="BA49" s="352"/>
      <c r="BB49" s="352"/>
      <c r="BC49" s="352"/>
      <c r="BD49" s="818"/>
      <c r="BE49" s="818"/>
      <c r="BF49" s="818"/>
      <c r="BG49" s="818"/>
      <c r="BH49" s="818"/>
      <c r="BI49" s="352"/>
      <c r="BJ49" s="352"/>
      <c r="BK49" s="352"/>
      <c r="BL49" s="352"/>
      <c r="BM49" s="352"/>
      <c r="BN49" s="352"/>
      <c r="BO49" s="352"/>
      <c r="BP49" s="352"/>
      <c r="BQ49" s="352"/>
      <c r="BR49" s="352"/>
      <c r="BS49" s="352"/>
      <c r="BT49" s="275"/>
      <c r="BU49" s="275"/>
      <c r="BV49" s="275"/>
    </row>
    <row r="50" spans="1:74" s="276" customFormat="1" ht="12" customHeight="1" x14ac:dyDescent="0.2">
      <c r="A50" s="274"/>
      <c r="B50" s="1116" t="s">
        <v>1494</v>
      </c>
      <c r="C50" s="1116"/>
      <c r="D50" s="1116"/>
      <c r="E50" s="1116"/>
      <c r="F50" s="1116"/>
      <c r="G50" s="1116"/>
      <c r="H50" s="1116"/>
      <c r="I50" s="1116"/>
      <c r="J50" s="1116"/>
      <c r="K50" s="1116"/>
      <c r="L50" s="1116"/>
      <c r="M50" s="1116"/>
      <c r="N50" s="1116"/>
      <c r="O50" s="1116"/>
      <c r="P50" s="1116"/>
      <c r="Q50" s="1116"/>
      <c r="R50" s="923"/>
      <c r="S50" s="275"/>
      <c r="T50" s="275"/>
      <c r="U50" s="275"/>
      <c r="V50" s="275"/>
      <c r="W50" s="275"/>
      <c r="X50" s="275"/>
      <c r="Y50" s="275"/>
      <c r="Z50" s="275"/>
      <c r="AA50" s="275"/>
      <c r="AB50" s="275"/>
      <c r="AC50" s="275"/>
      <c r="AD50" s="275"/>
      <c r="AE50" s="275"/>
      <c r="AF50" s="275"/>
      <c r="AG50" s="275"/>
      <c r="AH50" s="275"/>
      <c r="AI50" s="275"/>
      <c r="AJ50" s="275"/>
      <c r="AK50" s="275"/>
      <c r="AL50" s="275"/>
      <c r="AM50" s="112"/>
      <c r="AN50" s="112"/>
      <c r="AO50" s="112"/>
      <c r="AP50" s="112"/>
      <c r="AQ50" s="112"/>
      <c r="AR50" s="112"/>
      <c r="AS50" s="112"/>
      <c r="AT50" s="112"/>
      <c r="AU50" s="112"/>
      <c r="AV50" s="112"/>
      <c r="AW50" s="112"/>
      <c r="AX50" s="112"/>
      <c r="AY50" s="112"/>
      <c r="AZ50" s="112"/>
      <c r="BA50" s="112"/>
      <c r="BB50" s="112"/>
      <c r="BC50" s="112"/>
      <c r="BD50" s="814"/>
      <c r="BE50" s="814"/>
      <c r="BF50" s="814"/>
      <c r="BG50" s="814"/>
      <c r="BH50" s="814"/>
      <c r="BI50" s="112"/>
      <c r="BJ50" s="112"/>
      <c r="BK50" s="112"/>
      <c r="BL50" s="112"/>
      <c r="BM50" s="112"/>
      <c r="BN50" s="112"/>
      <c r="BO50" s="112"/>
      <c r="BP50" s="112"/>
      <c r="BQ50" s="112"/>
      <c r="BR50" s="112"/>
      <c r="BS50" s="112"/>
      <c r="BT50" s="275"/>
      <c r="BU50" s="275"/>
      <c r="BV50" s="275"/>
    </row>
    <row r="51" spans="1:74" s="276" customFormat="1" ht="20.45" customHeight="1" x14ac:dyDescent="0.2">
      <c r="A51" s="274"/>
      <c r="B51" s="1115" t="s">
        <v>1495</v>
      </c>
      <c r="C51" s="1118"/>
      <c r="D51" s="1118"/>
      <c r="E51" s="1118"/>
      <c r="F51" s="1118"/>
      <c r="G51" s="1118"/>
      <c r="H51" s="1118"/>
      <c r="I51" s="1118"/>
      <c r="J51" s="1118"/>
      <c r="K51" s="1118"/>
      <c r="L51" s="1118"/>
      <c r="M51" s="1118"/>
      <c r="N51" s="1118"/>
      <c r="O51" s="1118"/>
      <c r="P51" s="1118"/>
      <c r="Q51" s="1118"/>
      <c r="R51" s="923"/>
      <c r="S51" s="277"/>
      <c r="T51" s="277"/>
      <c r="U51" s="277"/>
      <c r="V51" s="277"/>
      <c r="W51" s="277"/>
      <c r="X51" s="277"/>
      <c r="Y51" s="277"/>
      <c r="Z51" s="277"/>
      <c r="AA51" s="277"/>
      <c r="AB51" s="277"/>
      <c r="AC51" s="277"/>
      <c r="AD51" s="277"/>
      <c r="AE51" s="277"/>
      <c r="AF51" s="277"/>
      <c r="AG51" s="277"/>
      <c r="AH51" s="277"/>
      <c r="AI51" s="277"/>
      <c r="AJ51" s="277"/>
      <c r="AK51" s="277"/>
      <c r="AL51" s="277"/>
      <c r="AM51" s="112"/>
      <c r="AN51" s="112"/>
      <c r="AO51" s="112"/>
      <c r="AP51" s="112"/>
      <c r="AQ51" s="112"/>
      <c r="AR51" s="112"/>
      <c r="AS51" s="112"/>
      <c r="AT51" s="112"/>
      <c r="AU51" s="112"/>
      <c r="AV51" s="112"/>
      <c r="AW51" s="112"/>
      <c r="AX51" s="112"/>
      <c r="AY51" s="112"/>
      <c r="AZ51" s="112"/>
      <c r="BA51" s="112"/>
      <c r="BB51" s="112"/>
      <c r="BC51" s="112"/>
      <c r="BD51" s="814"/>
      <c r="BE51" s="814"/>
      <c r="BF51" s="814"/>
      <c r="BG51" s="814"/>
      <c r="BH51" s="814"/>
      <c r="BI51" s="112"/>
      <c r="BJ51" s="112"/>
      <c r="BK51" s="112"/>
      <c r="BL51" s="112"/>
      <c r="BM51" s="112"/>
      <c r="BN51" s="112"/>
      <c r="BO51" s="112"/>
      <c r="BP51" s="112"/>
      <c r="BQ51" s="112"/>
      <c r="BR51" s="112"/>
      <c r="BS51" s="112"/>
      <c r="BT51" s="277"/>
      <c r="BU51" s="277"/>
      <c r="BV51" s="277"/>
    </row>
    <row r="52" spans="1:74" s="276" customFormat="1" ht="12" customHeight="1" x14ac:dyDescent="0.2">
      <c r="A52" s="274"/>
      <c r="B52" s="1116" t="s">
        <v>1496</v>
      </c>
      <c r="C52" s="1116"/>
      <c r="D52" s="1116"/>
      <c r="E52" s="1116"/>
      <c r="F52" s="1116"/>
      <c r="G52" s="1116"/>
      <c r="H52" s="1116"/>
      <c r="I52" s="1116"/>
      <c r="J52" s="1116"/>
      <c r="K52" s="1116"/>
      <c r="L52" s="1116"/>
      <c r="M52" s="1116"/>
      <c r="N52" s="1116"/>
      <c r="O52" s="1116"/>
      <c r="P52" s="1116"/>
      <c r="Q52" s="1116"/>
      <c r="R52" s="923"/>
      <c r="S52" s="277"/>
      <c r="T52" s="277"/>
      <c r="U52" s="277"/>
      <c r="V52" s="277"/>
      <c r="W52" s="277"/>
      <c r="X52" s="277"/>
      <c r="Y52" s="277"/>
      <c r="Z52" s="277"/>
      <c r="AA52" s="277"/>
      <c r="AB52" s="277"/>
      <c r="AC52" s="277"/>
      <c r="AD52" s="277"/>
      <c r="AE52" s="277"/>
      <c r="AF52" s="277"/>
      <c r="AG52" s="277"/>
      <c r="AH52" s="277"/>
      <c r="AI52" s="277"/>
      <c r="AJ52" s="277"/>
      <c r="AK52" s="277"/>
      <c r="AL52" s="277"/>
      <c r="AM52" s="112"/>
      <c r="AN52" s="112"/>
      <c r="AO52" s="112"/>
      <c r="AP52" s="112"/>
      <c r="AQ52" s="112"/>
      <c r="AR52" s="112"/>
      <c r="AS52" s="112"/>
      <c r="AT52" s="112"/>
      <c r="AU52" s="112"/>
      <c r="AV52" s="112"/>
      <c r="AW52" s="112"/>
      <c r="AX52" s="112"/>
      <c r="AY52" s="112"/>
      <c r="AZ52" s="112"/>
      <c r="BA52" s="112"/>
      <c r="BB52" s="112"/>
      <c r="BC52" s="112"/>
      <c r="BD52" s="814"/>
      <c r="BE52" s="814"/>
      <c r="BF52" s="814"/>
      <c r="BG52" s="814"/>
      <c r="BH52" s="814"/>
      <c r="BI52" s="112"/>
      <c r="BJ52" s="112"/>
      <c r="BK52" s="112"/>
      <c r="BL52" s="112"/>
      <c r="BM52" s="112"/>
      <c r="BN52" s="112"/>
      <c r="BO52" s="112"/>
      <c r="BP52" s="112"/>
      <c r="BQ52" s="112"/>
      <c r="BR52" s="112"/>
      <c r="BS52" s="112"/>
      <c r="BT52" s="277"/>
      <c r="BU52" s="277"/>
      <c r="BV52" s="277"/>
    </row>
    <row r="53" spans="1:74" s="276" customFormat="1" ht="22.35" customHeight="1" x14ac:dyDescent="0.2">
      <c r="A53" s="274"/>
      <c r="B53" s="1115" t="s">
        <v>1497</v>
      </c>
      <c r="C53" s="1118"/>
      <c r="D53" s="1118"/>
      <c r="E53" s="1118"/>
      <c r="F53" s="1118"/>
      <c r="G53" s="1118"/>
      <c r="H53" s="1118"/>
      <c r="I53" s="1118"/>
      <c r="J53" s="1118"/>
      <c r="K53" s="1118"/>
      <c r="L53" s="1118"/>
      <c r="M53" s="1118"/>
      <c r="N53" s="1118"/>
      <c r="O53" s="1118"/>
      <c r="P53" s="1118"/>
      <c r="Q53" s="1118"/>
      <c r="R53" s="923"/>
      <c r="S53" s="275"/>
      <c r="T53" s="275"/>
      <c r="U53" s="275"/>
      <c r="V53" s="275"/>
      <c r="W53" s="275"/>
      <c r="X53" s="275"/>
      <c r="Y53" s="275"/>
      <c r="Z53" s="275"/>
      <c r="AA53" s="275"/>
      <c r="AB53" s="275"/>
      <c r="AC53" s="275"/>
      <c r="AD53" s="275"/>
      <c r="AE53" s="275"/>
      <c r="AF53" s="275"/>
      <c r="AG53" s="275"/>
      <c r="AH53" s="275"/>
      <c r="AI53" s="275"/>
      <c r="AJ53" s="275"/>
      <c r="AK53" s="275"/>
      <c r="AL53" s="275"/>
      <c r="AM53" s="352"/>
      <c r="AN53" s="352"/>
      <c r="AO53" s="352"/>
      <c r="AP53" s="352"/>
      <c r="AQ53" s="352"/>
      <c r="AR53" s="352"/>
      <c r="AS53" s="352"/>
      <c r="AT53" s="352"/>
      <c r="AU53" s="352"/>
      <c r="AV53" s="352"/>
      <c r="AW53" s="352"/>
      <c r="AX53" s="352"/>
      <c r="AY53" s="352"/>
      <c r="AZ53" s="352"/>
      <c r="BA53" s="352"/>
      <c r="BB53" s="352"/>
      <c r="BC53" s="352"/>
      <c r="BD53" s="818"/>
      <c r="BE53" s="818"/>
      <c r="BF53" s="818"/>
      <c r="BG53" s="818"/>
      <c r="BH53" s="818"/>
      <c r="BI53" s="352"/>
      <c r="BJ53" s="352"/>
      <c r="BK53" s="352"/>
      <c r="BL53" s="352"/>
      <c r="BM53" s="352"/>
      <c r="BN53" s="352"/>
      <c r="BO53" s="352"/>
      <c r="BP53" s="352"/>
      <c r="BQ53" s="352"/>
      <c r="BR53" s="352"/>
      <c r="BS53" s="352"/>
      <c r="BT53" s="275"/>
      <c r="BU53" s="275"/>
      <c r="BV53" s="275"/>
    </row>
    <row r="54" spans="1:74" s="276" customFormat="1" ht="12.75" x14ac:dyDescent="0.2">
      <c r="A54" s="274"/>
      <c r="B54" s="902" t="s">
        <v>830</v>
      </c>
      <c r="C54" s="902"/>
      <c r="D54" s="902"/>
      <c r="E54" s="902"/>
      <c r="F54" s="902"/>
      <c r="G54" s="902"/>
      <c r="H54" s="903"/>
      <c r="I54" s="902"/>
      <c r="J54" s="902"/>
      <c r="K54" s="902"/>
      <c r="L54" s="902"/>
      <c r="M54" s="902"/>
      <c r="N54" s="902"/>
      <c r="O54" s="902"/>
      <c r="P54" s="902"/>
      <c r="Q54" s="902"/>
      <c r="R54" s="904"/>
      <c r="S54" s="275"/>
      <c r="T54" s="275"/>
      <c r="U54" s="275"/>
      <c r="V54" s="275"/>
      <c r="W54" s="275"/>
      <c r="X54" s="275"/>
      <c r="Y54" s="275"/>
      <c r="Z54" s="275"/>
      <c r="AA54" s="275"/>
      <c r="AB54" s="275"/>
      <c r="AC54" s="275"/>
      <c r="AD54" s="275"/>
      <c r="AE54" s="275"/>
      <c r="AF54" s="275"/>
      <c r="AG54" s="275"/>
      <c r="AH54" s="275"/>
      <c r="AI54" s="275"/>
      <c r="AJ54" s="275"/>
      <c r="AK54" s="275"/>
      <c r="AL54" s="275"/>
      <c r="AM54" s="112"/>
      <c r="AN54" s="275"/>
      <c r="AO54" s="275"/>
      <c r="AP54" s="275"/>
      <c r="AQ54" s="275"/>
      <c r="AR54" s="275"/>
      <c r="AS54" s="275"/>
      <c r="AT54" s="275"/>
      <c r="AU54" s="275"/>
      <c r="AV54" s="275"/>
      <c r="AW54" s="275"/>
      <c r="AX54" s="275"/>
      <c r="AY54" s="275"/>
      <c r="AZ54" s="275"/>
      <c r="BA54" s="275"/>
      <c r="BB54" s="275"/>
      <c r="BC54" s="275"/>
      <c r="BD54" s="819"/>
      <c r="BE54" s="819"/>
      <c r="BF54" s="819"/>
      <c r="BG54" s="971"/>
      <c r="BH54" s="971"/>
      <c r="BI54" s="275"/>
      <c r="BJ54" s="275"/>
      <c r="BK54" s="275"/>
      <c r="BL54" s="275"/>
      <c r="BM54" s="275"/>
      <c r="BN54" s="275"/>
      <c r="BO54" s="275"/>
      <c r="BP54" s="275"/>
      <c r="BQ54" s="275"/>
      <c r="BR54" s="275"/>
      <c r="BS54" s="275"/>
      <c r="BT54" s="275"/>
      <c r="BU54" s="275"/>
      <c r="BV54" s="275"/>
    </row>
    <row r="55" spans="1:74" s="276" customFormat="1" ht="12" customHeight="1" x14ac:dyDescent="0.2">
      <c r="A55" s="274"/>
      <c r="B55" s="1004" t="str">
        <f>Dates!$G$2</f>
        <v>EIA completed modeling and analysis for this report on Thursday, November 7, 2024.</v>
      </c>
      <c r="C55" s="991"/>
      <c r="D55" s="991"/>
      <c r="E55" s="991"/>
      <c r="F55" s="991"/>
      <c r="G55" s="991"/>
      <c r="H55" s="991"/>
      <c r="I55" s="991"/>
      <c r="J55" s="991"/>
      <c r="K55" s="991"/>
      <c r="L55" s="991"/>
      <c r="M55" s="991"/>
      <c r="N55" s="991"/>
      <c r="O55" s="991"/>
      <c r="P55" s="991"/>
      <c r="Q55" s="991"/>
      <c r="R55" s="90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c r="AO55" s="275"/>
      <c r="AP55" s="275"/>
      <c r="AQ55" s="275"/>
      <c r="AR55" s="275"/>
      <c r="AS55" s="275"/>
      <c r="AT55" s="275"/>
      <c r="AU55" s="275"/>
      <c r="AV55" s="275"/>
      <c r="AW55" s="275"/>
      <c r="AX55" s="275"/>
      <c r="AY55" s="275"/>
      <c r="AZ55" s="275"/>
      <c r="BA55" s="275"/>
      <c r="BB55" s="275"/>
      <c r="BC55" s="275"/>
      <c r="BD55" s="819"/>
      <c r="BE55" s="819"/>
      <c r="BF55" s="819"/>
      <c r="BG55" s="971"/>
      <c r="BH55" s="971"/>
      <c r="BI55" s="275"/>
      <c r="BJ55" s="275"/>
      <c r="BK55" s="275"/>
      <c r="BL55" s="275"/>
      <c r="BM55" s="275"/>
      <c r="BN55" s="275"/>
      <c r="BO55" s="275"/>
      <c r="BP55" s="275"/>
      <c r="BQ55" s="275"/>
      <c r="BR55" s="275"/>
      <c r="BS55" s="275"/>
      <c r="BT55" s="275"/>
      <c r="BU55" s="275"/>
      <c r="BV55" s="275"/>
    </row>
    <row r="56" spans="1:74" s="276" customFormat="1" ht="12" customHeight="1" x14ac:dyDescent="0.2">
      <c r="A56" s="274"/>
      <c r="B56" s="1013" t="s">
        <v>1451</v>
      </c>
      <c r="C56" s="1000"/>
      <c r="D56" s="1000"/>
      <c r="E56" s="1000"/>
      <c r="F56" s="1000"/>
      <c r="G56" s="1000"/>
      <c r="H56" s="1000"/>
      <c r="I56" s="1000"/>
      <c r="J56" s="1000"/>
      <c r="K56" s="1000"/>
      <c r="L56" s="1000"/>
      <c r="M56" s="1000"/>
      <c r="N56" s="1000"/>
      <c r="O56" s="1000"/>
      <c r="P56" s="1000"/>
      <c r="Q56" s="1000"/>
      <c r="R56" s="923"/>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819"/>
      <c r="BE56" s="819"/>
      <c r="BF56" s="819"/>
      <c r="BG56" s="971"/>
      <c r="BH56" s="971"/>
      <c r="BI56" s="275"/>
      <c r="BJ56" s="275"/>
      <c r="BK56" s="275"/>
      <c r="BL56" s="275"/>
      <c r="BM56" s="275"/>
      <c r="BN56" s="275"/>
      <c r="BO56" s="275"/>
      <c r="BP56" s="275"/>
      <c r="BQ56" s="275"/>
      <c r="BR56" s="275"/>
      <c r="BS56" s="275"/>
      <c r="BT56" s="275"/>
      <c r="BU56" s="275"/>
      <c r="BV56" s="275"/>
    </row>
    <row r="57" spans="1:74" s="276" customFormat="1" ht="12" customHeight="1" x14ac:dyDescent="0.2">
      <c r="A57" s="274"/>
      <c r="B57" s="1005" t="s">
        <v>844</v>
      </c>
      <c r="C57" s="1005"/>
      <c r="D57" s="1005"/>
      <c r="E57" s="1005"/>
      <c r="F57" s="1005"/>
      <c r="G57" s="1005"/>
      <c r="H57" s="1005"/>
      <c r="I57" s="1005"/>
      <c r="J57" s="1005"/>
      <c r="K57" s="1005"/>
      <c r="L57" s="1005"/>
      <c r="M57" s="1005"/>
      <c r="N57" s="1005"/>
      <c r="O57" s="1005"/>
      <c r="P57" s="1005"/>
      <c r="Q57" s="1005"/>
      <c r="R57" s="100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c r="AO57" s="275"/>
      <c r="AP57" s="275"/>
      <c r="AQ57" s="275"/>
      <c r="AR57" s="275"/>
      <c r="AS57" s="275"/>
      <c r="AT57" s="275"/>
      <c r="AU57" s="275"/>
      <c r="AV57" s="275"/>
      <c r="AW57" s="275"/>
      <c r="AX57" s="275"/>
      <c r="AY57" s="275"/>
      <c r="AZ57" s="275"/>
      <c r="BA57" s="275"/>
      <c r="BB57" s="275"/>
      <c r="BC57" s="275"/>
      <c r="BD57" s="819"/>
      <c r="BE57" s="819"/>
      <c r="BF57" s="819"/>
      <c r="BG57" s="971"/>
      <c r="BH57" s="971"/>
      <c r="BI57" s="275"/>
      <c r="BJ57" s="275"/>
      <c r="BK57" s="275"/>
      <c r="BL57" s="275"/>
      <c r="BM57" s="275"/>
      <c r="BN57" s="275"/>
      <c r="BO57" s="275"/>
      <c r="BP57" s="275"/>
      <c r="BQ57" s="275"/>
      <c r="BR57" s="275"/>
      <c r="BS57" s="275"/>
      <c r="BT57" s="275"/>
      <c r="BU57" s="275"/>
      <c r="BV57" s="275"/>
    </row>
    <row r="58" spans="1:74" s="276" customFormat="1" ht="12" customHeight="1" x14ac:dyDescent="0.2">
      <c r="A58" s="274"/>
      <c r="B58" s="1083" t="s">
        <v>1490</v>
      </c>
      <c r="C58" s="1009"/>
      <c r="D58" s="1009"/>
      <c r="E58" s="1009"/>
      <c r="F58" s="1009"/>
      <c r="G58" s="1009"/>
      <c r="H58" s="1009"/>
      <c r="I58" s="1009"/>
      <c r="J58" s="1009"/>
      <c r="K58" s="1009"/>
      <c r="L58" s="1009"/>
      <c r="M58" s="1009"/>
      <c r="N58" s="1009"/>
      <c r="O58" s="1009"/>
      <c r="P58" s="1009"/>
      <c r="Q58" s="1010"/>
      <c r="R58" s="923"/>
      <c r="S58" s="275"/>
      <c r="T58" s="275"/>
      <c r="U58" s="275"/>
      <c r="V58" s="275"/>
      <c r="W58" s="275"/>
      <c r="X58" s="275"/>
      <c r="Y58" s="275"/>
      <c r="Z58" s="275"/>
      <c r="AA58" s="275"/>
      <c r="AB58" s="275"/>
      <c r="AC58" s="275"/>
      <c r="AD58" s="275"/>
      <c r="AE58" s="275"/>
      <c r="AF58" s="275"/>
      <c r="AG58" s="275"/>
      <c r="AH58" s="275"/>
      <c r="AI58" s="275"/>
      <c r="AJ58" s="275"/>
      <c r="AK58" s="275"/>
      <c r="AL58" s="275"/>
      <c r="AM58" s="275"/>
      <c r="AN58" s="275"/>
      <c r="AO58" s="275"/>
      <c r="AP58" s="275"/>
      <c r="AQ58" s="275"/>
      <c r="AR58" s="275"/>
      <c r="AS58" s="275"/>
      <c r="AT58" s="275"/>
      <c r="AU58" s="275"/>
      <c r="AV58" s="275"/>
      <c r="AW58" s="275"/>
      <c r="AX58" s="275"/>
      <c r="AY58" s="275"/>
      <c r="AZ58" s="275"/>
      <c r="BA58" s="275"/>
      <c r="BB58" s="275"/>
      <c r="BC58" s="275"/>
      <c r="BD58" s="819"/>
      <c r="BE58" s="819"/>
      <c r="BF58" s="819"/>
      <c r="BG58" s="971"/>
      <c r="BH58" s="971"/>
      <c r="BI58" s="275"/>
      <c r="BJ58" s="275"/>
      <c r="BK58" s="275"/>
      <c r="BL58" s="275"/>
      <c r="BM58" s="275"/>
      <c r="BN58" s="275"/>
      <c r="BO58" s="275"/>
      <c r="BP58" s="275"/>
      <c r="BQ58" s="275"/>
      <c r="BR58" s="275"/>
      <c r="BS58" s="275"/>
      <c r="BT58" s="275"/>
      <c r="BU58" s="275"/>
      <c r="BV58" s="275"/>
    </row>
    <row r="59" spans="1:74" s="276" customFormat="1" ht="12" customHeight="1" x14ac:dyDescent="0.2">
      <c r="A59" s="274"/>
      <c r="B59" s="1008" t="s">
        <v>821</v>
      </c>
      <c r="C59" s="1010"/>
      <c r="D59" s="1010"/>
      <c r="E59" s="1010"/>
      <c r="F59" s="1010"/>
      <c r="G59" s="1010"/>
      <c r="H59" s="1010"/>
      <c r="I59" s="1010"/>
      <c r="J59" s="1010"/>
      <c r="K59" s="1010"/>
      <c r="L59" s="1010"/>
      <c r="M59" s="1010"/>
      <c r="N59" s="1010"/>
      <c r="O59" s="1010"/>
      <c r="P59" s="1010"/>
      <c r="Q59" s="1084"/>
      <c r="R59" s="923"/>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819"/>
      <c r="BE59" s="819"/>
      <c r="BF59" s="819"/>
      <c r="BG59" s="971"/>
      <c r="BH59" s="971"/>
      <c r="BI59" s="279"/>
      <c r="BJ59" s="279"/>
      <c r="BK59" s="279"/>
      <c r="BL59" s="279"/>
      <c r="BM59" s="279"/>
      <c r="BN59" s="279"/>
      <c r="BO59" s="279"/>
      <c r="BP59" s="279"/>
      <c r="BQ59" s="279"/>
      <c r="BR59" s="279"/>
      <c r="BS59" s="279"/>
      <c r="BT59" s="279"/>
      <c r="BU59" s="279"/>
      <c r="BV59" s="279"/>
    </row>
    <row r="60" spans="1:74" s="276" customFormat="1" ht="12" customHeight="1" x14ac:dyDescent="0.2">
      <c r="A60" s="274"/>
      <c r="B60" s="1085" t="s">
        <v>846</v>
      </c>
      <c r="C60" s="1010"/>
      <c r="D60" s="1010"/>
      <c r="E60" s="1010"/>
      <c r="F60" s="1010"/>
      <c r="G60" s="1010"/>
      <c r="H60" s="1010"/>
      <c r="I60" s="1010"/>
      <c r="J60" s="1010"/>
      <c r="K60" s="1010"/>
      <c r="L60" s="1010"/>
      <c r="M60" s="1010"/>
      <c r="N60" s="1010"/>
      <c r="O60" s="1010"/>
      <c r="P60" s="1010"/>
      <c r="Q60" s="1010"/>
      <c r="R60" s="923"/>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819"/>
      <c r="BE60" s="819"/>
      <c r="BF60" s="819"/>
      <c r="BG60" s="971"/>
      <c r="BH60" s="971"/>
      <c r="BI60" s="279"/>
      <c r="BJ60" s="279"/>
      <c r="BK60" s="279"/>
      <c r="BL60" s="279"/>
      <c r="BM60" s="279"/>
      <c r="BN60" s="279"/>
      <c r="BO60" s="279"/>
      <c r="BP60" s="279"/>
      <c r="BQ60" s="279"/>
      <c r="BR60" s="279"/>
      <c r="BS60" s="279"/>
      <c r="BT60" s="279"/>
      <c r="BU60" s="279"/>
      <c r="BV60" s="279"/>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W5" transitionEvaluation="1" transitionEntry="1" codeName="Sheet6">
    <pageSetUpPr fitToPage="1"/>
  </sheetPr>
  <dimension ref="A1:BV155"/>
  <sheetViews>
    <sheetView showGridLines="0" zoomScaleNormal="100" workbookViewId="0">
      <pane xSplit="2" ySplit="4" topLeftCell="AW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2" customWidth="1"/>
    <col min="2" max="2" width="42.5703125" style="72" customWidth="1"/>
    <col min="3" max="50" width="7.42578125" style="72" customWidth="1"/>
    <col min="51" max="55" width="7.42578125" style="135" customWidth="1"/>
    <col min="56" max="58" width="7.42578125" style="821" customWidth="1"/>
    <col min="59" max="60" width="7.42578125" style="973" customWidth="1"/>
    <col min="61" max="62" width="7.42578125" style="135" customWidth="1"/>
    <col min="63" max="74" width="7.42578125" style="72" customWidth="1"/>
    <col min="75" max="16384" width="9.5703125" style="72"/>
  </cols>
  <sheetData>
    <row r="1" spans="1:74" ht="13.35" customHeight="1" x14ac:dyDescent="0.25">
      <c r="A1" s="988" t="s">
        <v>479</v>
      </c>
      <c r="B1" s="1119" t="s">
        <v>1436</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74" s="24"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1"/>
      <c r="AZ2" s="151"/>
      <c r="BA2" s="151"/>
      <c r="BB2" s="151"/>
      <c r="BC2" s="151"/>
      <c r="BD2" s="712"/>
      <c r="BE2" s="712"/>
      <c r="BF2" s="712"/>
      <c r="BG2" s="719"/>
      <c r="BH2" s="719"/>
      <c r="BI2" s="151"/>
      <c r="BJ2" s="151"/>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7"/>
      <c r="AZ5" s="157"/>
      <c r="BA5" s="157"/>
      <c r="BB5" s="157"/>
      <c r="BC5" s="157"/>
      <c r="BD5" s="822"/>
      <c r="BE5" s="822"/>
      <c r="BF5" s="822"/>
      <c r="BG5" s="822"/>
      <c r="BH5" s="822"/>
      <c r="BI5" s="547"/>
      <c r="BJ5" s="548"/>
      <c r="BK5" s="548"/>
      <c r="BL5" s="548"/>
      <c r="BM5" s="548"/>
      <c r="BN5" s="548"/>
      <c r="BO5" s="548"/>
      <c r="BP5" s="548"/>
      <c r="BQ5" s="548"/>
      <c r="BR5" s="548"/>
      <c r="BS5" s="548"/>
      <c r="BT5" s="548"/>
      <c r="BU5" s="548"/>
      <c r="BV5" s="548"/>
    </row>
    <row r="6" spans="1:74" ht="11.1" customHeight="1" x14ac:dyDescent="0.2">
      <c r="A6" s="77"/>
      <c r="B6" s="403"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58"/>
      <c r="AZ6" s="158"/>
      <c r="BA6" s="158"/>
      <c r="BB6" s="158"/>
      <c r="BC6" s="158"/>
      <c r="BD6" s="463"/>
      <c r="BE6" s="463"/>
      <c r="BF6" s="463"/>
      <c r="BG6" s="463"/>
      <c r="BH6" s="463"/>
      <c r="BI6" s="549"/>
      <c r="BJ6" s="549"/>
      <c r="BK6" s="549"/>
      <c r="BL6" s="549"/>
      <c r="BM6" s="549"/>
      <c r="BN6" s="549"/>
      <c r="BO6" s="549"/>
      <c r="BP6" s="549"/>
      <c r="BQ6" s="549"/>
      <c r="BR6" s="549"/>
      <c r="BS6" s="549"/>
      <c r="BT6" s="549"/>
      <c r="BU6" s="549"/>
      <c r="BV6" s="549"/>
    </row>
    <row r="7" spans="1:74" ht="11.1" customHeight="1" x14ac:dyDescent="0.2">
      <c r="A7" s="77" t="s">
        <v>278</v>
      </c>
      <c r="B7" s="561" t="s">
        <v>827</v>
      </c>
      <c r="C7" s="384">
        <v>20693.238000000001</v>
      </c>
      <c r="D7" s="384">
        <v>20693.238000000001</v>
      </c>
      <c r="E7" s="384">
        <v>20693.238000000001</v>
      </c>
      <c r="F7" s="384">
        <v>19056.616999999998</v>
      </c>
      <c r="G7" s="384">
        <v>19056.616999999998</v>
      </c>
      <c r="H7" s="384">
        <v>19056.616999999998</v>
      </c>
      <c r="I7" s="384">
        <v>20548.793000000001</v>
      </c>
      <c r="J7" s="384">
        <v>20548.793000000001</v>
      </c>
      <c r="K7" s="384">
        <v>20548.793000000001</v>
      </c>
      <c r="L7" s="384">
        <v>20771.690999999999</v>
      </c>
      <c r="M7" s="384">
        <v>20771.690999999999</v>
      </c>
      <c r="N7" s="384">
        <v>20771.690999999999</v>
      </c>
      <c r="O7" s="384">
        <v>21058.379000000001</v>
      </c>
      <c r="P7" s="384">
        <v>21058.379000000001</v>
      </c>
      <c r="Q7" s="384">
        <v>21058.379000000001</v>
      </c>
      <c r="R7" s="384">
        <v>21389.005000000001</v>
      </c>
      <c r="S7" s="384">
        <v>21389.005000000001</v>
      </c>
      <c r="T7" s="384">
        <v>21389.005000000001</v>
      </c>
      <c r="U7" s="384">
        <v>21571.420999999998</v>
      </c>
      <c r="V7" s="384">
        <v>21571.420999999998</v>
      </c>
      <c r="W7" s="384">
        <v>21571.420999999998</v>
      </c>
      <c r="X7" s="384">
        <v>21960.387999999999</v>
      </c>
      <c r="Y7" s="384">
        <v>21960.387999999999</v>
      </c>
      <c r="Z7" s="384">
        <v>21960.387999999999</v>
      </c>
      <c r="AA7" s="384">
        <v>21903.85</v>
      </c>
      <c r="AB7" s="384">
        <v>21903.85</v>
      </c>
      <c r="AC7" s="384">
        <v>21903.85</v>
      </c>
      <c r="AD7" s="384">
        <v>21919.222000000002</v>
      </c>
      <c r="AE7" s="384">
        <v>21919.222000000002</v>
      </c>
      <c r="AF7" s="384">
        <v>21919.222000000002</v>
      </c>
      <c r="AG7" s="384">
        <v>22066.784</v>
      </c>
      <c r="AH7" s="384">
        <v>22066.784</v>
      </c>
      <c r="AI7" s="384">
        <v>22066.784</v>
      </c>
      <c r="AJ7" s="384">
        <v>22249.458999999999</v>
      </c>
      <c r="AK7" s="384">
        <v>22249.458999999999</v>
      </c>
      <c r="AL7" s="384">
        <v>22249.458999999999</v>
      </c>
      <c r="AM7" s="384">
        <v>22403.435000000001</v>
      </c>
      <c r="AN7" s="384">
        <v>22403.435000000001</v>
      </c>
      <c r="AO7" s="384">
        <v>22403.435000000001</v>
      </c>
      <c r="AP7" s="384">
        <v>22539.418000000001</v>
      </c>
      <c r="AQ7" s="384">
        <v>22539.418000000001</v>
      </c>
      <c r="AR7" s="384">
        <v>22539.418000000001</v>
      </c>
      <c r="AS7" s="384">
        <v>22780.933000000001</v>
      </c>
      <c r="AT7" s="384">
        <v>22780.933000000001</v>
      </c>
      <c r="AU7" s="384">
        <v>22780.933000000001</v>
      </c>
      <c r="AV7" s="384">
        <v>22960.6</v>
      </c>
      <c r="AW7" s="384">
        <v>22960.6</v>
      </c>
      <c r="AX7" s="384">
        <v>22960.6</v>
      </c>
      <c r="AY7" s="384">
        <v>23053.544999999998</v>
      </c>
      <c r="AZ7" s="384">
        <v>23053.544999999998</v>
      </c>
      <c r="BA7" s="384">
        <v>23053.544999999998</v>
      </c>
      <c r="BB7" s="384">
        <v>23223.905999999999</v>
      </c>
      <c r="BC7" s="384">
        <v>23223.905999999999</v>
      </c>
      <c r="BD7" s="691">
        <v>23223.905999999999</v>
      </c>
      <c r="BE7" s="691">
        <v>23335.450207000002</v>
      </c>
      <c r="BF7" s="691">
        <v>23382.769840000001</v>
      </c>
      <c r="BG7" s="691">
        <v>23425.017989</v>
      </c>
      <c r="BH7" s="691">
        <v>23455.886011999999</v>
      </c>
      <c r="BI7" s="395">
        <v>23492.720000000001</v>
      </c>
      <c r="BJ7" s="395">
        <v>23529.22</v>
      </c>
      <c r="BK7" s="395">
        <v>23564.18</v>
      </c>
      <c r="BL7" s="395">
        <v>23600.89</v>
      </c>
      <c r="BM7" s="395">
        <v>23638.16</v>
      </c>
      <c r="BN7" s="395">
        <v>23676.43</v>
      </c>
      <c r="BO7" s="395">
        <v>23714.46</v>
      </c>
      <c r="BP7" s="395">
        <v>23752.71</v>
      </c>
      <c r="BQ7" s="395">
        <v>23789.23</v>
      </c>
      <c r="BR7" s="395">
        <v>23829.360000000001</v>
      </c>
      <c r="BS7" s="395">
        <v>23871.17</v>
      </c>
      <c r="BT7" s="395">
        <v>23914.32</v>
      </c>
      <c r="BU7" s="395">
        <v>23959.72</v>
      </c>
      <c r="BV7" s="395">
        <v>24007.040000000001</v>
      </c>
    </row>
    <row r="8" spans="1:74" ht="11.1" customHeight="1" x14ac:dyDescent="0.2">
      <c r="A8" s="77"/>
      <c r="B8" s="403" t="s">
        <v>485</v>
      </c>
      <c r="C8" s="384"/>
      <c r="D8" s="384"/>
      <c r="E8" s="384"/>
      <c r="F8" s="384"/>
      <c r="G8" s="384"/>
      <c r="H8" s="384"/>
      <c r="I8" s="384"/>
      <c r="J8" s="384"/>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691"/>
      <c r="BE8" s="691"/>
      <c r="BF8" s="691"/>
      <c r="BG8" s="691"/>
      <c r="BH8" s="691"/>
      <c r="BI8" s="395"/>
      <c r="BJ8" s="395"/>
      <c r="BK8" s="395"/>
      <c r="BL8" s="395"/>
      <c r="BM8" s="395"/>
      <c r="BN8" s="395"/>
      <c r="BO8" s="395"/>
      <c r="BP8" s="395"/>
      <c r="BQ8" s="395"/>
      <c r="BR8" s="395"/>
      <c r="BS8" s="395"/>
      <c r="BT8" s="395"/>
      <c r="BU8" s="395"/>
      <c r="BV8" s="395"/>
    </row>
    <row r="9" spans="1:74" ht="11.1" customHeight="1" x14ac:dyDescent="0.2">
      <c r="A9" s="77" t="s">
        <v>486</v>
      </c>
      <c r="B9" s="561" t="s">
        <v>827</v>
      </c>
      <c r="C9" s="384">
        <v>14217.4</v>
      </c>
      <c r="D9" s="384">
        <v>14191.1</v>
      </c>
      <c r="E9" s="384">
        <v>13249.3</v>
      </c>
      <c r="F9" s="384">
        <v>11786.8</v>
      </c>
      <c r="G9" s="384">
        <v>12755.2</v>
      </c>
      <c r="H9" s="384">
        <v>13473.5</v>
      </c>
      <c r="I9" s="384">
        <v>13682.1</v>
      </c>
      <c r="J9" s="384">
        <v>13783.9</v>
      </c>
      <c r="K9" s="384">
        <v>13973</v>
      </c>
      <c r="L9" s="384">
        <v>14013.4</v>
      </c>
      <c r="M9" s="384">
        <v>13977.9</v>
      </c>
      <c r="N9" s="384">
        <v>14032.9</v>
      </c>
      <c r="O9" s="384">
        <v>14221.4</v>
      </c>
      <c r="P9" s="384">
        <v>14078.8</v>
      </c>
      <c r="Q9" s="384">
        <v>14685.5</v>
      </c>
      <c r="R9" s="384">
        <v>14791.6</v>
      </c>
      <c r="S9" s="384">
        <v>14748.9</v>
      </c>
      <c r="T9" s="384">
        <v>14886.8</v>
      </c>
      <c r="U9" s="384">
        <v>14851.6</v>
      </c>
      <c r="V9" s="384">
        <v>14943.5</v>
      </c>
      <c r="W9" s="384">
        <v>14977.9</v>
      </c>
      <c r="X9" s="384">
        <v>15079.2</v>
      </c>
      <c r="Y9" s="384">
        <v>15113.7</v>
      </c>
      <c r="Z9" s="384">
        <v>15067.9</v>
      </c>
      <c r="AA9" s="384">
        <v>15093</v>
      </c>
      <c r="AB9" s="384">
        <v>15101.9</v>
      </c>
      <c r="AC9" s="384">
        <v>15175.2</v>
      </c>
      <c r="AD9" s="384">
        <v>15234.1</v>
      </c>
      <c r="AE9" s="384">
        <v>15207.7</v>
      </c>
      <c r="AF9" s="384">
        <v>15217.8</v>
      </c>
      <c r="AG9" s="384">
        <v>15210.5</v>
      </c>
      <c r="AH9" s="384">
        <v>15297.4</v>
      </c>
      <c r="AI9" s="384">
        <v>15324.8</v>
      </c>
      <c r="AJ9" s="384">
        <v>15350.3</v>
      </c>
      <c r="AK9" s="384">
        <v>15305.5</v>
      </c>
      <c r="AL9" s="384">
        <v>15316.2</v>
      </c>
      <c r="AM9" s="384">
        <v>15524.8</v>
      </c>
      <c r="AN9" s="384">
        <v>15521.4</v>
      </c>
      <c r="AO9" s="384">
        <v>15484.4</v>
      </c>
      <c r="AP9" s="384">
        <v>15536.7</v>
      </c>
      <c r="AQ9" s="384">
        <v>15546.1</v>
      </c>
      <c r="AR9" s="384">
        <v>15562.7</v>
      </c>
      <c r="AS9" s="384">
        <v>15631.6</v>
      </c>
      <c r="AT9" s="384">
        <v>15634.7</v>
      </c>
      <c r="AU9" s="384">
        <v>15673.7</v>
      </c>
      <c r="AV9" s="384">
        <v>15706.1</v>
      </c>
      <c r="AW9" s="384">
        <v>15774</v>
      </c>
      <c r="AX9" s="384">
        <v>15864</v>
      </c>
      <c r="AY9" s="384">
        <v>15812.6</v>
      </c>
      <c r="AZ9" s="384">
        <v>15848.8</v>
      </c>
      <c r="BA9" s="384">
        <v>15909.2</v>
      </c>
      <c r="BB9" s="384">
        <v>15908.3</v>
      </c>
      <c r="BC9" s="384">
        <v>15985.9</v>
      </c>
      <c r="BD9" s="691">
        <v>16007.7</v>
      </c>
      <c r="BE9" s="691">
        <v>16066.1</v>
      </c>
      <c r="BF9" s="691">
        <v>16089.7</v>
      </c>
      <c r="BG9" s="691">
        <v>16129.332872000001</v>
      </c>
      <c r="BH9" s="691">
        <v>16159.392537</v>
      </c>
      <c r="BI9" s="395">
        <v>16191.09</v>
      </c>
      <c r="BJ9" s="395">
        <v>16221.76</v>
      </c>
      <c r="BK9" s="395">
        <v>16249.89</v>
      </c>
      <c r="BL9" s="395">
        <v>16279.65</v>
      </c>
      <c r="BM9" s="395">
        <v>16309.52</v>
      </c>
      <c r="BN9" s="395">
        <v>16339.96</v>
      </c>
      <c r="BO9" s="395">
        <v>16369.72</v>
      </c>
      <c r="BP9" s="395">
        <v>16399.25</v>
      </c>
      <c r="BQ9" s="395">
        <v>16426.87</v>
      </c>
      <c r="BR9" s="395">
        <v>16457.2</v>
      </c>
      <c r="BS9" s="395">
        <v>16488.57</v>
      </c>
      <c r="BT9" s="395">
        <v>16520.259999999998</v>
      </c>
      <c r="BU9" s="395">
        <v>16554.22</v>
      </c>
      <c r="BV9" s="395">
        <v>16589.759999999998</v>
      </c>
    </row>
    <row r="10" spans="1:74" ht="11.1" customHeight="1" x14ac:dyDescent="0.2">
      <c r="A10" s="77"/>
      <c r="B10" s="559" t="s">
        <v>583</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823"/>
      <c r="BE10" s="823"/>
      <c r="BF10" s="823"/>
      <c r="BG10" s="823"/>
      <c r="BH10" s="823"/>
      <c r="BI10" s="550"/>
      <c r="BJ10" s="550"/>
      <c r="BK10" s="550"/>
      <c r="BL10" s="550"/>
      <c r="BM10" s="550"/>
      <c r="BN10" s="550"/>
      <c r="BO10" s="550"/>
      <c r="BP10" s="550"/>
      <c r="BQ10" s="550"/>
      <c r="BR10" s="550"/>
      <c r="BS10" s="550"/>
      <c r="BT10" s="550"/>
      <c r="BU10" s="550"/>
      <c r="BV10" s="550"/>
    </row>
    <row r="11" spans="1:74" ht="11.1" customHeight="1" x14ac:dyDescent="0.2">
      <c r="A11" s="77" t="s">
        <v>288</v>
      </c>
      <c r="B11" s="561" t="s">
        <v>827</v>
      </c>
      <c r="C11" s="384">
        <v>3711.2809999999999</v>
      </c>
      <c r="D11" s="384">
        <v>3711.2809999999999</v>
      </c>
      <c r="E11" s="384">
        <v>3711.2809999999999</v>
      </c>
      <c r="F11" s="384">
        <v>3420.5720000000001</v>
      </c>
      <c r="G11" s="384">
        <v>3420.5720000000001</v>
      </c>
      <c r="H11" s="384">
        <v>3420.5720000000001</v>
      </c>
      <c r="I11" s="384">
        <v>3643.2930000000001</v>
      </c>
      <c r="J11" s="384">
        <v>3643.2930000000001</v>
      </c>
      <c r="K11" s="384">
        <v>3643.2930000000001</v>
      </c>
      <c r="L11" s="384">
        <v>3780.9079999999999</v>
      </c>
      <c r="M11" s="384">
        <v>3780.9079999999999</v>
      </c>
      <c r="N11" s="384">
        <v>3780.9079999999999</v>
      </c>
      <c r="O11" s="384">
        <v>3867.1469999999999</v>
      </c>
      <c r="P11" s="384">
        <v>3867.1469999999999</v>
      </c>
      <c r="Q11" s="384">
        <v>3867.1469999999999</v>
      </c>
      <c r="R11" s="384">
        <v>3919.5169999999998</v>
      </c>
      <c r="S11" s="384">
        <v>3919.5169999999998</v>
      </c>
      <c r="T11" s="384">
        <v>3919.5169999999998</v>
      </c>
      <c r="U11" s="384">
        <v>3898.4989999999998</v>
      </c>
      <c r="V11" s="384">
        <v>3898.4989999999998</v>
      </c>
      <c r="W11" s="384">
        <v>3898.4989999999998</v>
      </c>
      <c r="X11" s="384">
        <v>3926.3809999999999</v>
      </c>
      <c r="Y11" s="384">
        <v>3926.3809999999999</v>
      </c>
      <c r="Z11" s="384">
        <v>3926.3809999999999</v>
      </c>
      <c r="AA11" s="384">
        <v>4006.8339999999998</v>
      </c>
      <c r="AB11" s="384">
        <v>4006.8339999999998</v>
      </c>
      <c r="AC11" s="384">
        <v>4006.8339999999998</v>
      </c>
      <c r="AD11" s="384">
        <v>4026.4250000000002</v>
      </c>
      <c r="AE11" s="384">
        <v>4026.4250000000002</v>
      </c>
      <c r="AF11" s="384">
        <v>4026.4250000000002</v>
      </c>
      <c r="AG11" s="384">
        <v>4008.2460000000001</v>
      </c>
      <c r="AH11" s="384">
        <v>4008.2460000000001</v>
      </c>
      <c r="AI11" s="384">
        <v>4008.2460000000001</v>
      </c>
      <c r="AJ11" s="384">
        <v>3988.672</v>
      </c>
      <c r="AK11" s="384">
        <v>3988.672</v>
      </c>
      <c r="AL11" s="384">
        <v>3988.672</v>
      </c>
      <c r="AM11" s="384">
        <v>4018.826</v>
      </c>
      <c r="AN11" s="384">
        <v>4018.826</v>
      </c>
      <c r="AO11" s="384">
        <v>4018.826</v>
      </c>
      <c r="AP11" s="384">
        <v>4102.9570000000003</v>
      </c>
      <c r="AQ11" s="384">
        <v>4102.9570000000003</v>
      </c>
      <c r="AR11" s="384">
        <v>4102.9570000000003</v>
      </c>
      <c r="AS11" s="384">
        <v>4128.9049999999997</v>
      </c>
      <c r="AT11" s="384">
        <v>4128.9049999999997</v>
      </c>
      <c r="AU11" s="384">
        <v>4128.9049999999997</v>
      </c>
      <c r="AV11" s="384">
        <v>4164.9409999999998</v>
      </c>
      <c r="AW11" s="384">
        <v>4164.9409999999998</v>
      </c>
      <c r="AX11" s="384">
        <v>4164.9409999999998</v>
      </c>
      <c r="AY11" s="384">
        <v>4231.4170000000004</v>
      </c>
      <c r="AZ11" s="384">
        <v>4231.4170000000004</v>
      </c>
      <c r="BA11" s="384">
        <v>4231.4170000000004</v>
      </c>
      <c r="BB11" s="384">
        <v>4255.7489999999998</v>
      </c>
      <c r="BC11" s="384">
        <v>4255.7489999999998</v>
      </c>
      <c r="BD11" s="691">
        <v>4255.7489999999998</v>
      </c>
      <c r="BE11" s="691">
        <v>4277.9460378000003</v>
      </c>
      <c r="BF11" s="691">
        <v>4285.4628057</v>
      </c>
      <c r="BG11" s="691">
        <v>4290.8305229999996</v>
      </c>
      <c r="BH11" s="691">
        <v>4288.9824554999996</v>
      </c>
      <c r="BI11" s="395">
        <v>4293.8519999999999</v>
      </c>
      <c r="BJ11" s="395">
        <v>4300.3729999999996</v>
      </c>
      <c r="BK11" s="395">
        <v>4310.47</v>
      </c>
      <c r="BL11" s="395">
        <v>4318.848</v>
      </c>
      <c r="BM11" s="395">
        <v>4327.4340000000002</v>
      </c>
      <c r="BN11" s="395">
        <v>4336.5259999999998</v>
      </c>
      <c r="BO11" s="395">
        <v>4345.3019999999997</v>
      </c>
      <c r="BP11" s="395">
        <v>4354.0619999999999</v>
      </c>
      <c r="BQ11" s="395">
        <v>4362.7839999999997</v>
      </c>
      <c r="BR11" s="395">
        <v>4371.5259999999998</v>
      </c>
      <c r="BS11" s="395">
        <v>4380.2659999999996</v>
      </c>
      <c r="BT11" s="395">
        <v>4389.3249999999998</v>
      </c>
      <c r="BU11" s="395">
        <v>4397.8230000000003</v>
      </c>
      <c r="BV11" s="395">
        <v>4406.08</v>
      </c>
    </row>
    <row r="12" spans="1:74" ht="11.1" customHeight="1" x14ac:dyDescent="0.2">
      <c r="A12" s="77"/>
      <c r="B12" s="560" t="s">
        <v>289</v>
      </c>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c r="BC12" s="383"/>
      <c r="BD12" s="690"/>
      <c r="BE12" s="690"/>
      <c r="BF12" s="690"/>
      <c r="BG12" s="690"/>
      <c r="BH12" s="690"/>
      <c r="BI12" s="394"/>
      <c r="BJ12" s="394"/>
      <c r="BK12" s="394"/>
      <c r="BL12" s="394"/>
      <c r="BM12" s="394"/>
      <c r="BN12" s="394"/>
      <c r="BO12" s="394"/>
      <c r="BP12" s="394"/>
      <c r="BQ12" s="394"/>
      <c r="BR12" s="394"/>
      <c r="BS12" s="394"/>
      <c r="BT12" s="394"/>
      <c r="BU12" s="394"/>
      <c r="BV12" s="394"/>
    </row>
    <row r="13" spans="1:74" ht="11.1" customHeight="1" x14ac:dyDescent="0.2">
      <c r="A13" s="77" t="s">
        <v>290</v>
      </c>
      <c r="B13" s="561" t="s">
        <v>827</v>
      </c>
      <c r="C13" s="544">
        <v>-39.039000000000001</v>
      </c>
      <c r="D13" s="544">
        <v>-39.039000000000001</v>
      </c>
      <c r="E13" s="544">
        <v>-39.039000000000001</v>
      </c>
      <c r="F13" s="544">
        <v>-282.27600000000001</v>
      </c>
      <c r="G13" s="544">
        <v>-282.27600000000001</v>
      </c>
      <c r="H13" s="544">
        <v>-282.27600000000001</v>
      </c>
      <c r="I13" s="544">
        <v>98.974999999999994</v>
      </c>
      <c r="J13" s="544">
        <v>98.974999999999994</v>
      </c>
      <c r="K13" s="544">
        <v>98.974999999999994</v>
      </c>
      <c r="L13" s="544">
        <v>78.055000000000007</v>
      </c>
      <c r="M13" s="544">
        <v>78.055000000000007</v>
      </c>
      <c r="N13" s="544">
        <v>78.055000000000007</v>
      </c>
      <c r="O13" s="544">
        <v>-41.219000000000001</v>
      </c>
      <c r="P13" s="544">
        <v>-41.219000000000001</v>
      </c>
      <c r="Q13" s="544">
        <v>-41.219000000000001</v>
      </c>
      <c r="R13" s="544">
        <v>-164.61099999999999</v>
      </c>
      <c r="S13" s="544">
        <v>-164.61099999999999</v>
      </c>
      <c r="T13" s="544">
        <v>-164.61099999999999</v>
      </c>
      <c r="U13" s="544">
        <v>1.8069999999999999</v>
      </c>
      <c r="V13" s="544">
        <v>1.8069999999999999</v>
      </c>
      <c r="W13" s="544">
        <v>1.8069999999999999</v>
      </c>
      <c r="X13" s="544">
        <v>252.79400000000001</v>
      </c>
      <c r="Y13" s="544">
        <v>252.79400000000001</v>
      </c>
      <c r="Z13" s="544">
        <v>252.79400000000001</v>
      </c>
      <c r="AA13" s="544">
        <v>244.93700000000001</v>
      </c>
      <c r="AB13" s="544">
        <v>244.93700000000001</v>
      </c>
      <c r="AC13" s="544">
        <v>244.93700000000001</v>
      </c>
      <c r="AD13" s="544">
        <v>116.971</v>
      </c>
      <c r="AE13" s="544">
        <v>116.971</v>
      </c>
      <c r="AF13" s="544">
        <v>116.971</v>
      </c>
      <c r="AG13" s="544">
        <v>73.820999999999998</v>
      </c>
      <c r="AH13" s="544">
        <v>73.820999999999998</v>
      </c>
      <c r="AI13" s="544">
        <v>73.820999999999998</v>
      </c>
      <c r="AJ13" s="544">
        <v>162.858</v>
      </c>
      <c r="AK13" s="544">
        <v>162.858</v>
      </c>
      <c r="AL13" s="544">
        <v>162.858</v>
      </c>
      <c r="AM13" s="544">
        <v>20.893999999999998</v>
      </c>
      <c r="AN13" s="544">
        <v>20.893999999999998</v>
      </c>
      <c r="AO13" s="544">
        <v>20.893999999999998</v>
      </c>
      <c r="AP13" s="544">
        <v>0.01</v>
      </c>
      <c r="AQ13" s="544">
        <v>0.01</v>
      </c>
      <c r="AR13" s="544">
        <v>0.01</v>
      </c>
      <c r="AS13" s="544">
        <v>89.188999999999993</v>
      </c>
      <c r="AT13" s="544">
        <v>89.188999999999993</v>
      </c>
      <c r="AU13" s="544">
        <v>89.188999999999993</v>
      </c>
      <c r="AV13" s="544">
        <v>56.688000000000002</v>
      </c>
      <c r="AW13" s="544">
        <v>56.688000000000002</v>
      </c>
      <c r="AX13" s="544">
        <v>56.688000000000002</v>
      </c>
      <c r="AY13" s="544">
        <v>21.404</v>
      </c>
      <c r="AZ13" s="544">
        <v>21.404</v>
      </c>
      <c r="BA13" s="544">
        <v>21.404</v>
      </c>
      <c r="BB13" s="544">
        <v>96.792000000000002</v>
      </c>
      <c r="BC13" s="544">
        <v>96.792000000000002</v>
      </c>
      <c r="BD13" s="686">
        <v>96.792000000000002</v>
      </c>
      <c r="BE13" s="686">
        <v>85.817685185000002</v>
      </c>
      <c r="BF13" s="686">
        <v>83.343229629999996</v>
      </c>
      <c r="BG13" s="686">
        <v>82.676395185000004</v>
      </c>
      <c r="BH13" s="686">
        <v>84.810778889000005</v>
      </c>
      <c r="BI13" s="390">
        <v>87.013988889000004</v>
      </c>
      <c r="BJ13" s="390">
        <v>90.279622222</v>
      </c>
      <c r="BK13" s="390">
        <v>96.461068518999994</v>
      </c>
      <c r="BL13" s="390">
        <v>100.4615063</v>
      </c>
      <c r="BM13" s="390">
        <v>104.13432519</v>
      </c>
      <c r="BN13" s="390">
        <v>105.09308519</v>
      </c>
      <c r="BO13" s="390">
        <v>109.9004963</v>
      </c>
      <c r="BP13" s="390">
        <v>116.17011852</v>
      </c>
      <c r="BQ13" s="390">
        <v>127.4473</v>
      </c>
      <c r="BR13" s="390">
        <v>133.98233332999999</v>
      </c>
      <c r="BS13" s="390">
        <v>139.32056667000001</v>
      </c>
      <c r="BT13" s="390">
        <v>143.27078519</v>
      </c>
      <c r="BU13" s="390">
        <v>146.35882963</v>
      </c>
      <c r="BV13" s="390">
        <v>148.39348519000001</v>
      </c>
    </row>
    <row r="14" spans="1:74" ht="11.1" customHeight="1" x14ac:dyDescent="0.2">
      <c r="A14" s="77"/>
      <c r="B14" s="560" t="s">
        <v>516</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468"/>
      <c r="AL14" s="468"/>
      <c r="AM14" s="468"/>
      <c r="AN14" s="468"/>
      <c r="AO14" s="468"/>
      <c r="AP14" s="468"/>
      <c r="AQ14" s="468"/>
      <c r="AR14" s="468"/>
      <c r="AS14" s="468"/>
      <c r="AT14" s="468"/>
      <c r="AU14" s="468"/>
      <c r="AV14" s="468"/>
      <c r="AW14" s="468"/>
      <c r="AX14" s="468"/>
      <c r="AY14" s="468"/>
      <c r="AZ14" s="468"/>
      <c r="BA14" s="468"/>
      <c r="BB14" s="468"/>
      <c r="BC14" s="468"/>
      <c r="BD14" s="685"/>
      <c r="BE14" s="685"/>
      <c r="BF14" s="685"/>
      <c r="BG14" s="685"/>
      <c r="BH14" s="685"/>
      <c r="BI14" s="389"/>
      <c r="BJ14" s="389"/>
      <c r="BK14" s="389"/>
      <c r="BL14" s="389"/>
      <c r="BM14" s="389"/>
      <c r="BN14" s="389"/>
      <c r="BO14" s="389"/>
      <c r="BP14" s="389"/>
      <c r="BQ14" s="389"/>
      <c r="BR14" s="389"/>
      <c r="BS14" s="389"/>
      <c r="BT14" s="389"/>
      <c r="BU14" s="389"/>
      <c r="BV14" s="389"/>
    </row>
    <row r="15" spans="1:74" ht="11.1" customHeight="1" x14ac:dyDescent="0.2">
      <c r="A15" s="77" t="s">
        <v>518</v>
      </c>
      <c r="B15" s="561" t="s">
        <v>827</v>
      </c>
      <c r="C15" s="384">
        <v>3694.5810000000001</v>
      </c>
      <c r="D15" s="384">
        <v>3694.5810000000001</v>
      </c>
      <c r="E15" s="384">
        <v>3694.5810000000001</v>
      </c>
      <c r="F15" s="384">
        <v>3774.3719999999998</v>
      </c>
      <c r="G15" s="384">
        <v>3774.3719999999998</v>
      </c>
      <c r="H15" s="384">
        <v>3774.3719999999998</v>
      </c>
      <c r="I15" s="384">
        <v>3716.1750000000002</v>
      </c>
      <c r="J15" s="384">
        <v>3716.1750000000002</v>
      </c>
      <c r="K15" s="384">
        <v>3716.1750000000002</v>
      </c>
      <c r="L15" s="384">
        <v>3701.9050000000002</v>
      </c>
      <c r="M15" s="384">
        <v>3701.9050000000002</v>
      </c>
      <c r="N15" s="384">
        <v>3701.9050000000002</v>
      </c>
      <c r="O15" s="384">
        <v>3749.4360000000001</v>
      </c>
      <c r="P15" s="384">
        <v>3749.4360000000001</v>
      </c>
      <c r="Q15" s="384">
        <v>3749.4360000000001</v>
      </c>
      <c r="R15" s="384">
        <v>3709.192</v>
      </c>
      <c r="S15" s="384">
        <v>3709.192</v>
      </c>
      <c r="T15" s="384">
        <v>3709.192</v>
      </c>
      <c r="U15" s="384">
        <v>3694.8530000000001</v>
      </c>
      <c r="V15" s="384">
        <v>3694.8530000000001</v>
      </c>
      <c r="W15" s="384">
        <v>3694.8530000000001</v>
      </c>
      <c r="X15" s="384">
        <v>3692.239</v>
      </c>
      <c r="Y15" s="384">
        <v>3692.239</v>
      </c>
      <c r="Z15" s="384">
        <v>3692.239</v>
      </c>
      <c r="AA15" s="384">
        <v>3660.866</v>
      </c>
      <c r="AB15" s="384">
        <v>3660.866</v>
      </c>
      <c r="AC15" s="384">
        <v>3660.866</v>
      </c>
      <c r="AD15" s="384">
        <v>3647.1570000000002</v>
      </c>
      <c r="AE15" s="384">
        <v>3647.1570000000002</v>
      </c>
      <c r="AF15" s="384">
        <v>3647.1570000000002</v>
      </c>
      <c r="AG15" s="384">
        <v>3661.3449999999998</v>
      </c>
      <c r="AH15" s="384">
        <v>3661.3449999999998</v>
      </c>
      <c r="AI15" s="384">
        <v>3661.3449999999998</v>
      </c>
      <c r="AJ15" s="384">
        <v>3710.1</v>
      </c>
      <c r="AK15" s="384">
        <v>3710.1</v>
      </c>
      <c r="AL15" s="384">
        <v>3710.1</v>
      </c>
      <c r="AM15" s="384">
        <v>3756.4</v>
      </c>
      <c r="AN15" s="384">
        <v>3756.4</v>
      </c>
      <c r="AO15" s="384">
        <v>3756.4</v>
      </c>
      <c r="AP15" s="384">
        <v>3783.6529999999998</v>
      </c>
      <c r="AQ15" s="384">
        <v>3783.6529999999998</v>
      </c>
      <c r="AR15" s="384">
        <v>3783.6529999999998</v>
      </c>
      <c r="AS15" s="384">
        <v>3836.3040000000001</v>
      </c>
      <c r="AT15" s="384">
        <v>3836.3040000000001</v>
      </c>
      <c r="AU15" s="384">
        <v>3836.3040000000001</v>
      </c>
      <c r="AV15" s="384">
        <v>3870.72</v>
      </c>
      <c r="AW15" s="384">
        <v>3870.72</v>
      </c>
      <c r="AX15" s="384">
        <v>3870.72</v>
      </c>
      <c r="AY15" s="384">
        <v>3887.7179999999998</v>
      </c>
      <c r="AZ15" s="384">
        <v>3887.7179999999998</v>
      </c>
      <c r="BA15" s="384">
        <v>3887.7179999999998</v>
      </c>
      <c r="BB15" s="384">
        <v>3917.049</v>
      </c>
      <c r="BC15" s="384">
        <v>3917.049</v>
      </c>
      <c r="BD15" s="691">
        <v>3917.049</v>
      </c>
      <c r="BE15" s="691">
        <v>3925.7596703999998</v>
      </c>
      <c r="BF15" s="691">
        <v>3929.6900048000002</v>
      </c>
      <c r="BG15" s="691">
        <v>3933.3653386000001</v>
      </c>
      <c r="BH15" s="691">
        <v>3937.3259675999998</v>
      </c>
      <c r="BI15" s="395">
        <v>3940.0859999999998</v>
      </c>
      <c r="BJ15" s="395">
        <v>3942.1860000000001</v>
      </c>
      <c r="BK15" s="395">
        <v>3942.817</v>
      </c>
      <c r="BL15" s="395">
        <v>3944.203</v>
      </c>
      <c r="BM15" s="395">
        <v>3945.5349999999999</v>
      </c>
      <c r="BN15" s="395">
        <v>3946.9140000000002</v>
      </c>
      <c r="BO15" s="395">
        <v>3948.0630000000001</v>
      </c>
      <c r="BP15" s="395">
        <v>3949.0830000000001</v>
      </c>
      <c r="BQ15" s="395">
        <v>3949.9229999999998</v>
      </c>
      <c r="BR15" s="395">
        <v>3950.7240000000002</v>
      </c>
      <c r="BS15" s="395">
        <v>3951.4340000000002</v>
      </c>
      <c r="BT15" s="395">
        <v>3952.058</v>
      </c>
      <c r="BU15" s="395">
        <v>3952.5839999999998</v>
      </c>
      <c r="BV15" s="395">
        <v>3953.0169999999998</v>
      </c>
    </row>
    <row r="16" spans="1:74" ht="11.1" customHeight="1" x14ac:dyDescent="0.2">
      <c r="A16" s="77"/>
      <c r="B16" s="560" t="s">
        <v>517</v>
      </c>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468"/>
      <c r="AL16" s="468"/>
      <c r="AM16" s="468"/>
      <c r="AN16" s="468"/>
      <c r="AO16" s="468"/>
      <c r="AP16" s="468"/>
      <c r="AQ16" s="468"/>
      <c r="AR16" s="468"/>
      <c r="AS16" s="468"/>
      <c r="AT16" s="468"/>
      <c r="AU16" s="468"/>
      <c r="AV16" s="468"/>
      <c r="AW16" s="468"/>
      <c r="AX16" s="468"/>
      <c r="AY16" s="468"/>
      <c r="AZ16" s="468"/>
      <c r="BA16" s="468"/>
      <c r="BB16" s="468"/>
      <c r="BC16" s="468"/>
      <c r="BD16" s="685"/>
      <c r="BE16" s="685"/>
      <c r="BF16" s="685"/>
      <c r="BG16" s="685"/>
      <c r="BH16" s="685"/>
      <c r="BI16" s="389"/>
      <c r="BJ16" s="389"/>
      <c r="BK16" s="389"/>
      <c r="BL16" s="389"/>
      <c r="BM16" s="389"/>
      <c r="BN16" s="389"/>
      <c r="BO16" s="389"/>
      <c r="BP16" s="389"/>
      <c r="BQ16" s="389"/>
      <c r="BR16" s="389"/>
      <c r="BS16" s="389"/>
      <c r="BT16" s="389"/>
      <c r="BU16" s="389"/>
      <c r="BV16" s="389"/>
    </row>
    <row r="17" spans="1:74" ht="11.1" customHeight="1" x14ac:dyDescent="0.2">
      <c r="A17" s="77" t="s">
        <v>519</v>
      </c>
      <c r="B17" s="561" t="s">
        <v>827</v>
      </c>
      <c r="C17" s="384">
        <v>2371.835</v>
      </c>
      <c r="D17" s="384">
        <v>2371.835</v>
      </c>
      <c r="E17" s="384">
        <v>2371.835</v>
      </c>
      <c r="F17" s="384">
        <v>1870.98</v>
      </c>
      <c r="G17" s="384">
        <v>1870.98</v>
      </c>
      <c r="H17" s="384">
        <v>1870.98</v>
      </c>
      <c r="I17" s="384">
        <v>2104.9630000000002</v>
      </c>
      <c r="J17" s="384">
        <v>2104.9630000000002</v>
      </c>
      <c r="K17" s="384">
        <v>2104.9630000000002</v>
      </c>
      <c r="L17" s="384">
        <v>2233.569</v>
      </c>
      <c r="M17" s="384">
        <v>2233.569</v>
      </c>
      <c r="N17" s="384">
        <v>2233.569</v>
      </c>
      <c r="O17" s="384">
        <v>2235.4180000000001</v>
      </c>
      <c r="P17" s="384">
        <v>2235.4180000000001</v>
      </c>
      <c r="Q17" s="384">
        <v>2235.4180000000001</v>
      </c>
      <c r="R17" s="384">
        <v>2253.2069999999999</v>
      </c>
      <c r="S17" s="384">
        <v>2253.2069999999999</v>
      </c>
      <c r="T17" s="384">
        <v>2253.2069999999999</v>
      </c>
      <c r="U17" s="384">
        <v>2258.2620000000002</v>
      </c>
      <c r="V17" s="384">
        <v>2258.2620000000002</v>
      </c>
      <c r="W17" s="384">
        <v>2258.2620000000002</v>
      </c>
      <c r="X17" s="384">
        <v>2390.2570000000001</v>
      </c>
      <c r="Y17" s="384">
        <v>2390.2570000000001</v>
      </c>
      <c r="Z17" s="384">
        <v>2390.2570000000001</v>
      </c>
      <c r="AA17" s="384">
        <v>2362.172</v>
      </c>
      <c r="AB17" s="384">
        <v>2362.172</v>
      </c>
      <c r="AC17" s="384">
        <v>2362.172</v>
      </c>
      <c r="AD17" s="384">
        <v>2433.7130000000002</v>
      </c>
      <c r="AE17" s="384">
        <v>2433.7130000000002</v>
      </c>
      <c r="AF17" s="384">
        <v>2433.7130000000002</v>
      </c>
      <c r="AG17" s="384">
        <v>2517.4580000000001</v>
      </c>
      <c r="AH17" s="384">
        <v>2517.4580000000001</v>
      </c>
      <c r="AI17" s="384">
        <v>2517.4580000000001</v>
      </c>
      <c r="AJ17" s="384">
        <v>2510.25</v>
      </c>
      <c r="AK17" s="384">
        <v>2510.25</v>
      </c>
      <c r="AL17" s="384">
        <v>2510.25</v>
      </c>
      <c r="AM17" s="384">
        <v>2522.4560000000001</v>
      </c>
      <c r="AN17" s="384">
        <v>2522.4560000000001</v>
      </c>
      <c r="AO17" s="384">
        <v>2522.4560000000001</v>
      </c>
      <c r="AP17" s="384">
        <v>2491.6350000000002</v>
      </c>
      <c r="AQ17" s="384">
        <v>2491.6350000000002</v>
      </c>
      <c r="AR17" s="384">
        <v>2491.6350000000002</v>
      </c>
      <c r="AS17" s="384">
        <v>2521.4670000000001</v>
      </c>
      <c r="AT17" s="384">
        <v>2521.4670000000001</v>
      </c>
      <c r="AU17" s="384">
        <v>2521.4670000000001</v>
      </c>
      <c r="AV17" s="384">
        <v>2559.5909999999999</v>
      </c>
      <c r="AW17" s="384">
        <v>2559.5909999999999</v>
      </c>
      <c r="AX17" s="384">
        <v>2559.5909999999999</v>
      </c>
      <c r="AY17" s="384">
        <v>2571.7629999999999</v>
      </c>
      <c r="AZ17" s="384">
        <v>2571.7629999999999</v>
      </c>
      <c r="BA17" s="384">
        <v>2571.7629999999999</v>
      </c>
      <c r="BB17" s="384">
        <v>2578.386</v>
      </c>
      <c r="BC17" s="384">
        <v>2578.386</v>
      </c>
      <c r="BD17" s="691">
        <v>2578.386</v>
      </c>
      <c r="BE17" s="691">
        <v>2620.1683456999999</v>
      </c>
      <c r="BF17" s="691">
        <v>2635.6465612000002</v>
      </c>
      <c r="BG17" s="691">
        <v>2647.8770023000002</v>
      </c>
      <c r="BH17" s="691">
        <v>2652.6992289999998</v>
      </c>
      <c r="BI17" s="395">
        <v>2661.5540000000001</v>
      </c>
      <c r="BJ17" s="395">
        <v>2670.2820000000002</v>
      </c>
      <c r="BK17" s="395">
        <v>2678.7440000000001</v>
      </c>
      <c r="BL17" s="395">
        <v>2687.3209999999999</v>
      </c>
      <c r="BM17" s="395">
        <v>2695.8739999999998</v>
      </c>
      <c r="BN17" s="395">
        <v>2704.326</v>
      </c>
      <c r="BO17" s="395">
        <v>2712.89</v>
      </c>
      <c r="BP17" s="395">
        <v>2721.4870000000001</v>
      </c>
      <c r="BQ17" s="395">
        <v>2729.6010000000001</v>
      </c>
      <c r="BR17" s="395">
        <v>2738.654</v>
      </c>
      <c r="BS17" s="395">
        <v>2748.127</v>
      </c>
      <c r="BT17" s="395">
        <v>2758.3780000000002</v>
      </c>
      <c r="BU17" s="395">
        <v>2768.4259999999999</v>
      </c>
      <c r="BV17" s="395">
        <v>2778.627</v>
      </c>
    </row>
    <row r="18" spans="1:74" ht="11.1" customHeight="1" x14ac:dyDescent="0.2">
      <c r="A18" s="77"/>
      <c r="B18" s="560" t="s">
        <v>521</v>
      </c>
      <c r="C18" s="468"/>
      <c r="D18" s="468"/>
      <c r="E18" s="468"/>
      <c r="F18" s="468"/>
      <c r="G18" s="468"/>
      <c r="H18" s="468"/>
      <c r="I18" s="468"/>
      <c r="J18" s="468"/>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468"/>
      <c r="AL18" s="468"/>
      <c r="AM18" s="468"/>
      <c r="AN18" s="468"/>
      <c r="AO18" s="468"/>
      <c r="AP18" s="468"/>
      <c r="AQ18" s="468"/>
      <c r="AR18" s="468"/>
      <c r="AS18" s="468"/>
      <c r="AT18" s="468"/>
      <c r="AU18" s="468"/>
      <c r="AV18" s="468"/>
      <c r="AW18" s="468"/>
      <c r="AX18" s="468"/>
      <c r="AY18" s="468"/>
      <c r="AZ18" s="468"/>
      <c r="BA18" s="468"/>
      <c r="BB18" s="468"/>
      <c r="BC18" s="468"/>
      <c r="BD18" s="685"/>
      <c r="BE18" s="685"/>
      <c r="BF18" s="685"/>
      <c r="BG18" s="685"/>
      <c r="BH18" s="685"/>
      <c r="BI18" s="389"/>
      <c r="BJ18" s="389"/>
      <c r="BK18" s="389"/>
      <c r="BL18" s="389"/>
      <c r="BM18" s="389"/>
      <c r="BN18" s="389"/>
      <c r="BO18" s="389"/>
      <c r="BP18" s="389"/>
      <c r="BQ18" s="389"/>
      <c r="BR18" s="389"/>
      <c r="BS18" s="389"/>
      <c r="BT18" s="389"/>
      <c r="BU18" s="389"/>
      <c r="BV18" s="389"/>
    </row>
    <row r="19" spans="1:74" ht="11.1" customHeight="1" x14ac:dyDescent="0.2">
      <c r="A19" s="286" t="s">
        <v>520</v>
      </c>
      <c r="B19" s="561" t="s">
        <v>827</v>
      </c>
      <c r="C19" s="384">
        <v>2929.6680000000001</v>
      </c>
      <c r="D19" s="384">
        <v>2929.6680000000001</v>
      </c>
      <c r="E19" s="384">
        <v>2929.6680000000001</v>
      </c>
      <c r="F19" s="384">
        <v>2428.9180000000001</v>
      </c>
      <c r="G19" s="384">
        <v>2428.9180000000001</v>
      </c>
      <c r="H19" s="384">
        <v>2428.9180000000001</v>
      </c>
      <c r="I19" s="384">
        <v>2835.5210000000002</v>
      </c>
      <c r="J19" s="384">
        <v>2835.5210000000002</v>
      </c>
      <c r="K19" s="384">
        <v>2835.5210000000002</v>
      </c>
      <c r="L19" s="384">
        <v>3040.9589999999998</v>
      </c>
      <c r="M19" s="384">
        <v>3040.9589999999998</v>
      </c>
      <c r="N19" s="384">
        <v>3040.9589999999998</v>
      </c>
      <c r="O19" s="384">
        <v>3102.1840000000002</v>
      </c>
      <c r="P19" s="384">
        <v>3102.1840000000002</v>
      </c>
      <c r="Q19" s="384">
        <v>3102.1840000000002</v>
      </c>
      <c r="R19" s="384">
        <v>3164.663</v>
      </c>
      <c r="S19" s="384">
        <v>3164.663</v>
      </c>
      <c r="T19" s="384">
        <v>3164.663</v>
      </c>
      <c r="U19" s="384">
        <v>3230.2289999999998</v>
      </c>
      <c r="V19" s="384">
        <v>3230.2289999999998</v>
      </c>
      <c r="W19" s="384">
        <v>3230.2289999999998</v>
      </c>
      <c r="X19" s="384">
        <v>3386.2759999999998</v>
      </c>
      <c r="Y19" s="384">
        <v>3386.2759999999998</v>
      </c>
      <c r="Z19" s="384">
        <v>3386.2759999999998</v>
      </c>
      <c r="AA19" s="384">
        <v>3494.2550000000001</v>
      </c>
      <c r="AB19" s="384">
        <v>3494.2550000000001</v>
      </c>
      <c r="AC19" s="384">
        <v>3494.2550000000001</v>
      </c>
      <c r="AD19" s="384">
        <v>3544.951</v>
      </c>
      <c r="AE19" s="384">
        <v>3544.951</v>
      </c>
      <c r="AF19" s="384">
        <v>3544.951</v>
      </c>
      <c r="AG19" s="384">
        <v>3495.7020000000002</v>
      </c>
      <c r="AH19" s="384">
        <v>3495.7020000000002</v>
      </c>
      <c r="AI19" s="384">
        <v>3495.7020000000002</v>
      </c>
      <c r="AJ19" s="384">
        <v>3455.5129999999999</v>
      </c>
      <c r="AK19" s="384">
        <v>3455.5129999999999</v>
      </c>
      <c r="AL19" s="384">
        <v>3455.5129999999999</v>
      </c>
      <c r="AM19" s="384">
        <v>3448.4960000000001</v>
      </c>
      <c r="AN19" s="384">
        <v>3448.4960000000001</v>
      </c>
      <c r="AO19" s="384">
        <v>3448.4960000000001</v>
      </c>
      <c r="AP19" s="384">
        <v>3421.259</v>
      </c>
      <c r="AQ19" s="384">
        <v>3421.259</v>
      </c>
      <c r="AR19" s="384">
        <v>3421.259</v>
      </c>
      <c r="AS19" s="384">
        <v>3460.3910000000001</v>
      </c>
      <c r="AT19" s="384">
        <v>3460.3910000000001</v>
      </c>
      <c r="AU19" s="384">
        <v>3460.3910000000001</v>
      </c>
      <c r="AV19" s="384">
        <v>3496.29</v>
      </c>
      <c r="AW19" s="384">
        <v>3496.29</v>
      </c>
      <c r="AX19" s="384">
        <v>3496.29</v>
      </c>
      <c r="AY19" s="384">
        <v>3548.7489999999998</v>
      </c>
      <c r="AZ19" s="384">
        <v>3548.7489999999998</v>
      </c>
      <c r="BA19" s="384">
        <v>3548.7489999999998</v>
      </c>
      <c r="BB19" s="384">
        <v>3614.047</v>
      </c>
      <c r="BC19" s="384">
        <v>3614.047</v>
      </c>
      <c r="BD19" s="691">
        <v>3614.047</v>
      </c>
      <c r="BE19" s="691">
        <v>3661.4152402999998</v>
      </c>
      <c r="BF19" s="691">
        <v>3680.4006694999998</v>
      </c>
      <c r="BG19" s="691">
        <v>3696.5668841000002</v>
      </c>
      <c r="BH19" s="691">
        <v>3704.5008572000002</v>
      </c>
      <c r="BI19" s="395">
        <v>3719.0880000000002</v>
      </c>
      <c r="BJ19" s="395">
        <v>3734.9169999999999</v>
      </c>
      <c r="BK19" s="395">
        <v>3754.6759999999999</v>
      </c>
      <c r="BL19" s="395">
        <v>3770.9670000000001</v>
      </c>
      <c r="BM19" s="395">
        <v>3786.4810000000002</v>
      </c>
      <c r="BN19" s="395">
        <v>3799.3020000000001</v>
      </c>
      <c r="BO19" s="395">
        <v>3814.6970000000001</v>
      </c>
      <c r="BP19" s="395">
        <v>3830.752</v>
      </c>
      <c r="BQ19" s="395">
        <v>3850.6239999999998</v>
      </c>
      <c r="BR19" s="395">
        <v>3865.627</v>
      </c>
      <c r="BS19" s="395">
        <v>3878.9189999999999</v>
      </c>
      <c r="BT19" s="395">
        <v>3890.4760000000001</v>
      </c>
      <c r="BU19" s="395">
        <v>3900.3649999999998</v>
      </c>
      <c r="BV19" s="395">
        <v>3908.5619999999999</v>
      </c>
    </row>
    <row r="20" spans="1:74" ht="11.1" customHeight="1" x14ac:dyDescent="0.2">
      <c r="A20" s="77"/>
      <c r="B20" s="403"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823"/>
      <c r="BE20" s="823"/>
      <c r="BF20" s="823"/>
      <c r="BG20" s="823"/>
      <c r="BH20" s="823"/>
      <c r="BI20" s="550"/>
      <c r="BJ20" s="550"/>
      <c r="BK20" s="550"/>
      <c r="BL20" s="550"/>
      <c r="BM20" s="550"/>
      <c r="BN20" s="550"/>
      <c r="BO20" s="550"/>
      <c r="BP20" s="550"/>
      <c r="BQ20" s="550"/>
      <c r="BR20" s="550"/>
      <c r="BS20" s="550"/>
      <c r="BT20" s="550"/>
      <c r="BU20" s="550"/>
      <c r="BV20" s="550"/>
    </row>
    <row r="21" spans="1:74" ht="11.1" customHeight="1" x14ac:dyDescent="0.2">
      <c r="A21" s="77" t="s">
        <v>282</v>
      </c>
      <c r="B21" s="561" t="s">
        <v>827</v>
      </c>
      <c r="C21" s="384">
        <v>15857.3</v>
      </c>
      <c r="D21" s="384">
        <v>15916.8</v>
      </c>
      <c r="E21" s="384">
        <v>15704.9</v>
      </c>
      <c r="F21" s="384">
        <v>18030.2</v>
      </c>
      <c r="G21" s="384">
        <v>17114.400000000001</v>
      </c>
      <c r="H21" s="384">
        <v>17047.5</v>
      </c>
      <c r="I21" s="384">
        <v>17195.8</v>
      </c>
      <c r="J21" s="384">
        <v>16524.8</v>
      </c>
      <c r="K21" s="384">
        <v>16616.5</v>
      </c>
      <c r="L21" s="384">
        <v>16552.900000000001</v>
      </c>
      <c r="M21" s="384">
        <v>16350.6</v>
      </c>
      <c r="N21" s="384">
        <v>16391.2</v>
      </c>
      <c r="O21" s="384">
        <v>18146.5</v>
      </c>
      <c r="P21" s="384">
        <v>16633.900000000001</v>
      </c>
      <c r="Q21" s="384">
        <v>20445.8</v>
      </c>
      <c r="R21" s="384">
        <v>17335.400000000001</v>
      </c>
      <c r="S21" s="384">
        <v>16836.3</v>
      </c>
      <c r="T21" s="384">
        <v>16757.8</v>
      </c>
      <c r="U21" s="384">
        <v>16867.8</v>
      </c>
      <c r="V21" s="384">
        <v>16832.400000000001</v>
      </c>
      <c r="W21" s="384">
        <v>16641.8</v>
      </c>
      <c r="X21" s="384">
        <v>16648.099999999999</v>
      </c>
      <c r="Y21" s="384">
        <v>16598.3</v>
      </c>
      <c r="Z21" s="384">
        <v>16525.400000000001</v>
      </c>
      <c r="AA21" s="384">
        <v>16143.2</v>
      </c>
      <c r="AB21" s="384">
        <v>16143</v>
      </c>
      <c r="AC21" s="384">
        <v>16065.5</v>
      </c>
      <c r="AD21" s="384">
        <v>16063.7</v>
      </c>
      <c r="AE21" s="384">
        <v>16049.1</v>
      </c>
      <c r="AF21" s="384">
        <v>16015.9</v>
      </c>
      <c r="AG21" s="384">
        <v>16219.1</v>
      </c>
      <c r="AH21" s="384">
        <v>16314.4</v>
      </c>
      <c r="AI21" s="384">
        <v>16372.3</v>
      </c>
      <c r="AJ21" s="384">
        <v>16424.3</v>
      </c>
      <c r="AK21" s="384">
        <v>16436.5</v>
      </c>
      <c r="AL21" s="384">
        <v>16497.5</v>
      </c>
      <c r="AM21" s="384">
        <v>16808.5</v>
      </c>
      <c r="AN21" s="384">
        <v>16879.099999999999</v>
      </c>
      <c r="AO21" s="384">
        <v>16968</v>
      </c>
      <c r="AP21" s="384">
        <v>16983.3</v>
      </c>
      <c r="AQ21" s="384">
        <v>17041.900000000001</v>
      </c>
      <c r="AR21" s="384">
        <v>17050.3</v>
      </c>
      <c r="AS21" s="384">
        <v>17061.599999999999</v>
      </c>
      <c r="AT21" s="384">
        <v>17085.8</v>
      </c>
      <c r="AU21" s="384">
        <v>17101.099999999999</v>
      </c>
      <c r="AV21" s="384">
        <v>17152.8</v>
      </c>
      <c r="AW21" s="384">
        <v>17229.400000000001</v>
      </c>
      <c r="AX21" s="384">
        <v>17267.400000000001</v>
      </c>
      <c r="AY21" s="384">
        <v>17426.2</v>
      </c>
      <c r="AZ21" s="384">
        <v>17442.400000000001</v>
      </c>
      <c r="BA21" s="384">
        <v>17486.900000000001</v>
      </c>
      <c r="BB21" s="384">
        <v>17501</v>
      </c>
      <c r="BC21" s="384">
        <v>17572.2</v>
      </c>
      <c r="BD21" s="691">
        <v>17589.5</v>
      </c>
      <c r="BE21" s="691">
        <v>17602.3</v>
      </c>
      <c r="BF21" s="691">
        <v>17614</v>
      </c>
      <c r="BG21" s="691">
        <v>17666.649895999999</v>
      </c>
      <c r="BH21" s="691">
        <v>17696.485787000001</v>
      </c>
      <c r="BI21" s="395">
        <v>17733.11</v>
      </c>
      <c r="BJ21" s="395">
        <v>17773.650000000001</v>
      </c>
      <c r="BK21" s="395">
        <v>17823.97</v>
      </c>
      <c r="BL21" s="395">
        <v>17867.97</v>
      </c>
      <c r="BM21" s="395">
        <v>17911.5</v>
      </c>
      <c r="BN21" s="395">
        <v>17954.59</v>
      </c>
      <c r="BO21" s="395">
        <v>17997.18</v>
      </c>
      <c r="BP21" s="395">
        <v>18039.27</v>
      </c>
      <c r="BQ21" s="395">
        <v>18078.419999999998</v>
      </c>
      <c r="BR21" s="395">
        <v>18121.39</v>
      </c>
      <c r="BS21" s="395">
        <v>18165.72</v>
      </c>
      <c r="BT21" s="395">
        <v>18206.87</v>
      </c>
      <c r="BU21" s="395">
        <v>18257.32</v>
      </c>
      <c r="BV21" s="395">
        <v>18312.55</v>
      </c>
    </row>
    <row r="22" spans="1:74" ht="11.1" customHeight="1" x14ac:dyDescent="0.2">
      <c r="A22" s="77"/>
      <c r="B22" s="555" t="s">
        <v>294</v>
      </c>
      <c r="C22" s="383"/>
      <c r="D22" s="383"/>
      <c r="E22" s="383"/>
      <c r="F22" s="383"/>
      <c r="G22" s="383"/>
      <c r="H22" s="383"/>
      <c r="I22" s="383"/>
      <c r="J22" s="383"/>
      <c r="K22" s="383"/>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690"/>
      <c r="BE22" s="690"/>
      <c r="BF22" s="690"/>
      <c r="BG22" s="690"/>
      <c r="BH22" s="690"/>
      <c r="BI22" s="394"/>
      <c r="BJ22" s="394"/>
      <c r="BK22" s="394"/>
      <c r="BL22" s="394"/>
      <c r="BM22" s="394"/>
      <c r="BN22" s="394"/>
      <c r="BO22" s="394"/>
      <c r="BP22" s="394"/>
      <c r="BQ22" s="394"/>
      <c r="BR22" s="394"/>
      <c r="BS22" s="394"/>
      <c r="BT22" s="394"/>
      <c r="BU22" s="394"/>
      <c r="BV22" s="394"/>
    </row>
    <row r="23" spans="1:74" ht="11.1" customHeight="1" x14ac:dyDescent="0.2">
      <c r="A23" s="77" t="s">
        <v>295</v>
      </c>
      <c r="B23" s="556" t="s">
        <v>1082</v>
      </c>
      <c r="C23" s="380">
        <v>152.04499999999999</v>
      </c>
      <c r="D23" s="380">
        <v>152.309</v>
      </c>
      <c r="E23" s="380">
        <v>150.898</v>
      </c>
      <c r="F23" s="380">
        <v>130.42099999999999</v>
      </c>
      <c r="G23" s="380">
        <v>133.04</v>
      </c>
      <c r="H23" s="380">
        <v>137.655</v>
      </c>
      <c r="I23" s="380">
        <v>139.24</v>
      </c>
      <c r="J23" s="380">
        <v>140.774</v>
      </c>
      <c r="K23" s="380">
        <v>141.82</v>
      </c>
      <c r="L23" s="380">
        <v>142.49299999999999</v>
      </c>
      <c r="M23" s="380">
        <v>142.761</v>
      </c>
      <c r="N23" s="380">
        <v>142.518</v>
      </c>
      <c r="O23" s="380">
        <v>142.916</v>
      </c>
      <c r="P23" s="380">
        <v>143.44300000000001</v>
      </c>
      <c r="Q23" s="380">
        <v>144.274</v>
      </c>
      <c r="R23" s="380">
        <v>144.59299999999999</v>
      </c>
      <c r="S23" s="380">
        <v>145.04400000000001</v>
      </c>
      <c r="T23" s="380">
        <v>145.822</v>
      </c>
      <c r="U23" s="380">
        <v>146.761</v>
      </c>
      <c r="V23" s="380">
        <v>147.226</v>
      </c>
      <c r="W23" s="380">
        <v>147.70599999999999</v>
      </c>
      <c r="X23" s="380">
        <v>148.566</v>
      </c>
      <c r="Y23" s="380">
        <v>149.197</v>
      </c>
      <c r="Z23" s="380">
        <v>149.76300000000001</v>
      </c>
      <c r="AA23" s="380">
        <v>150.01400000000001</v>
      </c>
      <c r="AB23" s="380">
        <v>150.876</v>
      </c>
      <c r="AC23" s="380">
        <v>151.37</v>
      </c>
      <c r="AD23" s="380">
        <v>151.642</v>
      </c>
      <c r="AE23" s="380">
        <v>151.928</v>
      </c>
      <c r="AF23" s="380">
        <v>152.34800000000001</v>
      </c>
      <c r="AG23" s="380">
        <v>153.03800000000001</v>
      </c>
      <c r="AH23" s="380">
        <v>153.28100000000001</v>
      </c>
      <c r="AI23" s="380">
        <v>153.536</v>
      </c>
      <c r="AJ23" s="380">
        <v>153.89699999999999</v>
      </c>
      <c r="AK23" s="380">
        <v>154.155</v>
      </c>
      <c r="AL23" s="380">
        <v>154.291</v>
      </c>
      <c r="AM23" s="380">
        <v>154.773</v>
      </c>
      <c r="AN23" s="380">
        <v>155.06</v>
      </c>
      <c r="AO23" s="380">
        <v>155.20599999999999</v>
      </c>
      <c r="AP23" s="380">
        <v>155.48400000000001</v>
      </c>
      <c r="AQ23" s="380">
        <v>155.78700000000001</v>
      </c>
      <c r="AR23" s="380">
        <v>156.02699999999999</v>
      </c>
      <c r="AS23" s="380">
        <v>156.21100000000001</v>
      </c>
      <c r="AT23" s="380">
        <v>156.42099999999999</v>
      </c>
      <c r="AU23" s="380">
        <v>156.667</v>
      </c>
      <c r="AV23" s="380">
        <v>156.83199999999999</v>
      </c>
      <c r="AW23" s="380">
        <v>157.01400000000001</v>
      </c>
      <c r="AX23" s="380">
        <v>157.304</v>
      </c>
      <c r="AY23" s="380">
        <v>157.56</v>
      </c>
      <c r="AZ23" s="380">
        <v>157.79599999999999</v>
      </c>
      <c r="BA23" s="380">
        <v>158.10599999999999</v>
      </c>
      <c r="BB23" s="380">
        <v>158.214</v>
      </c>
      <c r="BC23" s="380">
        <v>158.43</v>
      </c>
      <c r="BD23" s="687">
        <v>158.548</v>
      </c>
      <c r="BE23" s="687">
        <v>158.69200000000001</v>
      </c>
      <c r="BF23" s="687">
        <v>158.851</v>
      </c>
      <c r="BG23" s="687">
        <v>159.10499999999999</v>
      </c>
      <c r="BH23" s="687">
        <v>159.29335556000001</v>
      </c>
      <c r="BI23" s="391">
        <v>159.4494</v>
      </c>
      <c r="BJ23" s="391">
        <v>159.57589999999999</v>
      </c>
      <c r="BK23" s="391">
        <v>159.64519999999999</v>
      </c>
      <c r="BL23" s="391">
        <v>159.73330000000001</v>
      </c>
      <c r="BM23" s="391">
        <v>159.8126</v>
      </c>
      <c r="BN23" s="391">
        <v>159.87870000000001</v>
      </c>
      <c r="BO23" s="391">
        <v>159.9435</v>
      </c>
      <c r="BP23" s="391">
        <v>160.0025</v>
      </c>
      <c r="BQ23" s="391">
        <v>160.0444</v>
      </c>
      <c r="BR23" s="391">
        <v>160.10069999999999</v>
      </c>
      <c r="BS23" s="391">
        <v>160.15989999999999</v>
      </c>
      <c r="BT23" s="391">
        <v>160.21770000000001</v>
      </c>
      <c r="BU23" s="391">
        <v>160.2859</v>
      </c>
      <c r="BV23" s="391">
        <v>160.36019999999999</v>
      </c>
    </row>
    <row r="24" spans="1:74" s="79" customFormat="1" ht="11.1" customHeight="1" x14ac:dyDescent="0.2">
      <c r="A24" s="77"/>
      <c r="B24" s="555" t="s">
        <v>487</v>
      </c>
      <c r="C24" s="380"/>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c r="AS24" s="380"/>
      <c r="AT24" s="380"/>
      <c r="AU24" s="380"/>
      <c r="AV24" s="380"/>
      <c r="AW24" s="380"/>
      <c r="AX24" s="380"/>
      <c r="AY24" s="380"/>
      <c r="AZ24" s="380"/>
      <c r="BA24" s="380"/>
      <c r="BB24" s="380"/>
      <c r="BC24" s="380"/>
      <c r="BD24" s="687"/>
      <c r="BE24" s="687"/>
      <c r="BF24" s="687"/>
      <c r="BG24" s="687"/>
      <c r="BH24" s="687"/>
      <c r="BI24" s="391"/>
      <c r="BJ24" s="391"/>
      <c r="BK24" s="391"/>
      <c r="BL24" s="391"/>
      <c r="BM24" s="391"/>
      <c r="BN24" s="391"/>
      <c r="BO24" s="391"/>
      <c r="BP24" s="391"/>
      <c r="BQ24" s="391"/>
      <c r="BR24" s="391"/>
      <c r="BS24" s="391"/>
      <c r="BT24" s="391"/>
      <c r="BU24" s="391"/>
      <c r="BV24" s="391"/>
    </row>
    <row r="25" spans="1:74" s="79" customFormat="1" ht="11.1" customHeight="1" x14ac:dyDescent="0.2">
      <c r="A25" s="77" t="s">
        <v>488</v>
      </c>
      <c r="B25" s="556" t="s">
        <v>1083</v>
      </c>
      <c r="C25" s="380">
        <v>3.6</v>
      </c>
      <c r="D25" s="380">
        <v>3.5</v>
      </c>
      <c r="E25" s="380">
        <v>4.4000000000000004</v>
      </c>
      <c r="F25" s="380">
        <v>14.8</v>
      </c>
      <c r="G25" s="380">
        <v>13.2</v>
      </c>
      <c r="H25" s="380">
        <v>11</v>
      </c>
      <c r="I25" s="380">
        <v>10.199999999999999</v>
      </c>
      <c r="J25" s="380">
        <v>8.4</v>
      </c>
      <c r="K25" s="380">
        <v>7.8</v>
      </c>
      <c r="L25" s="380">
        <v>6.8</v>
      </c>
      <c r="M25" s="380">
        <v>6.7</v>
      </c>
      <c r="N25" s="380">
        <v>6.7</v>
      </c>
      <c r="O25" s="380">
        <v>6.4</v>
      </c>
      <c r="P25" s="380">
        <v>6.2</v>
      </c>
      <c r="Q25" s="380">
        <v>6.1</v>
      </c>
      <c r="R25" s="380">
        <v>6.1</v>
      </c>
      <c r="S25" s="380">
        <v>5.8</v>
      </c>
      <c r="T25" s="380">
        <v>5.9</v>
      </c>
      <c r="U25" s="380">
        <v>5.4</v>
      </c>
      <c r="V25" s="380">
        <v>5.0999999999999996</v>
      </c>
      <c r="W25" s="380">
        <v>4.7</v>
      </c>
      <c r="X25" s="380">
        <v>4.5</v>
      </c>
      <c r="Y25" s="380">
        <v>4.0999999999999996</v>
      </c>
      <c r="Z25" s="380">
        <v>3.9</v>
      </c>
      <c r="AA25" s="380">
        <v>4</v>
      </c>
      <c r="AB25" s="380">
        <v>3.8</v>
      </c>
      <c r="AC25" s="380">
        <v>3.6</v>
      </c>
      <c r="AD25" s="380">
        <v>3.7</v>
      </c>
      <c r="AE25" s="380">
        <v>3.6</v>
      </c>
      <c r="AF25" s="380">
        <v>3.6</v>
      </c>
      <c r="AG25" s="380">
        <v>3.5</v>
      </c>
      <c r="AH25" s="380">
        <v>3.6</v>
      </c>
      <c r="AI25" s="380">
        <v>3.5</v>
      </c>
      <c r="AJ25" s="380">
        <v>3.6</v>
      </c>
      <c r="AK25" s="380">
        <v>3.6</v>
      </c>
      <c r="AL25" s="380">
        <v>3.5</v>
      </c>
      <c r="AM25" s="380">
        <v>3.4</v>
      </c>
      <c r="AN25" s="380">
        <v>3.6</v>
      </c>
      <c r="AO25" s="380">
        <v>3.5</v>
      </c>
      <c r="AP25" s="380">
        <v>3.4</v>
      </c>
      <c r="AQ25" s="380">
        <v>3.7</v>
      </c>
      <c r="AR25" s="380">
        <v>3.6</v>
      </c>
      <c r="AS25" s="380">
        <v>3.5</v>
      </c>
      <c r="AT25" s="380">
        <v>3.8</v>
      </c>
      <c r="AU25" s="380">
        <v>3.8</v>
      </c>
      <c r="AV25" s="380">
        <v>3.8</v>
      </c>
      <c r="AW25" s="380">
        <v>3.7</v>
      </c>
      <c r="AX25" s="380">
        <v>3.7</v>
      </c>
      <c r="AY25" s="380">
        <v>3.7</v>
      </c>
      <c r="AZ25" s="380">
        <v>3.9</v>
      </c>
      <c r="BA25" s="380">
        <v>3.8</v>
      </c>
      <c r="BB25" s="380">
        <v>3.9</v>
      </c>
      <c r="BC25" s="380">
        <v>4</v>
      </c>
      <c r="BD25" s="687">
        <v>4.0999999999999996</v>
      </c>
      <c r="BE25" s="687">
        <v>4.3</v>
      </c>
      <c r="BF25" s="687">
        <v>4.2</v>
      </c>
      <c r="BG25" s="687">
        <v>4.0999999999999996</v>
      </c>
      <c r="BH25" s="687">
        <v>4.1984928147999998</v>
      </c>
      <c r="BI25" s="391">
        <v>4.202191</v>
      </c>
      <c r="BJ25" s="391">
        <v>4.2085590000000002</v>
      </c>
      <c r="BK25" s="391">
        <v>4.2196309999999997</v>
      </c>
      <c r="BL25" s="391">
        <v>4.2298179999999999</v>
      </c>
      <c r="BM25" s="391">
        <v>4.2411519999999996</v>
      </c>
      <c r="BN25" s="391">
        <v>4.2567430000000002</v>
      </c>
      <c r="BO25" s="391">
        <v>4.2680379999999998</v>
      </c>
      <c r="BP25" s="391">
        <v>4.2781479999999998</v>
      </c>
      <c r="BQ25" s="391">
        <v>4.2881499999999999</v>
      </c>
      <c r="BR25" s="391">
        <v>4.2950799999999996</v>
      </c>
      <c r="BS25" s="391">
        <v>4.3000150000000001</v>
      </c>
      <c r="BT25" s="391">
        <v>4.3040560000000001</v>
      </c>
      <c r="BU25" s="391">
        <v>4.304176</v>
      </c>
      <c r="BV25" s="391">
        <v>4.3014760000000001</v>
      </c>
    </row>
    <row r="26" spans="1:74" ht="11.1" customHeight="1" x14ac:dyDescent="0.2">
      <c r="A26" s="77"/>
      <c r="B26" s="555" t="s">
        <v>489</v>
      </c>
      <c r="C26" s="545"/>
      <c r="D26" s="545"/>
      <c r="E26" s="545"/>
      <c r="F26" s="545"/>
      <c r="G26" s="545"/>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824"/>
      <c r="BE26" s="824"/>
      <c r="BF26" s="824"/>
      <c r="BG26" s="824"/>
      <c r="BH26" s="824"/>
      <c r="BI26" s="551"/>
      <c r="BJ26" s="551"/>
      <c r="BK26" s="551"/>
      <c r="BL26" s="551"/>
      <c r="BM26" s="551"/>
      <c r="BN26" s="551"/>
      <c r="BO26" s="551"/>
      <c r="BP26" s="551"/>
      <c r="BQ26" s="551"/>
      <c r="BR26" s="551"/>
      <c r="BS26" s="551"/>
      <c r="BT26" s="551"/>
      <c r="BU26" s="551"/>
      <c r="BV26" s="551"/>
    </row>
    <row r="27" spans="1:74" ht="11.1" customHeight="1" x14ac:dyDescent="0.2">
      <c r="A27" s="77" t="s">
        <v>490</v>
      </c>
      <c r="B27" s="556" t="s">
        <v>1084</v>
      </c>
      <c r="C27" s="378">
        <v>1.5780000000000001</v>
      </c>
      <c r="D27" s="378">
        <v>1.5369999999999999</v>
      </c>
      <c r="E27" s="378">
        <v>1.252</v>
      </c>
      <c r="F27" s="378">
        <v>0.93100000000000005</v>
      </c>
      <c r="G27" s="378">
        <v>1.0529999999999999</v>
      </c>
      <c r="H27" s="378">
        <v>1.254</v>
      </c>
      <c r="I27" s="378">
        <v>1.5229999999999999</v>
      </c>
      <c r="J27" s="378">
        <v>1.401</v>
      </c>
      <c r="K27" s="378">
        <v>1.4630000000000001</v>
      </c>
      <c r="L27" s="378">
        <v>1.5429999999999999</v>
      </c>
      <c r="M27" s="378">
        <v>1.5529999999999999</v>
      </c>
      <c r="N27" s="378">
        <v>1.635</v>
      </c>
      <c r="O27" s="378">
        <v>1.639</v>
      </c>
      <c r="P27" s="378">
        <v>1.407</v>
      </c>
      <c r="Q27" s="378">
        <v>1.6679999999999999</v>
      </c>
      <c r="R27" s="378">
        <v>1.492</v>
      </c>
      <c r="S27" s="378">
        <v>1.607</v>
      </c>
      <c r="T27" s="378">
        <v>1.6379999999999999</v>
      </c>
      <c r="U27" s="378">
        <v>1.6</v>
      </c>
      <c r="V27" s="378">
        <v>1.595</v>
      </c>
      <c r="W27" s="378">
        <v>1.5629999999999999</v>
      </c>
      <c r="X27" s="378">
        <v>1.587</v>
      </c>
      <c r="Y27" s="378">
        <v>1.704</v>
      </c>
      <c r="Z27" s="378">
        <v>1.7569999999999999</v>
      </c>
      <c r="AA27" s="378">
        <v>1.712</v>
      </c>
      <c r="AB27" s="378">
        <v>1.742</v>
      </c>
      <c r="AC27" s="378">
        <v>1.6779999999999999</v>
      </c>
      <c r="AD27" s="378">
        <v>1.8280000000000001</v>
      </c>
      <c r="AE27" s="378">
        <v>1.54</v>
      </c>
      <c r="AF27" s="378">
        <v>1.542</v>
      </c>
      <c r="AG27" s="378">
        <v>1.3919999999999999</v>
      </c>
      <c r="AH27" s="378">
        <v>1.52</v>
      </c>
      <c r="AI27" s="378">
        <v>1.47</v>
      </c>
      <c r="AJ27" s="378">
        <v>1.44</v>
      </c>
      <c r="AK27" s="378">
        <v>1.42</v>
      </c>
      <c r="AL27" s="378">
        <v>1.34</v>
      </c>
      <c r="AM27" s="378">
        <v>1.361</v>
      </c>
      <c r="AN27" s="378">
        <v>1.4039999999999999</v>
      </c>
      <c r="AO27" s="378">
        <v>1.3420000000000001</v>
      </c>
      <c r="AP27" s="378">
        <v>1.3680000000000001</v>
      </c>
      <c r="AQ27" s="378">
        <v>1.583</v>
      </c>
      <c r="AR27" s="378">
        <v>1.415</v>
      </c>
      <c r="AS27" s="378">
        <v>1.4730000000000001</v>
      </c>
      <c r="AT27" s="378">
        <v>1.3049999999999999</v>
      </c>
      <c r="AU27" s="378">
        <v>1.363</v>
      </c>
      <c r="AV27" s="378">
        <v>1.365</v>
      </c>
      <c r="AW27" s="378">
        <v>1.51</v>
      </c>
      <c r="AX27" s="378">
        <v>1.5680000000000001</v>
      </c>
      <c r="AY27" s="378">
        <v>1.3759999999999999</v>
      </c>
      <c r="AZ27" s="378">
        <v>1.546</v>
      </c>
      <c r="BA27" s="378">
        <v>1.2989999999999999</v>
      </c>
      <c r="BB27" s="378">
        <v>1.377</v>
      </c>
      <c r="BC27" s="378">
        <v>1.3149999999999999</v>
      </c>
      <c r="BD27" s="685">
        <v>1.329</v>
      </c>
      <c r="BE27" s="685">
        <v>1.2370000000000001</v>
      </c>
      <c r="BF27" s="685">
        <v>1.3560000000000001</v>
      </c>
      <c r="BG27" s="685">
        <v>1.3208257284</v>
      </c>
      <c r="BH27" s="685">
        <v>1.3395482963000001</v>
      </c>
      <c r="BI27" s="389">
        <v>1.3475109999999999</v>
      </c>
      <c r="BJ27" s="389">
        <v>1.3540239999999999</v>
      </c>
      <c r="BK27" s="389">
        <v>1.3578950000000001</v>
      </c>
      <c r="BL27" s="389">
        <v>1.362401</v>
      </c>
      <c r="BM27" s="389">
        <v>1.366352</v>
      </c>
      <c r="BN27" s="389">
        <v>1.370304</v>
      </c>
      <c r="BO27" s="389">
        <v>1.3727259999999999</v>
      </c>
      <c r="BP27" s="389">
        <v>1.3741730000000001</v>
      </c>
      <c r="BQ27" s="389">
        <v>1.371135</v>
      </c>
      <c r="BR27" s="389">
        <v>1.37327</v>
      </c>
      <c r="BS27" s="389">
        <v>1.377067</v>
      </c>
      <c r="BT27" s="389">
        <v>1.3827179999999999</v>
      </c>
      <c r="BU27" s="389">
        <v>1.3896930000000001</v>
      </c>
      <c r="BV27" s="389">
        <v>1.3981859999999999</v>
      </c>
    </row>
    <row r="28" spans="1:74" s="79" customFormat="1" ht="11.1" customHeight="1" x14ac:dyDescent="0.2">
      <c r="A28" s="78"/>
      <c r="B28" s="100"/>
      <c r="C28" s="380"/>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c r="AS28" s="380"/>
      <c r="AT28" s="380"/>
      <c r="AU28" s="380"/>
      <c r="AV28" s="380"/>
      <c r="AW28" s="380"/>
      <c r="AX28" s="380"/>
      <c r="AY28" s="380"/>
      <c r="AZ28" s="380"/>
      <c r="BA28" s="380"/>
      <c r="BB28" s="380"/>
      <c r="BC28" s="380"/>
      <c r="BD28" s="687"/>
      <c r="BE28" s="687"/>
      <c r="BF28" s="687"/>
      <c r="BG28" s="687"/>
      <c r="BH28" s="687"/>
      <c r="BI28" s="391"/>
      <c r="BJ28" s="391"/>
      <c r="BK28" s="391"/>
      <c r="BL28" s="391"/>
      <c r="BM28" s="391"/>
      <c r="BN28" s="391"/>
      <c r="BO28" s="391"/>
      <c r="BP28" s="391"/>
      <c r="BQ28" s="391"/>
      <c r="BR28" s="391"/>
      <c r="BS28" s="391"/>
      <c r="BT28" s="391"/>
      <c r="BU28" s="391"/>
      <c r="BV28" s="391"/>
    </row>
    <row r="29" spans="1:74" ht="11.1" customHeight="1" x14ac:dyDescent="0.2">
      <c r="A29" s="71"/>
      <c r="B29" s="130" t="s">
        <v>772</v>
      </c>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692"/>
      <c r="BE29" s="692"/>
      <c r="BF29" s="692"/>
      <c r="BG29" s="692"/>
      <c r="BH29" s="692"/>
      <c r="BI29" s="396"/>
      <c r="BJ29" s="396"/>
      <c r="BK29" s="396"/>
      <c r="BL29" s="396"/>
      <c r="BM29" s="396"/>
      <c r="BN29" s="396"/>
      <c r="BO29" s="396"/>
      <c r="BP29" s="396"/>
      <c r="BQ29" s="396"/>
      <c r="BR29" s="396"/>
      <c r="BS29" s="396"/>
      <c r="BT29" s="396"/>
      <c r="BU29" s="396"/>
      <c r="BV29" s="396"/>
    </row>
    <row r="30" spans="1:74" ht="11.1" customHeight="1" x14ac:dyDescent="0.2">
      <c r="A30" s="286" t="s">
        <v>297</v>
      </c>
      <c r="B30" s="557" t="s">
        <v>296</v>
      </c>
      <c r="C30" s="380">
        <v>101.3372</v>
      </c>
      <c r="D30" s="380">
        <v>101.6718</v>
      </c>
      <c r="E30" s="380">
        <v>97.605999999999995</v>
      </c>
      <c r="F30" s="380">
        <v>84.681200000000004</v>
      </c>
      <c r="G30" s="380">
        <v>86.010800000000003</v>
      </c>
      <c r="H30" s="380">
        <v>91.674499999999995</v>
      </c>
      <c r="I30" s="380">
        <v>95.003699999999995</v>
      </c>
      <c r="J30" s="380">
        <v>95.929400000000001</v>
      </c>
      <c r="K30" s="380">
        <v>95.891400000000004</v>
      </c>
      <c r="L30" s="380">
        <v>96.525599999999997</v>
      </c>
      <c r="M30" s="380">
        <v>96.9529</v>
      </c>
      <c r="N30" s="380">
        <v>98.203900000000004</v>
      </c>
      <c r="O30" s="380">
        <v>98.813500000000005</v>
      </c>
      <c r="P30" s="380">
        <v>95.507199999999997</v>
      </c>
      <c r="Q30" s="380">
        <v>98.192899999999995</v>
      </c>
      <c r="R30" s="380">
        <v>98.331699999999998</v>
      </c>
      <c r="S30" s="380">
        <v>99.186700000000002</v>
      </c>
      <c r="T30" s="380">
        <v>99.648300000000006</v>
      </c>
      <c r="U30" s="380">
        <v>100.0668</v>
      </c>
      <c r="V30" s="380">
        <v>100.0412</v>
      </c>
      <c r="W30" s="380">
        <v>98.995500000000007</v>
      </c>
      <c r="X30" s="380">
        <v>100.35420000000001</v>
      </c>
      <c r="Y30" s="380">
        <v>101.2684</v>
      </c>
      <c r="Z30" s="380">
        <v>101.1948</v>
      </c>
      <c r="AA30" s="380">
        <v>101.2146</v>
      </c>
      <c r="AB30" s="380">
        <v>101.8458</v>
      </c>
      <c r="AC30" s="380">
        <v>102.67319999999999</v>
      </c>
      <c r="AD30" s="380">
        <v>102.9024</v>
      </c>
      <c r="AE30" s="380">
        <v>102.9659</v>
      </c>
      <c r="AF30" s="380">
        <v>102.8224</v>
      </c>
      <c r="AG30" s="380">
        <v>103.0505</v>
      </c>
      <c r="AH30" s="380">
        <v>103.1703</v>
      </c>
      <c r="AI30" s="380">
        <v>103.5326</v>
      </c>
      <c r="AJ30" s="380">
        <v>103.4442</v>
      </c>
      <c r="AK30" s="380">
        <v>103.1058</v>
      </c>
      <c r="AL30" s="380">
        <v>101.8266</v>
      </c>
      <c r="AM30" s="380">
        <v>102.74760000000001</v>
      </c>
      <c r="AN30" s="380">
        <v>102.80029999999999</v>
      </c>
      <c r="AO30" s="380">
        <v>102.8143</v>
      </c>
      <c r="AP30" s="380">
        <v>103.22410000000001</v>
      </c>
      <c r="AQ30" s="380">
        <v>102.98090000000001</v>
      </c>
      <c r="AR30" s="380">
        <v>102.3809</v>
      </c>
      <c r="AS30" s="380">
        <v>103.0722</v>
      </c>
      <c r="AT30" s="380">
        <v>103.0951</v>
      </c>
      <c r="AU30" s="380">
        <v>103.3081</v>
      </c>
      <c r="AV30" s="380">
        <v>102.57810000000001</v>
      </c>
      <c r="AW30" s="380">
        <v>102.88679999999999</v>
      </c>
      <c r="AX30" s="380">
        <v>102.6309</v>
      </c>
      <c r="AY30" s="380">
        <v>101.483</v>
      </c>
      <c r="AZ30" s="380">
        <v>102.72669999999999</v>
      </c>
      <c r="BA30" s="380">
        <v>102.51860000000001</v>
      </c>
      <c r="BB30" s="380">
        <v>102.4479</v>
      </c>
      <c r="BC30" s="380">
        <v>103.21559999999999</v>
      </c>
      <c r="BD30" s="687">
        <v>103.27979999999999</v>
      </c>
      <c r="BE30" s="687">
        <v>102.3058</v>
      </c>
      <c r="BF30" s="687">
        <v>103.13890000000001</v>
      </c>
      <c r="BG30" s="687">
        <v>102.84377778</v>
      </c>
      <c r="BH30" s="687">
        <v>103.01573704</v>
      </c>
      <c r="BI30" s="391">
        <v>103.09699999999999</v>
      </c>
      <c r="BJ30" s="391">
        <v>103.1674</v>
      </c>
      <c r="BK30" s="391">
        <v>103.1811</v>
      </c>
      <c r="BL30" s="391">
        <v>103.2642</v>
      </c>
      <c r="BM30" s="391">
        <v>103.3707</v>
      </c>
      <c r="BN30" s="391">
        <v>103.5399</v>
      </c>
      <c r="BO30" s="391">
        <v>103.6641</v>
      </c>
      <c r="BP30" s="391">
        <v>103.7826</v>
      </c>
      <c r="BQ30" s="391">
        <v>103.8582</v>
      </c>
      <c r="BR30" s="391">
        <v>103.99299999999999</v>
      </c>
      <c r="BS30" s="391">
        <v>104.1497</v>
      </c>
      <c r="BT30" s="391">
        <v>104.3336</v>
      </c>
      <c r="BU30" s="391">
        <v>104.5307</v>
      </c>
      <c r="BV30" s="391">
        <v>104.746</v>
      </c>
    </row>
    <row r="31" spans="1:74" ht="11.1" customHeight="1" x14ac:dyDescent="0.2">
      <c r="A31" s="131" t="s">
        <v>283</v>
      </c>
      <c r="B31" s="561" t="s">
        <v>1085</v>
      </c>
      <c r="C31" s="380">
        <v>98.8309</v>
      </c>
      <c r="D31" s="380">
        <v>99.060299999999998</v>
      </c>
      <c r="E31" s="380">
        <v>94.546199999999999</v>
      </c>
      <c r="F31" s="380">
        <v>79.956400000000002</v>
      </c>
      <c r="G31" s="380">
        <v>83.507199999999997</v>
      </c>
      <c r="H31" s="380">
        <v>90.079899999999995</v>
      </c>
      <c r="I31" s="380">
        <v>93.260599999999997</v>
      </c>
      <c r="J31" s="380">
        <v>94.581500000000005</v>
      </c>
      <c r="K31" s="380">
        <v>94.522800000000004</v>
      </c>
      <c r="L31" s="380">
        <v>95.3386</v>
      </c>
      <c r="M31" s="380">
        <v>95.941900000000004</v>
      </c>
      <c r="N31" s="380">
        <v>96.667400000000001</v>
      </c>
      <c r="O31" s="380">
        <v>97.611800000000002</v>
      </c>
      <c r="P31" s="380">
        <v>93.566100000000006</v>
      </c>
      <c r="Q31" s="380">
        <v>96.533900000000003</v>
      </c>
      <c r="R31" s="380">
        <v>96.602999999999994</v>
      </c>
      <c r="S31" s="380">
        <v>97.702799999999996</v>
      </c>
      <c r="T31" s="380">
        <v>97.798000000000002</v>
      </c>
      <c r="U31" s="380">
        <v>98.621499999999997</v>
      </c>
      <c r="V31" s="380">
        <v>98.265199999999993</v>
      </c>
      <c r="W31" s="380">
        <v>97.309600000000003</v>
      </c>
      <c r="X31" s="380">
        <v>98.706400000000002</v>
      </c>
      <c r="Y31" s="380">
        <v>99.630300000000005</v>
      </c>
      <c r="Z31" s="380">
        <v>99.7196</v>
      </c>
      <c r="AA31" s="380">
        <v>99.090100000000007</v>
      </c>
      <c r="AB31" s="380">
        <v>99.997399999999999</v>
      </c>
      <c r="AC31" s="380">
        <v>100.925</v>
      </c>
      <c r="AD31" s="380">
        <v>100.9186</v>
      </c>
      <c r="AE31" s="380">
        <v>100.7136</v>
      </c>
      <c r="AF31" s="380">
        <v>100.3815</v>
      </c>
      <c r="AG31" s="380">
        <v>100.5031</v>
      </c>
      <c r="AH31" s="380">
        <v>100.744</v>
      </c>
      <c r="AI31" s="380">
        <v>100.94329999999999</v>
      </c>
      <c r="AJ31" s="380">
        <v>101.0181</v>
      </c>
      <c r="AK31" s="380">
        <v>100.3051</v>
      </c>
      <c r="AL31" s="380">
        <v>98.441000000000003</v>
      </c>
      <c r="AM31" s="380">
        <v>100.2508</v>
      </c>
      <c r="AN31" s="380">
        <v>100.2323</v>
      </c>
      <c r="AO31" s="380">
        <v>99.640799999999999</v>
      </c>
      <c r="AP31" s="380">
        <v>100.3856</v>
      </c>
      <c r="AQ31" s="380">
        <v>100.28870000000001</v>
      </c>
      <c r="AR31" s="380">
        <v>99.649900000000002</v>
      </c>
      <c r="AS31" s="380">
        <v>99.936700000000002</v>
      </c>
      <c r="AT31" s="380">
        <v>99.9923</v>
      </c>
      <c r="AU31" s="380">
        <v>100.1002</v>
      </c>
      <c r="AV31" s="380">
        <v>99.316599999999994</v>
      </c>
      <c r="AW31" s="380">
        <v>99.869399999999999</v>
      </c>
      <c r="AX31" s="380">
        <v>99.825100000000006</v>
      </c>
      <c r="AY31" s="380">
        <v>98.448899999999995</v>
      </c>
      <c r="AZ31" s="380">
        <v>99.8476</v>
      </c>
      <c r="BA31" s="380">
        <v>100.0599</v>
      </c>
      <c r="BB31" s="380">
        <v>99.430400000000006</v>
      </c>
      <c r="BC31" s="380">
        <v>100.20059999999999</v>
      </c>
      <c r="BD31" s="687">
        <v>99.954599999999999</v>
      </c>
      <c r="BE31" s="687">
        <v>99.245199999999997</v>
      </c>
      <c r="BF31" s="687">
        <v>100.19029999999999</v>
      </c>
      <c r="BG31" s="687">
        <v>99.883650122999995</v>
      </c>
      <c r="BH31" s="687">
        <v>99.993187036999998</v>
      </c>
      <c r="BI31" s="391">
        <v>100.08150000000001</v>
      </c>
      <c r="BJ31" s="391">
        <v>100.1773</v>
      </c>
      <c r="BK31" s="391">
        <v>100.25239999999999</v>
      </c>
      <c r="BL31" s="391">
        <v>100.38460000000001</v>
      </c>
      <c r="BM31" s="391">
        <v>100.54559999999999</v>
      </c>
      <c r="BN31" s="391">
        <v>100.77979999999999</v>
      </c>
      <c r="BO31" s="391">
        <v>100.96510000000001</v>
      </c>
      <c r="BP31" s="391">
        <v>101.1459</v>
      </c>
      <c r="BQ31" s="391">
        <v>101.277</v>
      </c>
      <c r="BR31" s="391">
        <v>101.48260000000001</v>
      </c>
      <c r="BS31" s="391">
        <v>101.7176</v>
      </c>
      <c r="BT31" s="391">
        <v>101.985</v>
      </c>
      <c r="BU31" s="391">
        <v>102.2765</v>
      </c>
      <c r="BV31" s="391">
        <v>102.5951</v>
      </c>
    </row>
    <row r="32" spans="1:74" ht="11.1" customHeight="1" x14ac:dyDescent="0.2">
      <c r="A32" s="287" t="s">
        <v>509</v>
      </c>
      <c r="B32" s="562" t="s">
        <v>1079</v>
      </c>
      <c r="C32" s="380">
        <v>104.62439999999999</v>
      </c>
      <c r="D32" s="380">
        <v>105.1448</v>
      </c>
      <c r="E32" s="380">
        <v>104.13639999999999</v>
      </c>
      <c r="F32" s="380">
        <v>94.723200000000006</v>
      </c>
      <c r="G32" s="380">
        <v>97.332099999999997</v>
      </c>
      <c r="H32" s="380">
        <v>102.5805</v>
      </c>
      <c r="I32" s="380">
        <v>102.61799999999999</v>
      </c>
      <c r="J32" s="380">
        <v>104.22490000000001</v>
      </c>
      <c r="K32" s="380">
        <v>103.6666</v>
      </c>
      <c r="L32" s="380">
        <v>103.8477</v>
      </c>
      <c r="M32" s="380">
        <v>104.3618</v>
      </c>
      <c r="N32" s="380">
        <v>104.52</v>
      </c>
      <c r="O32" s="380">
        <v>104.65560000000001</v>
      </c>
      <c r="P32" s="380">
        <v>102.0818</v>
      </c>
      <c r="Q32" s="380">
        <v>104.1083</v>
      </c>
      <c r="R32" s="380">
        <v>103.3689</v>
      </c>
      <c r="S32" s="380">
        <v>102.57599999999999</v>
      </c>
      <c r="T32" s="380">
        <v>102.7268</v>
      </c>
      <c r="U32" s="380">
        <v>102.1751</v>
      </c>
      <c r="V32" s="380">
        <v>102.4271</v>
      </c>
      <c r="W32" s="380">
        <v>101.90170000000001</v>
      </c>
      <c r="X32" s="380">
        <v>102.5198</v>
      </c>
      <c r="Y32" s="380">
        <v>103.6073</v>
      </c>
      <c r="Z32" s="380">
        <v>104.1054</v>
      </c>
      <c r="AA32" s="380">
        <v>104.14749999999999</v>
      </c>
      <c r="AB32" s="380">
        <v>105.3107</v>
      </c>
      <c r="AC32" s="380">
        <v>105.3103</v>
      </c>
      <c r="AD32" s="380">
        <v>105.2247</v>
      </c>
      <c r="AE32" s="380">
        <v>104.8056</v>
      </c>
      <c r="AF32" s="380">
        <v>104.99930000000001</v>
      </c>
      <c r="AG32" s="380">
        <v>104.7944</v>
      </c>
      <c r="AH32" s="380">
        <v>104.64230000000001</v>
      </c>
      <c r="AI32" s="380">
        <v>104.9755</v>
      </c>
      <c r="AJ32" s="380">
        <v>104.9697</v>
      </c>
      <c r="AK32" s="380">
        <v>104.53740000000001</v>
      </c>
      <c r="AL32" s="380">
        <v>103.3092</v>
      </c>
      <c r="AM32" s="380">
        <v>105.5343</v>
      </c>
      <c r="AN32" s="380">
        <v>104.9832</v>
      </c>
      <c r="AO32" s="380">
        <v>103.44670000000001</v>
      </c>
      <c r="AP32" s="380">
        <v>103.9592</v>
      </c>
      <c r="AQ32" s="380">
        <v>103.9111</v>
      </c>
      <c r="AR32" s="380">
        <v>102.3468</v>
      </c>
      <c r="AS32" s="380">
        <v>101.4468</v>
      </c>
      <c r="AT32" s="380">
        <v>102.24760000000001</v>
      </c>
      <c r="AU32" s="380">
        <v>102.1112</v>
      </c>
      <c r="AV32" s="380">
        <v>102.6588</v>
      </c>
      <c r="AW32" s="380">
        <v>102.4139</v>
      </c>
      <c r="AX32" s="380">
        <v>102.39409999999999</v>
      </c>
      <c r="AY32" s="380">
        <v>101.5505</v>
      </c>
      <c r="AZ32" s="380">
        <v>102.1777</v>
      </c>
      <c r="BA32" s="380">
        <v>101.542</v>
      </c>
      <c r="BB32" s="380">
        <v>101.8158</v>
      </c>
      <c r="BC32" s="380">
        <v>102.56440000000001</v>
      </c>
      <c r="BD32" s="687">
        <v>102.0754</v>
      </c>
      <c r="BE32" s="687">
        <v>101.8454</v>
      </c>
      <c r="BF32" s="687">
        <v>101.56780000000001</v>
      </c>
      <c r="BG32" s="687">
        <v>101.87255679</v>
      </c>
      <c r="BH32" s="687">
        <v>102.19047406999999</v>
      </c>
      <c r="BI32" s="391">
        <v>102.3571</v>
      </c>
      <c r="BJ32" s="391">
        <v>102.51349999999999</v>
      </c>
      <c r="BK32" s="391">
        <v>102.6451</v>
      </c>
      <c r="BL32" s="391">
        <v>102.7919</v>
      </c>
      <c r="BM32" s="391">
        <v>102.9393</v>
      </c>
      <c r="BN32" s="391">
        <v>103.07380000000001</v>
      </c>
      <c r="BO32" s="391">
        <v>103.2325</v>
      </c>
      <c r="BP32" s="391">
        <v>103.402</v>
      </c>
      <c r="BQ32" s="391">
        <v>103.59950000000001</v>
      </c>
      <c r="BR32" s="391">
        <v>103.7774</v>
      </c>
      <c r="BS32" s="391">
        <v>103.9529</v>
      </c>
      <c r="BT32" s="391">
        <v>104.1126</v>
      </c>
      <c r="BU32" s="391">
        <v>104.2938</v>
      </c>
      <c r="BV32" s="391">
        <v>104.4828</v>
      </c>
    </row>
    <row r="33" spans="1:74" ht="11.1" customHeight="1" x14ac:dyDescent="0.2">
      <c r="A33" s="287" t="s">
        <v>510</v>
      </c>
      <c r="B33" s="562" t="s">
        <v>1080</v>
      </c>
      <c r="C33" s="380">
        <v>100.95229999999999</v>
      </c>
      <c r="D33" s="380">
        <v>100.83240000000001</v>
      </c>
      <c r="E33" s="380">
        <v>100.6272</v>
      </c>
      <c r="F33" s="380">
        <v>95.645799999999994</v>
      </c>
      <c r="G33" s="380">
        <v>89.986599999999996</v>
      </c>
      <c r="H33" s="380">
        <v>90.6447</v>
      </c>
      <c r="I33" s="380">
        <v>90.792900000000003</v>
      </c>
      <c r="J33" s="380">
        <v>90.914599999999993</v>
      </c>
      <c r="K33" s="380">
        <v>93.103200000000001</v>
      </c>
      <c r="L33" s="380">
        <v>95.454499999999996</v>
      </c>
      <c r="M33" s="380">
        <v>96.173900000000003</v>
      </c>
      <c r="N33" s="380">
        <v>95.618099999999998</v>
      </c>
      <c r="O33" s="380">
        <v>97.058999999999997</v>
      </c>
      <c r="P33" s="380">
        <v>93.028099999999995</v>
      </c>
      <c r="Q33" s="380">
        <v>95.693299999999994</v>
      </c>
      <c r="R33" s="380">
        <v>95.610799999999998</v>
      </c>
      <c r="S33" s="380">
        <v>95.322299999999998</v>
      </c>
      <c r="T33" s="380">
        <v>93.772400000000005</v>
      </c>
      <c r="U33" s="380">
        <v>95.0852</v>
      </c>
      <c r="V33" s="380">
        <v>95.988100000000003</v>
      </c>
      <c r="W33" s="380">
        <v>95.409700000000001</v>
      </c>
      <c r="X33" s="380">
        <v>95.063900000000004</v>
      </c>
      <c r="Y33" s="380">
        <v>93.993399999999994</v>
      </c>
      <c r="Z33" s="380">
        <v>95.205399999999997</v>
      </c>
      <c r="AA33" s="380">
        <v>95.118499999999997</v>
      </c>
      <c r="AB33" s="380">
        <v>96.282799999999995</v>
      </c>
      <c r="AC33" s="380">
        <v>96.433599999999998</v>
      </c>
      <c r="AD33" s="380">
        <v>96.500500000000002</v>
      </c>
      <c r="AE33" s="380">
        <v>95.885099999999994</v>
      </c>
      <c r="AF33" s="380">
        <v>95.436800000000005</v>
      </c>
      <c r="AG33" s="380">
        <v>94.402500000000003</v>
      </c>
      <c r="AH33" s="380">
        <v>92.015199999999993</v>
      </c>
      <c r="AI33" s="380">
        <v>91.823300000000003</v>
      </c>
      <c r="AJ33" s="380">
        <v>89.614800000000002</v>
      </c>
      <c r="AK33" s="380">
        <v>91.130099999999999</v>
      </c>
      <c r="AL33" s="380">
        <v>86.548699999999997</v>
      </c>
      <c r="AM33" s="380">
        <v>88.024299999999997</v>
      </c>
      <c r="AN33" s="380">
        <v>86.183800000000005</v>
      </c>
      <c r="AO33" s="380">
        <v>86.183099999999996</v>
      </c>
      <c r="AP33" s="380">
        <v>84.878100000000003</v>
      </c>
      <c r="AQ33" s="380">
        <v>85.583600000000004</v>
      </c>
      <c r="AR33" s="380">
        <v>85.125600000000006</v>
      </c>
      <c r="AS33" s="380">
        <v>83.341700000000003</v>
      </c>
      <c r="AT33" s="380">
        <v>84.759699999999995</v>
      </c>
      <c r="AU33" s="380">
        <v>86.331299999999999</v>
      </c>
      <c r="AV33" s="380">
        <v>85.900499999999994</v>
      </c>
      <c r="AW33" s="380">
        <v>86.508300000000006</v>
      </c>
      <c r="AX33" s="380">
        <v>86.062600000000003</v>
      </c>
      <c r="AY33" s="380">
        <v>85.791799999999995</v>
      </c>
      <c r="AZ33" s="380">
        <v>86.961399999999998</v>
      </c>
      <c r="BA33" s="380">
        <v>86.924199999999999</v>
      </c>
      <c r="BB33" s="380">
        <v>86.914500000000004</v>
      </c>
      <c r="BC33" s="380">
        <v>86.535499999999999</v>
      </c>
      <c r="BD33" s="687">
        <v>86.524600000000007</v>
      </c>
      <c r="BE33" s="687">
        <v>87.574700000000007</v>
      </c>
      <c r="BF33" s="687">
        <v>87.930400000000006</v>
      </c>
      <c r="BG33" s="687">
        <v>88.303715556</v>
      </c>
      <c r="BH33" s="687">
        <v>88.392616666999999</v>
      </c>
      <c r="BI33" s="391">
        <v>88.509519999999995</v>
      </c>
      <c r="BJ33" s="391">
        <v>88.582920000000001</v>
      </c>
      <c r="BK33" s="391">
        <v>88.490229999999997</v>
      </c>
      <c r="BL33" s="391">
        <v>88.568539999999999</v>
      </c>
      <c r="BM33" s="391">
        <v>88.695269999999994</v>
      </c>
      <c r="BN33" s="391">
        <v>89.007199999999997</v>
      </c>
      <c r="BO33" s="391">
        <v>89.12818</v>
      </c>
      <c r="BP33" s="391">
        <v>89.194980000000001</v>
      </c>
      <c r="BQ33" s="391">
        <v>89.058530000000005</v>
      </c>
      <c r="BR33" s="391">
        <v>89.128789999999995</v>
      </c>
      <c r="BS33" s="391">
        <v>89.256690000000006</v>
      </c>
      <c r="BT33" s="391">
        <v>89.472120000000004</v>
      </c>
      <c r="BU33" s="391">
        <v>89.692859999999996</v>
      </c>
      <c r="BV33" s="391">
        <v>89.948819999999998</v>
      </c>
    </row>
    <row r="34" spans="1:74" ht="11.1" customHeight="1" x14ac:dyDescent="0.2">
      <c r="A34" s="287" t="s">
        <v>511</v>
      </c>
      <c r="B34" s="562" t="s">
        <v>1437</v>
      </c>
      <c r="C34" s="380">
        <v>95.692499999999995</v>
      </c>
      <c r="D34" s="380">
        <v>93.322400000000002</v>
      </c>
      <c r="E34" s="380">
        <v>87.3429</v>
      </c>
      <c r="F34" s="380">
        <v>70.154700000000005</v>
      </c>
      <c r="G34" s="380">
        <v>69.3566</v>
      </c>
      <c r="H34" s="380">
        <v>70.816199999999995</v>
      </c>
      <c r="I34" s="380">
        <v>74.691000000000003</v>
      </c>
      <c r="J34" s="380">
        <v>74.253600000000006</v>
      </c>
      <c r="K34" s="380">
        <v>74.061400000000006</v>
      </c>
      <c r="L34" s="380">
        <v>76.7303</v>
      </c>
      <c r="M34" s="380">
        <v>76.669899999999998</v>
      </c>
      <c r="N34" s="380">
        <v>80.600300000000004</v>
      </c>
      <c r="O34" s="380">
        <v>83.594800000000006</v>
      </c>
      <c r="P34" s="380">
        <v>77.643299999999996</v>
      </c>
      <c r="Q34" s="380">
        <v>86.776300000000006</v>
      </c>
      <c r="R34" s="380">
        <v>88.469800000000006</v>
      </c>
      <c r="S34" s="380">
        <v>89.5886</v>
      </c>
      <c r="T34" s="380">
        <v>90.867199999999997</v>
      </c>
      <c r="U34" s="380">
        <v>91.138900000000007</v>
      </c>
      <c r="V34" s="380">
        <v>90.599100000000007</v>
      </c>
      <c r="W34" s="380">
        <v>90.066199999999995</v>
      </c>
      <c r="X34" s="380">
        <v>92.275999999999996</v>
      </c>
      <c r="Y34" s="380">
        <v>91.782799999999995</v>
      </c>
      <c r="Z34" s="380">
        <v>91.668499999999995</v>
      </c>
      <c r="AA34" s="380">
        <v>89.494</v>
      </c>
      <c r="AB34" s="380">
        <v>90.259299999999996</v>
      </c>
      <c r="AC34" s="380">
        <v>91.114400000000003</v>
      </c>
      <c r="AD34" s="380">
        <v>89.459299999999999</v>
      </c>
      <c r="AE34" s="380">
        <v>90.283000000000001</v>
      </c>
      <c r="AF34" s="380">
        <v>88.663399999999996</v>
      </c>
      <c r="AG34" s="380">
        <v>87.985500000000002</v>
      </c>
      <c r="AH34" s="380">
        <v>89.469399999999993</v>
      </c>
      <c r="AI34" s="380">
        <v>91.347899999999996</v>
      </c>
      <c r="AJ34" s="380">
        <v>90.709000000000003</v>
      </c>
      <c r="AK34" s="380">
        <v>90.393199999999993</v>
      </c>
      <c r="AL34" s="380">
        <v>87.4619</v>
      </c>
      <c r="AM34" s="380">
        <v>89.010900000000007</v>
      </c>
      <c r="AN34" s="380">
        <v>88.415899999999993</v>
      </c>
      <c r="AO34" s="380">
        <v>89.539000000000001</v>
      </c>
      <c r="AP34" s="380">
        <v>89.996499999999997</v>
      </c>
      <c r="AQ34" s="380">
        <v>89.939499999999995</v>
      </c>
      <c r="AR34" s="380">
        <v>89.191699999999997</v>
      </c>
      <c r="AS34" s="380">
        <v>90.273499999999999</v>
      </c>
      <c r="AT34" s="380">
        <v>91.274900000000002</v>
      </c>
      <c r="AU34" s="380">
        <v>91.833500000000001</v>
      </c>
      <c r="AV34" s="380">
        <v>92.406400000000005</v>
      </c>
      <c r="AW34" s="380">
        <v>92.817800000000005</v>
      </c>
      <c r="AX34" s="380">
        <v>93.683099999999996</v>
      </c>
      <c r="AY34" s="380">
        <v>91.627799999999993</v>
      </c>
      <c r="AZ34" s="380">
        <v>92.747200000000007</v>
      </c>
      <c r="BA34" s="380">
        <v>94.643000000000001</v>
      </c>
      <c r="BB34" s="380">
        <v>90.927499999999995</v>
      </c>
      <c r="BC34" s="380">
        <v>93.590299999999999</v>
      </c>
      <c r="BD34" s="687">
        <v>92.85</v>
      </c>
      <c r="BE34" s="687">
        <v>95.301000000000002</v>
      </c>
      <c r="BF34" s="687">
        <v>93.126599999999996</v>
      </c>
      <c r="BG34" s="687">
        <v>94.552718394999999</v>
      </c>
      <c r="BH34" s="687">
        <v>94.455898888999997</v>
      </c>
      <c r="BI34" s="391">
        <v>94.522739999999999</v>
      </c>
      <c r="BJ34" s="391">
        <v>94.564170000000004</v>
      </c>
      <c r="BK34" s="391">
        <v>94.546800000000005</v>
      </c>
      <c r="BL34" s="391">
        <v>94.562470000000005</v>
      </c>
      <c r="BM34" s="391">
        <v>94.577780000000004</v>
      </c>
      <c r="BN34" s="391">
        <v>94.612110000000001</v>
      </c>
      <c r="BO34" s="391">
        <v>94.612170000000006</v>
      </c>
      <c r="BP34" s="391">
        <v>94.597319999999996</v>
      </c>
      <c r="BQ34" s="391">
        <v>94.541510000000002</v>
      </c>
      <c r="BR34" s="391">
        <v>94.516419999999997</v>
      </c>
      <c r="BS34" s="391">
        <v>94.495980000000003</v>
      </c>
      <c r="BT34" s="391">
        <v>94.495230000000006</v>
      </c>
      <c r="BU34" s="391">
        <v>94.472800000000007</v>
      </c>
      <c r="BV34" s="391">
        <v>94.443740000000005</v>
      </c>
    </row>
    <row r="35" spans="1:74" ht="11.1" customHeight="1" x14ac:dyDescent="0.2">
      <c r="A35" s="287" t="s">
        <v>512</v>
      </c>
      <c r="B35" s="562" t="s">
        <v>1081</v>
      </c>
      <c r="C35" s="380">
        <v>96.752399999999994</v>
      </c>
      <c r="D35" s="380">
        <v>96.608900000000006</v>
      </c>
      <c r="E35" s="380">
        <v>98.258099999999999</v>
      </c>
      <c r="F35" s="380">
        <v>92.149100000000004</v>
      </c>
      <c r="G35" s="380">
        <v>91.951899999999995</v>
      </c>
      <c r="H35" s="380">
        <v>92.457700000000003</v>
      </c>
      <c r="I35" s="380">
        <v>94.023499999999999</v>
      </c>
      <c r="J35" s="380">
        <v>95.267399999999995</v>
      </c>
      <c r="K35" s="380">
        <v>95.343599999999995</v>
      </c>
      <c r="L35" s="380">
        <v>96.844300000000004</v>
      </c>
      <c r="M35" s="380">
        <v>97.086399999999998</v>
      </c>
      <c r="N35" s="380">
        <v>97.136399999999995</v>
      </c>
      <c r="O35" s="380">
        <v>97.252399999999994</v>
      </c>
      <c r="P35" s="380">
        <v>89.925299999999993</v>
      </c>
      <c r="Q35" s="380">
        <v>94.983099999999993</v>
      </c>
      <c r="R35" s="380">
        <v>99.030500000000004</v>
      </c>
      <c r="S35" s="380">
        <v>101.67829999999999</v>
      </c>
      <c r="T35" s="380">
        <v>102.4455</v>
      </c>
      <c r="U35" s="380">
        <v>102.2783</v>
      </c>
      <c r="V35" s="380">
        <v>101.3951</v>
      </c>
      <c r="W35" s="380">
        <v>99.606200000000001</v>
      </c>
      <c r="X35" s="380">
        <v>102.0792</v>
      </c>
      <c r="Y35" s="380">
        <v>102.5578</v>
      </c>
      <c r="Z35" s="380">
        <v>103.1566</v>
      </c>
      <c r="AA35" s="380">
        <v>101.8395</v>
      </c>
      <c r="AB35" s="380">
        <v>101.9713</v>
      </c>
      <c r="AC35" s="380">
        <v>102.92019999999999</v>
      </c>
      <c r="AD35" s="380">
        <v>102.2308</v>
      </c>
      <c r="AE35" s="380">
        <v>102.8533</v>
      </c>
      <c r="AF35" s="380">
        <v>102.6431</v>
      </c>
      <c r="AG35" s="380">
        <v>102.58799999999999</v>
      </c>
      <c r="AH35" s="380">
        <v>102.7654</v>
      </c>
      <c r="AI35" s="380">
        <v>102.3536</v>
      </c>
      <c r="AJ35" s="380">
        <v>102.6901</v>
      </c>
      <c r="AK35" s="380">
        <v>102.4611</v>
      </c>
      <c r="AL35" s="380">
        <v>98.687200000000004</v>
      </c>
      <c r="AM35" s="380">
        <v>102.10760000000001</v>
      </c>
      <c r="AN35" s="380">
        <v>103.95650000000001</v>
      </c>
      <c r="AO35" s="380">
        <v>103.8045</v>
      </c>
      <c r="AP35" s="380">
        <v>104.5228</v>
      </c>
      <c r="AQ35" s="380">
        <v>103.7017</v>
      </c>
      <c r="AR35" s="380">
        <v>103.9228</v>
      </c>
      <c r="AS35" s="380">
        <v>103.56789999999999</v>
      </c>
      <c r="AT35" s="380">
        <v>104.1408</v>
      </c>
      <c r="AU35" s="380">
        <v>104.4145</v>
      </c>
      <c r="AV35" s="380">
        <v>103.4962</v>
      </c>
      <c r="AW35" s="380">
        <v>103.1023</v>
      </c>
      <c r="AX35" s="380">
        <v>103.7028</v>
      </c>
      <c r="AY35" s="380">
        <v>101.21939999999999</v>
      </c>
      <c r="AZ35" s="380">
        <v>103.8329</v>
      </c>
      <c r="BA35" s="380">
        <v>104.0061</v>
      </c>
      <c r="BB35" s="380">
        <v>103.8801</v>
      </c>
      <c r="BC35" s="380">
        <v>105.5261</v>
      </c>
      <c r="BD35" s="687">
        <v>105.66849999999999</v>
      </c>
      <c r="BE35" s="687">
        <v>105.5831</v>
      </c>
      <c r="BF35" s="687">
        <v>106.0127</v>
      </c>
      <c r="BG35" s="687">
        <v>106.33924815</v>
      </c>
      <c r="BH35" s="687">
        <v>106.78027037</v>
      </c>
      <c r="BI35" s="391">
        <v>107.0615</v>
      </c>
      <c r="BJ35" s="391">
        <v>107.27800000000001</v>
      </c>
      <c r="BK35" s="391">
        <v>107.2623</v>
      </c>
      <c r="BL35" s="391">
        <v>107.4751</v>
      </c>
      <c r="BM35" s="391">
        <v>107.7488</v>
      </c>
      <c r="BN35" s="391">
        <v>108.2433</v>
      </c>
      <c r="BO35" s="391">
        <v>108.51909999999999</v>
      </c>
      <c r="BP35" s="391">
        <v>108.73609999999999</v>
      </c>
      <c r="BQ35" s="391">
        <v>108.7236</v>
      </c>
      <c r="BR35" s="391">
        <v>108.9507</v>
      </c>
      <c r="BS35" s="391">
        <v>109.2467</v>
      </c>
      <c r="BT35" s="391">
        <v>109.6374</v>
      </c>
      <c r="BU35" s="391">
        <v>110.0522</v>
      </c>
      <c r="BV35" s="391">
        <v>110.5168</v>
      </c>
    </row>
    <row r="36" spans="1:74" ht="11.1" customHeight="1" x14ac:dyDescent="0.2">
      <c r="A36" s="287" t="s">
        <v>513</v>
      </c>
      <c r="B36" s="562" t="s">
        <v>1438</v>
      </c>
      <c r="C36" s="380">
        <v>102.89109999999999</v>
      </c>
      <c r="D36" s="380">
        <v>103.2997</v>
      </c>
      <c r="E36" s="380">
        <v>97.939700000000002</v>
      </c>
      <c r="F36" s="380">
        <v>84.471500000000006</v>
      </c>
      <c r="G36" s="380">
        <v>91.577100000000002</v>
      </c>
      <c r="H36" s="380">
        <v>95.693399999999997</v>
      </c>
      <c r="I36" s="380">
        <v>97.412899999999993</v>
      </c>
      <c r="J36" s="380">
        <v>97.489400000000003</v>
      </c>
      <c r="K36" s="380">
        <v>96.305499999999995</v>
      </c>
      <c r="L36" s="380">
        <v>98.982200000000006</v>
      </c>
      <c r="M36" s="380">
        <v>99.744799999999998</v>
      </c>
      <c r="N36" s="380">
        <v>102.104</v>
      </c>
      <c r="O36" s="380">
        <v>100.9996</v>
      </c>
      <c r="P36" s="380">
        <v>97.0989</v>
      </c>
      <c r="Q36" s="380">
        <v>100.0163</v>
      </c>
      <c r="R36" s="380">
        <v>99.583500000000001</v>
      </c>
      <c r="S36" s="380">
        <v>97.897400000000005</v>
      </c>
      <c r="T36" s="380">
        <v>99.142899999999997</v>
      </c>
      <c r="U36" s="380">
        <v>100.56270000000001</v>
      </c>
      <c r="V36" s="380">
        <v>101.2097</v>
      </c>
      <c r="W36" s="380">
        <v>101.2483</v>
      </c>
      <c r="X36" s="380">
        <v>100.66500000000001</v>
      </c>
      <c r="Y36" s="380">
        <v>103.2527</v>
      </c>
      <c r="Z36" s="380">
        <v>104.60680000000001</v>
      </c>
      <c r="AA36" s="380">
        <v>104.175</v>
      </c>
      <c r="AB36" s="380">
        <v>108.628</v>
      </c>
      <c r="AC36" s="380">
        <v>107.9815</v>
      </c>
      <c r="AD36" s="380">
        <v>106.35080000000001</v>
      </c>
      <c r="AE36" s="380">
        <v>107.24769999999999</v>
      </c>
      <c r="AF36" s="380">
        <v>107.6157</v>
      </c>
      <c r="AG36" s="380">
        <v>107.4306</v>
      </c>
      <c r="AH36" s="380">
        <v>107.2458</v>
      </c>
      <c r="AI36" s="380">
        <v>109.3246</v>
      </c>
      <c r="AJ36" s="380">
        <v>108.2349</v>
      </c>
      <c r="AK36" s="380">
        <v>107.2139</v>
      </c>
      <c r="AL36" s="380">
        <v>106.7136</v>
      </c>
      <c r="AM36" s="380">
        <v>109.1545</v>
      </c>
      <c r="AN36" s="380">
        <v>110.0491</v>
      </c>
      <c r="AO36" s="380">
        <v>106.48950000000001</v>
      </c>
      <c r="AP36" s="380">
        <v>105.8402</v>
      </c>
      <c r="AQ36" s="380">
        <v>106.1083</v>
      </c>
      <c r="AR36" s="380">
        <v>104.5762</v>
      </c>
      <c r="AS36" s="380">
        <v>104.4145</v>
      </c>
      <c r="AT36" s="380">
        <v>104.54470000000001</v>
      </c>
      <c r="AU36" s="380">
        <v>104.68770000000001</v>
      </c>
      <c r="AV36" s="380">
        <v>105.27290000000001</v>
      </c>
      <c r="AW36" s="380">
        <v>103.5568</v>
      </c>
      <c r="AX36" s="380">
        <v>103.8036</v>
      </c>
      <c r="AY36" s="380">
        <v>100.4795</v>
      </c>
      <c r="AZ36" s="380">
        <v>101.58499999999999</v>
      </c>
      <c r="BA36" s="380">
        <v>100.0222</v>
      </c>
      <c r="BB36" s="380">
        <v>100.00060000000001</v>
      </c>
      <c r="BC36" s="380">
        <v>99.287899999999993</v>
      </c>
      <c r="BD36" s="687">
        <v>100.8753</v>
      </c>
      <c r="BE36" s="687">
        <v>100.7428</v>
      </c>
      <c r="BF36" s="687">
        <v>101.1968</v>
      </c>
      <c r="BG36" s="687">
        <v>101.09574815000001</v>
      </c>
      <c r="BH36" s="687">
        <v>101.06473704</v>
      </c>
      <c r="BI36" s="391">
        <v>101.12990000000001</v>
      </c>
      <c r="BJ36" s="391">
        <v>101.1935</v>
      </c>
      <c r="BK36" s="391">
        <v>101.2159</v>
      </c>
      <c r="BL36" s="391">
        <v>101.3061</v>
      </c>
      <c r="BM36" s="391">
        <v>101.42449999999999</v>
      </c>
      <c r="BN36" s="391">
        <v>101.6259</v>
      </c>
      <c r="BO36" s="391">
        <v>101.75960000000001</v>
      </c>
      <c r="BP36" s="391">
        <v>101.88039999999999</v>
      </c>
      <c r="BQ36" s="391">
        <v>101.90300000000001</v>
      </c>
      <c r="BR36" s="391">
        <v>102.06189999999999</v>
      </c>
      <c r="BS36" s="391">
        <v>102.2717</v>
      </c>
      <c r="BT36" s="391">
        <v>102.5869</v>
      </c>
      <c r="BU36" s="391">
        <v>102.858</v>
      </c>
      <c r="BV36" s="391">
        <v>103.13930000000001</v>
      </c>
    </row>
    <row r="37" spans="1:74" ht="11.1" customHeight="1" x14ac:dyDescent="0.2">
      <c r="A37" s="287" t="s">
        <v>514</v>
      </c>
      <c r="B37" s="562" t="s">
        <v>1439</v>
      </c>
      <c r="C37" s="380">
        <v>98.971599999999995</v>
      </c>
      <c r="D37" s="380">
        <v>96.113399999999999</v>
      </c>
      <c r="E37" s="380">
        <v>93.984700000000004</v>
      </c>
      <c r="F37" s="380">
        <v>73.670299999999997</v>
      </c>
      <c r="G37" s="380">
        <v>71.055499999999995</v>
      </c>
      <c r="H37" s="380">
        <v>75.516800000000003</v>
      </c>
      <c r="I37" s="380">
        <v>79.909899999999993</v>
      </c>
      <c r="J37" s="380">
        <v>84.663600000000002</v>
      </c>
      <c r="K37" s="380">
        <v>88.917199999999994</v>
      </c>
      <c r="L37" s="380">
        <v>90.586399999999998</v>
      </c>
      <c r="M37" s="380">
        <v>93.2239</v>
      </c>
      <c r="N37" s="380">
        <v>92.812200000000004</v>
      </c>
      <c r="O37" s="380">
        <v>94.268000000000001</v>
      </c>
      <c r="P37" s="380">
        <v>92.108000000000004</v>
      </c>
      <c r="Q37" s="380">
        <v>94.170599999999993</v>
      </c>
      <c r="R37" s="380">
        <v>96.670599999999993</v>
      </c>
      <c r="S37" s="380">
        <v>95.113</v>
      </c>
      <c r="T37" s="380">
        <v>96.073099999999997</v>
      </c>
      <c r="U37" s="380">
        <v>97.094499999999996</v>
      </c>
      <c r="V37" s="380">
        <v>96.903300000000002</v>
      </c>
      <c r="W37" s="380">
        <v>97.312100000000001</v>
      </c>
      <c r="X37" s="380">
        <v>98.395399999999995</v>
      </c>
      <c r="Y37" s="380">
        <v>98.066699999999997</v>
      </c>
      <c r="Z37" s="380">
        <v>96.598699999999994</v>
      </c>
      <c r="AA37" s="380">
        <v>94.261600000000001</v>
      </c>
      <c r="AB37" s="380">
        <v>95.712100000000007</v>
      </c>
      <c r="AC37" s="380">
        <v>94.588300000000004</v>
      </c>
      <c r="AD37" s="380">
        <v>95.830500000000001</v>
      </c>
      <c r="AE37" s="380">
        <v>96.523799999999994</v>
      </c>
      <c r="AF37" s="380">
        <v>95.466499999999996</v>
      </c>
      <c r="AG37" s="380">
        <v>96.350399999999993</v>
      </c>
      <c r="AH37" s="380">
        <v>94.838999999999999</v>
      </c>
      <c r="AI37" s="380">
        <v>94.320800000000006</v>
      </c>
      <c r="AJ37" s="380">
        <v>94.889700000000005</v>
      </c>
      <c r="AK37" s="380">
        <v>92.208699999999993</v>
      </c>
      <c r="AL37" s="380">
        <v>90.578400000000002</v>
      </c>
      <c r="AM37" s="380">
        <v>93.985200000000006</v>
      </c>
      <c r="AN37" s="380">
        <v>95.072699999999998</v>
      </c>
      <c r="AO37" s="380">
        <v>94.938100000000006</v>
      </c>
      <c r="AP37" s="380">
        <v>95.757199999999997</v>
      </c>
      <c r="AQ37" s="380">
        <v>95.096400000000003</v>
      </c>
      <c r="AR37" s="380">
        <v>95.685000000000002</v>
      </c>
      <c r="AS37" s="380">
        <v>94.351299999999995</v>
      </c>
      <c r="AT37" s="380">
        <v>94.133099999999999</v>
      </c>
      <c r="AU37" s="380">
        <v>96.114999999999995</v>
      </c>
      <c r="AV37" s="380">
        <v>93.393000000000001</v>
      </c>
      <c r="AW37" s="380">
        <v>94.748400000000004</v>
      </c>
      <c r="AX37" s="380">
        <v>94.850499999999997</v>
      </c>
      <c r="AY37" s="380">
        <v>92.856499999999997</v>
      </c>
      <c r="AZ37" s="380">
        <v>93.6023</v>
      </c>
      <c r="BA37" s="380">
        <v>94.614699999999999</v>
      </c>
      <c r="BB37" s="380">
        <v>92.463200000000001</v>
      </c>
      <c r="BC37" s="380">
        <v>95.917100000000005</v>
      </c>
      <c r="BD37" s="687">
        <v>91.732299999999995</v>
      </c>
      <c r="BE37" s="687">
        <v>92.794200000000004</v>
      </c>
      <c r="BF37" s="687">
        <v>95.791300000000007</v>
      </c>
      <c r="BG37" s="687">
        <v>95.242910123000001</v>
      </c>
      <c r="BH37" s="687">
        <v>95.820160369999996</v>
      </c>
      <c r="BI37" s="391">
        <v>96.057879999999997</v>
      </c>
      <c r="BJ37" s="391">
        <v>96.134739999999994</v>
      </c>
      <c r="BK37" s="391">
        <v>95.578680000000006</v>
      </c>
      <c r="BL37" s="391">
        <v>95.687830000000005</v>
      </c>
      <c r="BM37" s="391">
        <v>95.99015</v>
      </c>
      <c r="BN37" s="391">
        <v>96.889669999999995</v>
      </c>
      <c r="BO37" s="391">
        <v>97.275300000000001</v>
      </c>
      <c r="BP37" s="391">
        <v>97.551069999999996</v>
      </c>
      <c r="BQ37" s="391">
        <v>97.342269999999999</v>
      </c>
      <c r="BR37" s="391">
        <v>97.679379999999995</v>
      </c>
      <c r="BS37" s="391">
        <v>98.187669999999997</v>
      </c>
      <c r="BT37" s="391">
        <v>98.952669999999998</v>
      </c>
      <c r="BU37" s="391">
        <v>99.73921</v>
      </c>
      <c r="BV37" s="391">
        <v>100.6328</v>
      </c>
    </row>
    <row r="38" spans="1:74" ht="11.1" customHeight="1" x14ac:dyDescent="0.2">
      <c r="A38" s="131" t="s">
        <v>505</v>
      </c>
      <c r="B38" s="884" t="s">
        <v>1440</v>
      </c>
      <c r="C38" s="380">
        <v>97.700211250999999</v>
      </c>
      <c r="D38" s="380">
        <v>96.512784190999994</v>
      </c>
      <c r="E38" s="380">
        <v>93.578934055000005</v>
      </c>
      <c r="F38" s="380">
        <v>78.585756814999996</v>
      </c>
      <c r="G38" s="380">
        <v>79.183103286000005</v>
      </c>
      <c r="H38" s="380">
        <v>82.254272060000005</v>
      </c>
      <c r="I38" s="380">
        <v>84.851090514000006</v>
      </c>
      <c r="J38" s="380">
        <v>86.675163581000007</v>
      </c>
      <c r="K38" s="380">
        <v>88.305774717000006</v>
      </c>
      <c r="L38" s="380">
        <v>90.786377364000003</v>
      </c>
      <c r="M38" s="380">
        <v>92.102880799999994</v>
      </c>
      <c r="N38" s="380">
        <v>93.228209630999999</v>
      </c>
      <c r="O38" s="380">
        <v>93.827969601000007</v>
      </c>
      <c r="P38" s="380">
        <v>87.880667364000004</v>
      </c>
      <c r="Q38" s="380">
        <v>92.92955886</v>
      </c>
      <c r="R38" s="380">
        <v>95.251005929000002</v>
      </c>
      <c r="S38" s="380">
        <v>95.625686393999999</v>
      </c>
      <c r="T38" s="380">
        <v>96.601106707</v>
      </c>
      <c r="U38" s="380">
        <v>97.176668441999993</v>
      </c>
      <c r="V38" s="380">
        <v>96.730672464999998</v>
      </c>
      <c r="W38" s="380">
        <v>95.782465603000006</v>
      </c>
      <c r="X38" s="380">
        <v>97.370198865000006</v>
      </c>
      <c r="Y38" s="380">
        <v>97.837526447000002</v>
      </c>
      <c r="Z38" s="380">
        <v>97.921762583000003</v>
      </c>
      <c r="AA38" s="380">
        <v>96.351246813000003</v>
      </c>
      <c r="AB38" s="380">
        <v>97.999494514000006</v>
      </c>
      <c r="AC38" s="380">
        <v>97.680536372999995</v>
      </c>
      <c r="AD38" s="380">
        <v>97.060591173000006</v>
      </c>
      <c r="AE38" s="380">
        <v>97.591015291000005</v>
      </c>
      <c r="AF38" s="380">
        <v>97.022615024999993</v>
      </c>
      <c r="AG38" s="380">
        <v>96.988144145999996</v>
      </c>
      <c r="AH38" s="380">
        <v>96.457800418000005</v>
      </c>
      <c r="AI38" s="380">
        <v>96.914022576999997</v>
      </c>
      <c r="AJ38" s="380">
        <v>96.593053702000006</v>
      </c>
      <c r="AK38" s="380">
        <v>95.327428827000006</v>
      </c>
      <c r="AL38" s="380">
        <v>92.941587034999998</v>
      </c>
      <c r="AM38" s="380">
        <v>95.852678026999996</v>
      </c>
      <c r="AN38" s="380">
        <v>96.641656237000007</v>
      </c>
      <c r="AO38" s="380">
        <v>96.048259923000003</v>
      </c>
      <c r="AP38" s="380">
        <v>96.215117770999996</v>
      </c>
      <c r="AQ38" s="380">
        <v>96.039396291000003</v>
      </c>
      <c r="AR38" s="380">
        <v>95.546643711000002</v>
      </c>
      <c r="AS38" s="380">
        <v>95.319289709000003</v>
      </c>
      <c r="AT38" s="380">
        <v>95.481080434000006</v>
      </c>
      <c r="AU38" s="380">
        <v>96.627043146000005</v>
      </c>
      <c r="AV38" s="380">
        <v>95.600083431000002</v>
      </c>
      <c r="AW38" s="380">
        <v>95.697554784999994</v>
      </c>
      <c r="AX38" s="380">
        <v>96.066598088000006</v>
      </c>
      <c r="AY38" s="380">
        <v>93.568057550000006</v>
      </c>
      <c r="AZ38" s="380">
        <v>94.568542042999994</v>
      </c>
      <c r="BA38" s="380">
        <v>95.013547032000005</v>
      </c>
      <c r="BB38" s="380">
        <v>93.417625756999996</v>
      </c>
      <c r="BC38" s="380">
        <v>95.215682458000003</v>
      </c>
      <c r="BD38" s="687">
        <v>94.229841086999997</v>
      </c>
      <c r="BE38" s="687">
        <v>94.695415838000002</v>
      </c>
      <c r="BF38" s="687">
        <v>95.544653718000006</v>
      </c>
      <c r="BG38" s="687">
        <v>95.575211831000004</v>
      </c>
      <c r="BH38" s="687">
        <v>95.870109454000001</v>
      </c>
      <c r="BI38" s="391">
        <v>96.015550000000005</v>
      </c>
      <c r="BJ38" s="391">
        <v>96.076570000000004</v>
      </c>
      <c r="BK38" s="391">
        <v>95.805019999999999</v>
      </c>
      <c r="BL38" s="391">
        <v>95.883349999999993</v>
      </c>
      <c r="BM38" s="391">
        <v>96.063389999999998</v>
      </c>
      <c r="BN38" s="391">
        <v>96.581609999999998</v>
      </c>
      <c r="BO38" s="391">
        <v>96.787739999999999</v>
      </c>
      <c r="BP38" s="391">
        <v>96.918239999999997</v>
      </c>
      <c r="BQ38" s="391">
        <v>96.73733</v>
      </c>
      <c r="BR38" s="391">
        <v>96.893429999999995</v>
      </c>
      <c r="BS38" s="391">
        <v>97.150739999999999</v>
      </c>
      <c r="BT38" s="391">
        <v>97.567170000000004</v>
      </c>
      <c r="BU38" s="391">
        <v>97.983490000000003</v>
      </c>
      <c r="BV38" s="391">
        <v>98.457599999999999</v>
      </c>
    </row>
    <row r="39" spans="1:74" ht="11.1" customHeight="1" x14ac:dyDescent="0.2">
      <c r="A39" s="131" t="s">
        <v>506</v>
      </c>
      <c r="B39" s="884" t="s">
        <v>1441</v>
      </c>
      <c r="C39" s="380">
        <v>99.267456249999995</v>
      </c>
      <c r="D39" s="380">
        <v>98.984218749999997</v>
      </c>
      <c r="E39" s="380">
        <v>94.505268749999999</v>
      </c>
      <c r="F39" s="380">
        <v>80.126987499999998</v>
      </c>
      <c r="G39" s="380">
        <v>83.606287499999993</v>
      </c>
      <c r="H39" s="380">
        <v>88.864012500000001</v>
      </c>
      <c r="I39" s="380">
        <v>91.860356249999995</v>
      </c>
      <c r="J39" s="380">
        <v>92.561118750000006</v>
      </c>
      <c r="K39" s="380">
        <v>92.6974625</v>
      </c>
      <c r="L39" s="380">
        <v>94.570712499999999</v>
      </c>
      <c r="M39" s="380">
        <v>95.359993750000001</v>
      </c>
      <c r="N39" s="380">
        <v>96.939343750000006</v>
      </c>
      <c r="O39" s="380">
        <v>97.140268750000004</v>
      </c>
      <c r="P39" s="380">
        <v>92.112462500000007</v>
      </c>
      <c r="Q39" s="380">
        <v>96.036249999999995</v>
      </c>
      <c r="R39" s="380">
        <v>96.410968749999995</v>
      </c>
      <c r="S39" s="380">
        <v>96.643043750000004</v>
      </c>
      <c r="T39" s="380">
        <v>96.934075000000007</v>
      </c>
      <c r="U39" s="380">
        <v>97.608312499999997</v>
      </c>
      <c r="V39" s="380">
        <v>97.458587499999993</v>
      </c>
      <c r="W39" s="380">
        <v>96.699606250000002</v>
      </c>
      <c r="X39" s="380">
        <v>97.918043749999995</v>
      </c>
      <c r="Y39" s="380">
        <v>98.878200000000007</v>
      </c>
      <c r="Z39" s="380">
        <v>99.484256250000001</v>
      </c>
      <c r="AA39" s="380">
        <v>98.657718750000001</v>
      </c>
      <c r="AB39" s="380">
        <v>100.45014999999999</v>
      </c>
      <c r="AC39" s="380">
        <v>100.7529875</v>
      </c>
      <c r="AD39" s="380">
        <v>99.990418750000003</v>
      </c>
      <c r="AE39" s="380">
        <v>100.228375</v>
      </c>
      <c r="AF39" s="380">
        <v>99.9836375</v>
      </c>
      <c r="AG39" s="380">
        <v>99.848643749999994</v>
      </c>
      <c r="AH39" s="380">
        <v>99.636218749999998</v>
      </c>
      <c r="AI39" s="380">
        <v>100.0398375</v>
      </c>
      <c r="AJ39" s="380">
        <v>99.502262500000001</v>
      </c>
      <c r="AK39" s="380">
        <v>98.794399999999996</v>
      </c>
      <c r="AL39" s="380">
        <v>96.861081249999998</v>
      </c>
      <c r="AM39" s="380">
        <v>99.025512500000005</v>
      </c>
      <c r="AN39" s="380">
        <v>99.175318750000002</v>
      </c>
      <c r="AO39" s="380">
        <v>98.101574999999997</v>
      </c>
      <c r="AP39" s="380">
        <v>98.385475</v>
      </c>
      <c r="AQ39" s="380">
        <v>98.501387500000007</v>
      </c>
      <c r="AR39" s="380">
        <v>97.534374999999997</v>
      </c>
      <c r="AS39" s="380">
        <v>97.520899999999997</v>
      </c>
      <c r="AT39" s="380">
        <v>97.762618750000001</v>
      </c>
      <c r="AU39" s="380">
        <v>98.448556249999996</v>
      </c>
      <c r="AV39" s="380">
        <v>97.6854625</v>
      </c>
      <c r="AW39" s="380">
        <v>98.082806250000004</v>
      </c>
      <c r="AX39" s="380">
        <v>97.948750000000004</v>
      </c>
      <c r="AY39" s="380">
        <v>95.799518750000004</v>
      </c>
      <c r="AZ39" s="380">
        <v>97.21076875</v>
      </c>
      <c r="BA39" s="380">
        <v>97.060837500000005</v>
      </c>
      <c r="BB39" s="380">
        <v>96.077006249999997</v>
      </c>
      <c r="BC39" s="380">
        <v>97.007331249999993</v>
      </c>
      <c r="BD39" s="687">
        <v>96.987818750000002</v>
      </c>
      <c r="BE39" s="687">
        <v>96.522175000000004</v>
      </c>
      <c r="BF39" s="687">
        <v>97.135693750000002</v>
      </c>
      <c r="BG39" s="687">
        <v>97.047919792000002</v>
      </c>
      <c r="BH39" s="687">
        <v>97.254323240999994</v>
      </c>
      <c r="BI39" s="391">
        <v>97.372900000000001</v>
      </c>
      <c r="BJ39" s="391">
        <v>97.465950000000007</v>
      </c>
      <c r="BK39" s="391">
        <v>97.431979999999996</v>
      </c>
      <c r="BL39" s="391">
        <v>97.550110000000004</v>
      </c>
      <c r="BM39" s="391">
        <v>97.718860000000006</v>
      </c>
      <c r="BN39" s="391">
        <v>98.037239999999997</v>
      </c>
      <c r="BO39" s="391">
        <v>98.232919999999993</v>
      </c>
      <c r="BP39" s="391">
        <v>98.404929999999993</v>
      </c>
      <c r="BQ39" s="391">
        <v>98.456519999999998</v>
      </c>
      <c r="BR39" s="391">
        <v>98.653769999999994</v>
      </c>
      <c r="BS39" s="391">
        <v>98.899919999999995</v>
      </c>
      <c r="BT39" s="391">
        <v>99.21772</v>
      </c>
      <c r="BU39" s="391">
        <v>99.544619999999995</v>
      </c>
      <c r="BV39" s="391">
        <v>99.903360000000006</v>
      </c>
    </row>
    <row r="40" spans="1:74" ht="11.1" customHeight="1" x14ac:dyDescent="0.2">
      <c r="A40" s="131" t="s">
        <v>507</v>
      </c>
      <c r="B40" s="884" t="s">
        <v>1442</v>
      </c>
      <c r="C40" s="380">
        <v>97.613460493000005</v>
      </c>
      <c r="D40" s="380">
        <v>97.334171928999993</v>
      </c>
      <c r="E40" s="380">
        <v>93.931971310999998</v>
      </c>
      <c r="F40" s="380">
        <v>79.470054437000002</v>
      </c>
      <c r="G40" s="380">
        <v>81.472158639</v>
      </c>
      <c r="H40" s="380">
        <v>86.748322440999999</v>
      </c>
      <c r="I40" s="380">
        <v>89.399548808000006</v>
      </c>
      <c r="J40" s="380">
        <v>91.097196349000001</v>
      </c>
      <c r="K40" s="380">
        <v>92.177945436000002</v>
      </c>
      <c r="L40" s="380">
        <v>93.930101229000002</v>
      </c>
      <c r="M40" s="380">
        <v>95.046740987000007</v>
      </c>
      <c r="N40" s="380">
        <v>95.581329269999998</v>
      </c>
      <c r="O40" s="380">
        <v>96.084566680999998</v>
      </c>
      <c r="P40" s="380">
        <v>89.709999663999994</v>
      </c>
      <c r="Q40" s="380">
        <v>94.036942366000005</v>
      </c>
      <c r="R40" s="380">
        <v>95.821795027999997</v>
      </c>
      <c r="S40" s="380">
        <v>97.007761739000003</v>
      </c>
      <c r="T40" s="380">
        <v>97.520868922000005</v>
      </c>
      <c r="U40" s="380">
        <v>97.948522510000004</v>
      </c>
      <c r="V40" s="380">
        <v>97.315293543999999</v>
      </c>
      <c r="W40" s="380">
        <v>95.763720925000001</v>
      </c>
      <c r="X40" s="380">
        <v>97.808753596000003</v>
      </c>
      <c r="Y40" s="380">
        <v>98.543699763000006</v>
      </c>
      <c r="Z40" s="380">
        <v>98.691735459</v>
      </c>
      <c r="AA40" s="380">
        <v>97.578112548999997</v>
      </c>
      <c r="AB40" s="380">
        <v>98.603141656999995</v>
      </c>
      <c r="AC40" s="380">
        <v>98.960135905000001</v>
      </c>
      <c r="AD40" s="380">
        <v>98.738876970000007</v>
      </c>
      <c r="AE40" s="380">
        <v>98.691534601000001</v>
      </c>
      <c r="AF40" s="380">
        <v>98.279750659000001</v>
      </c>
      <c r="AG40" s="380">
        <v>98.411732227000002</v>
      </c>
      <c r="AH40" s="380">
        <v>98.042245867000005</v>
      </c>
      <c r="AI40" s="380">
        <v>98.006100039000003</v>
      </c>
      <c r="AJ40" s="380">
        <v>97.877999962999993</v>
      </c>
      <c r="AK40" s="380">
        <v>96.842047790999999</v>
      </c>
      <c r="AL40" s="380">
        <v>94.327457503999995</v>
      </c>
      <c r="AM40" s="380">
        <v>96.968055294999999</v>
      </c>
      <c r="AN40" s="380">
        <v>97.509575437999999</v>
      </c>
      <c r="AO40" s="380">
        <v>97.13900271</v>
      </c>
      <c r="AP40" s="380">
        <v>97.571926934000004</v>
      </c>
      <c r="AQ40" s="380">
        <v>97.487420885000006</v>
      </c>
      <c r="AR40" s="380">
        <v>97.055771660000005</v>
      </c>
      <c r="AS40" s="380">
        <v>97.156244955000005</v>
      </c>
      <c r="AT40" s="380">
        <v>97.198855131000002</v>
      </c>
      <c r="AU40" s="380">
        <v>97.956178058000006</v>
      </c>
      <c r="AV40" s="380">
        <v>96.706606644999994</v>
      </c>
      <c r="AW40" s="380">
        <v>97.252985265000007</v>
      </c>
      <c r="AX40" s="380">
        <v>97.431052109999996</v>
      </c>
      <c r="AY40" s="380">
        <v>95.286758685999999</v>
      </c>
      <c r="AZ40" s="380">
        <v>96.607203171999998</v>
      </c>
      <c r="BA40" s="380">
        <v>96.915137462999994</v>
      </c>
      <c r="BB40" s="380">
        <v>95.939420143999996</v>
      </c>
      <c r="BC40" s="380">
        <v>97.293525787999997</v>
      </c>
      <c r="BD40" s="687">
        <v>96.711078017000006</v>
      </c>
      <c r="BE40" s="687">
        <v>95.981538059000002</v>
      </c>
      <c r="BF40" s="687">
        <v>97.208510896999996</v>
      </c>
      <c r="BG40" s="687">
        <v>96.921697770999998</v>
      </c>
      <c r="BH40" s="687">
        <v>97.279944649000001</v>
      </c>
      <c r="BI40" s="391">
        <v>97.439959999999999</v>
      </c>
      <c r="BJ40" s="391">
        <v>97.546999999999997</v>
      </c>
      <c r="BK40" s="391">
        <v>97.421980000000005</v>
      </c>
      <c r="BL40" s="391">
        <v>97.557379999999995</v>
      </c>
      <c r="BM40" s="391">
        <v>97.774109999999993</v>
      </c>
      <c r="BN40" s="391">
        <v>98.246629999999996</v>
      </c>
      <c r="BO40" s="391">
        <v>98.495180000000005</v>
      </c>
      <c r="BP40" s="391">
        <v>98.694220000000001</v>
      </c>
      <c r="BQ40" s="391">
        <v>98.678920000000005</v>
      </c>
      <c r="BR40" s="391">
        <v>98.902559999999994</v>
      </c>
      <c r="BS40" s="391">
        <v>99.200289999999995</v>
      </c>
      <c r="BT40" s="391">
        <v>99.598190000000002</v>
      </c>
      <c r="BU40" s="391">
        <v>100.02460000000001</v>
      </c>
      <c r="BV40" s="391">
        <v>100.5056</v>
      </c>
    </row>
    <row r="41" spans="1:74" ht="11.1" customHeight="1" x14ac:dyDescent="0.2">
      <c r="A41" s="131" t="s">
        <v>508</v>
      </c>
      <c r="B41" s="884" t="s">
        <v>1443</v>
      </c>
      <c r="C41" s="380">
        <v>95.318836161999997</v>
      </c>
      <c r="D41" s="380">
        <v>94.926134351000002</v>
      </c>
      <c r="E41" s="380">
        <v>92.739000703000002</v>
      </c>
      <c r="F41" s="380">
        <v>80.617997826999996</v>
      </c>
      <c r="G41" s="380">
        <v>81.861524070000002</v>
      </c>
      <c r="H41" s="380">
        <v>85.015736630000006</v>
      </c>
      <c r="I41" s="380">
        <v>86.860762836999996</v>
      </c>
      <c r="J41" s="380">
        <v>88.239351646000003</v>
      </c>
      <c r="K41" s="380">
        <v>89.311957406999994</v>
      </c>
      <c r="L41" s="380">
        <v>91.906896639999999</v>
      </c>
      <c r="M41" s="380">
        <v>93.133422210999996</v>
      </c>
      <c r="N41" s="380">
        <v>93.648159858</v>
      </c>
      <c r="O41" s="380">
        <v>93.817516560000001</v>
      </c>
      <c r="P41" s="380">
        <v>84.097153141000007</v>
      </c>
      <c r="Q41" s="380">
        <v>90.719957629999996</v>
      </c>
      <c r="R41" s="380">
        <v>94.439982220000005</v>
      </c>
      <c r="S41" s="380">
        <v>96.470210109000007</v>
      </c>
      <c r="T41" s="380">
        <v>97.263567913000003</v>
      </c>
      <c r="U41" s="380">
        <v>97.386085245000004</v>
      </c>
      <c r="V41" s="380">
        <v>96.208470513999998</v>
      </c>
      <c r="W41" s="380">
        <v>93.858323193000004</v>
      </c>
      <c r="X41" s="380">
        <v>96.801964033000004</v>
      </c>
      <c r="Y41" s="380">
        <v>97.358117008999997</v>
      </c>
      <c r="Z41" s="380">
        <v>97.633995092000006</v>
      </c>
      <c r="AA41" s="380">
        <v>96.322310131999998</v>
      </c>
      <c r="AB41" s="380">
        <v>97.028536426000002</v>
      </c>
      <c r="AC41" s="380">
        <v>97.330871165999994</v>
      </c>
      <c r="AD41" s="380">
        <v>96.574440073000005</v>
      </c>
      <c r="AE41" s="380">
        <v>96.743004056000004</v>
      </c>
      <c r="AF41" s="380">
        <v>96.272916276000004</v>
      </c>
      <c r="AG41" s="380">
        <v>96.094772391999996</v>
      </c>
      <c r="AH41" s="380">
        <v>95.750015255999998</v>
      </c>
      <c r="AI41" s="380">
        <v>95.679780399999999</v>
      </c>
      <c r="AJ41" s="380">
        <v>95.328142803999995</v>
      </c>
      <c r="AK41" s="380">
        <v>94.393025167999994</v>
      </c>
      <c r="AL41" s="380">
        <v>90.743714905999994</v>
      </c>
      <c r="AM41" s="380">
        <v>94.361534128000002</v>
      </c>
      <c r="AN41" s="380">
        <v>95.449780249</v>
      </c>
      <c r="AO41" s="380">
        <v>95.283256035999997</v>
      </c>
      <c r="AP41" s="380">
        <v>95.367834846999997</v>
      </c>
      <c r="AQ41" s="380">
        <v>95.062285156000002</v>
      </c>
      <c r="AR41" s="380">
        <v>94.789993588000002</v>
      </c>
      <c r="AS41" s="380">
        <v>95.022309918000005</v>
      </c>
      <c r="AT41" s="380">
        <v>95.342072912999996</v>
      </c>
      <c r="AU41" s="380">
        <v>96.063065473999998</v>
      </c>
      <c r="AV41" s="380">
        <v>95.011148672999994</v>
      </c>
      <c r="AW41" s="380">
        <v>95.135195589999995</v>
      </c>
      <c r="AX41" s="380">
        <v>95.732274222000001</v>
      </c>
      <c r="AY41" s="380">
        <v>92.629150804999995</v>
      </c>
      <c r="AZ41" s="380">
        <v>94.283494520000005</v>
      </c>
      <c r="BA41" s="380">
        <v>94.884568969</v>
      </c>
      <c r="BB41" s="380">
        <v>93.471842547999998</v>
      </c>
      <c r="BC41" s="380">
        <v>95.173260741999997</v>
      </c>
      <c r="BD41" s="687">
        <v>95.056494462000003</v>
      </c>
      <c r="BE41" s="687">
        <v>94.362553472000002</v>
      </c>
      <c r="BF41" s="687">
        <v>95.303098817999995</v>
      </c>
      <c r="BG41" s="687">
        <v>95.170951043000002</v>
      </c>
      <c r="BH41" s="687">
        <v>95.554150114999999</v>
      </c>
      <c r="BI41" s="391">
        <v>95.710310000000007</v>
      </c>
      <c r="BJ41" s="391">
        <v>95.787750000000003</v>
      </c>
      <c r="BK41" s="391">
        <v>95.554519999999997</v>
      </c>
      <c r="BL41" s="391">
        <v>95.648439999999994</v>
      </c>
      <c r="BM41" s="391">
        <v>95.837590000000006</v>
      </c>
      <c r="BN41" s="391">
        <v>96.358710000000002</v>
      </c>
      <c r="BO41" s="391">
        <v>96.560749999999999</v>
      </c>
      <c r="BP41" s="391">
        <v>96.680459999999997</v>
      </c>
      <c r="BQ41" s="391">
        <v>96.480279999999993</v>
      </c>
      <c r="BR41" s="391">
        <v>96.613489999999999</v>
      </c>
      <c r="BS41" s="391">
        <v>96.842529999999996</v>
      </c>
      <c r="BT41" s="391">
        <v>97.209810000000004</v>
      </c>
      <c r="BU41" s="391">
        <v>97.59872</v>
      </c>
      <c r="BV41" s="391">
        <v>98.051659999999998</v>
      </c>
    </row>
    <row r="42" spans="1:74" ht="11.1" customHeight="1" x14ac:dyDescent="0.2">
      <c r="A42" s="17"/>
      <c r="B42" s="19"/>
      <c r="C42" s="380"/>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c r="AS42" s="380"/>
      <c r="AT42" s="380"/>
      <c r="AU42" s="380"/>
      <c r="AV42" s="380"/>
      <c r="AW42" s="380"/>
      <c r="AX42" s="380"/>
      <c r="AY42" s="380"/>
      <c r="AZ42" s="380"/>
      <c r="BA42" s="380"/>
      <c r="BB42" s="380"/>
      <c r="BC42" s="380"/>
      <c r="BD42" s="687"/>
      <c r="BE42" s="687"/>
      <c r="BF42" s="687"/>
      <c r="BG42" s="687"/>
      <c r="BH42" s="687"/>
      <c r="BI42" s="391"/>
      <c r="BJ42" s="391"/>
      <c r="BK42" s="391"/>
      <c r="BL42" s="391"/>
      <c r="BM42" s="391"/>
      <c r="BN42" s="391"/>
      <c r="BO42" s="391"/>
      <c r="BP42" s="391"/>
      <c r="BQ42" s="391"/>
      <c r="BR42" s="391"/>
      <c r="BS42" s="391"/>
      <c r="BT42" s="391"/>
      <c r="BU42" s="391"/>
      <c r="BV42" s="391"/>
    </row>
    <row r="43" spans="1:74" ht="11.1" customHeight="1" x14ac:dyDescent="0.2">
      <c r="A43" s="77"/>
      <c r="B43" s="73" t="s">
        <v>8</v>
      </c>
      <c r="C43" s="380"/>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c r="AS43" s="380"/>
      <c r="AT43" s="380"/>
      <c r="AU43" s="380"/>
      <c r="AV43" s="380"/>
      <c r="AW43" s="380"/>
      <c r="AX43" s="380"/>
      <c r="AY43" s="380"/>
      <c r="AZ43" s="380"/>
      <c r="BA43" s="380"/>
      <c r="BB43" s="380"/>
      <c r="BC43" s="380"/>
      <c r="BD43" s="687"/>
      <c r="BE43" s="687"/>
      <c r="BF43" s="687"/>
      <c r="BG43" s="687"/>
      <c r="BH43" s="687"/>
      <c r="BI43" s="391"/>
      <c r="BJ43" s="391"/>
      <c r="BK43" s="391"/>
      <c r="BL43" s="391"/>
      <c r="BM43" s="391"/>
      <c r="BN43" s="391"/>
      <c r="BO43" s="391"/>
      <c r="BP43" s="391"/>
      <c r="BQ43" s="391"/>
      <c r="BR43" s="391"/>
      <c r="BS43" s="391"/>
      <c r="BT43" s="391"/>
      <c r="BU43" s="391"/>
      <c r="BV43" s="391"/>
    </row>
    <row r="44" spans="1:74" ht="11.1" customHeight="1" x14ac:dyDescent="0.2">
      <c r="A44" s="71"/>
      <c r="B44" s="555" t="s">
        <v>504</v>
      </c>
      <c r="C44" s="546"/>
      <c r="D44" s="546"/>
      <c r="E44" s="546"/>
      <c r="F44" s="546"/>
      <c r="G44" s="546"/>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825"/>
      <c r="BE44" s="825"/>
      <c r="BF44" s="825"/>
      <c r="BG44" s="825"/>
      <c r="BH44" s="825"/>
      <c r="BI44" s="552"/>
      <c r="BJ44" s="552"/>
      <c r="BK44" s="552"/>
      <c r="BL44" s="552"/>
      <c r="BM44" s="552"/>
      <c r="BN44" s="552"/>
      <c r="BO44" s="552"/>
      <c r="BP44" s="552"/>
      <c r="BQ44" s="552"/>
      <c r="BR44" s="552"/>
      <c r="BS44" s="552"/>
      <c r="BT44" s="552"/>
      <c r="BU44" s="552"/>
      <c r="BV44" s="552"/>
    </row>
    <row r="45" spans="1:74" ht="11.1" customHeight="1" x14ac:dyDescent="0.2">
      <c r="A45" s="77" t="s">
        <v>292</v>
      </c>
      <c r="B45" s="556" t="s">
        <v>1086</v>
      </c>
      <c r="C45" s="468">
        <v>2.5890599999999999</v>
      </c>
      <c r="D45" s="468">
        <v>2.59246</v>
      </c>
      <c r="E45" s="468">
        <v>2.5815000000000001</v>
      </c>
      <c r="F45" s="468">
        <v>2.5612599999999999</v>
      </c>
      <c r="G45" s="468">
        <v>2.5584799999999999</v>
      </c>
      <c r="H45" s="468">
        <v>2.5700400000000001</v>
      </c>
      <c r="I45" s="468">
        <v>2.5840800000000002</v>
      </c>
      <c r="J45" s="468">
        <v>2.5936599999999999</v>
      </c>
      <c r="K45" s="468">
        <v>2.59951</v>
      </c>
      <c r="L45" s="468">
        <v>2.60249</v>
      </c>
      <c r="M45" s="468">
        <v>2.6089500000000001</v>
      </c>
      <c r="N45" s="468">
        <v>2.62005</v>
      </c>
      <c r="O45" s="468">
        <v>2.6251799999999998</v>
      </c>
      <c r="P45" s="468">
        <v>2.6358299999999999</v>
      </c>
      <c r="Q45" s="468">
        <v>2.6490999999999998</v>
      </c>
      <c r="R45" s="468">
        <v>2.6675200000000001</v>
      </c>
      <c r="S45" s="468">
        <v>2.68452</v>
      </c>
      <c r="T45" s="468">
        <v>2.7066400000000002</v>
      </c>
      <c r="U45" s="468">
        <v>2.7199399999999998</v>
      </c>
      <c r="V45" s="468">
        <v>2.7278899999999999</v>
      </c>
      <c r="W45" s="468">
        <v>2.7388699999999999</v>
      </c>
      <c r="X45" s="468">
        <v>2.7643399999999998</v>
      </c>
      <c r="Y45" s="468">
        <v>2.7879900000000002</v>
      </c>
      <c r="Z45" s="468">
        <v>2.8080799999999999</v>
      </c>
      <c r="AA45" s="468">
        <v>2.8239000000000001</v>
      </c>
      <c r="AB45" s="468">
        <v>2.8453499999999998</v>
      </c>
      <c r="AC45" s="468">
        <v>2.8755299999999999</v>
      </c>
      <c r="AD45" s="468">
        <v>2.8876400000000002</v>
      </c>
      <c r="AE45" s="468">
        <v>2.9135900000000001</v>
      </c>
      <c r="AF45" s="468">
        <v>2.9499599999999999</v>
      </c>
      <c r="AG45" s="468">
        <v>2.94977</v>
      </c>
      <c r="AH45" s="468">
        <v>2.9520900000000001</v>
      </c>
      <c r="AI45" s="468">
        <v>2.9634100000000001</v>
      </c>
      <c r="AJ45" s="468">
        <v>2.9786299999999999</v>
      </c>
      <c r="AK45" s="468">
        <v>2.9864799999999998</v>
      </c>
      <c r="AL45" s="468">
        <v>2.9881199999999999</v>
      </c>
      <c r="AM45" s="468">
        <v>3.0035599999999998</v>
      </c>
      <c r="AN45" s="468">
        <v>3.0150899999999998</v>
      </c>
      <c r="AO45" s="468">
        <v>3.0174400000000001</v>
      </c>
      <c r="AP45" s="468">
        <v>3.0303200000000001</v>
      </c>
      <c r="AQ45" s="468">
        <v>3.0336500000000002</v>
      </c>
      <c r="AR45" s="468">
        <v>3.0400299999999998</v>
      </c>
      <c r="AS45" s="468">
        <v>3.0462799999999999</v>
      </c>
      <c r="AT45" s="468">
        <v>3.0618699999999999</v>
      </c>
      <c r="AU45" s="468">
        <v>3.0728800000000001</v>
      </c>
      <c r="AV45" s="468">
        <v>3.07531</v>
      </c>
      <c r="AW45" s="468">
        <v>3.0802399999999999</v>
      </c>
      <c r="AX45" s="468">
        <v>3.0874199999999998</v>
      </c>
      <c r="AY45" s="468">
        <v>3.0968499999999999</v>
      </c>
      <c r="AZ45" s="468">
        <v>3.1105399999999999</v>
      </c>
      <c r="BA45" s="468">
        <v>3.1223000000000001</v>
      </c>
      <c r="BB45" s="468">
        <v>3.1320700000000001</v>
      </c>
      <c r="BC45" s="468">
        <v>3.13225</v>
      </c>
      <c r="BD45" s="685">
        <v>3.13049</v>
      </c>
      <c r="BE45" s="685">
        <v>3.1353399999999998</v>
      </c>
      <c r="BF45" s="685">
        <v>3.1412100000000001</v>
      </c>
      <c r="BG45" s="685">
        <v>3.1468600000000002</v>
      </c>
      <c r="BH45" s="685">
        <v>3.1484498519000002</v>
      </c>
      <c r="BI45" s="389">
        <v>3.1526070000000002</v>
      </c>
      <c r="BJ45" s="389">
        <v>3.1570640000000001</v>
      </c>
      <c r="BK45" s="389">
        <v>3.1623549999999998</v>
      </c>
      <c r="BL45" s="389">
        <v>3.167011</v>
      </c>
      <c r="BM45" s="389">
        <v>3.171567</v>
      </c>
      <c r="BN45" s="389">
        <v>3.1751860000000001</v>
      </c>
      <c r="BO45" s="389">
        <v>3.1801680000000001</v>
      </c>
      <c r="BP45" s="389">
        <v>3.1856770000000001</v>
      </c>
      <c r="BQ45" s="389">
        <v>3.192974</v>
      </c>
      <c r="BR45" s="389">
        <v>3.1985899999999998</v>
      </c>
      <c r="BS45" s="389">
        <v>3.2037849999999999</v>
      </c>
      <c r="BT45" s="389">
        <v>3.2079520000000001</v>
      </c>
      <c r="BU45" s="389">
        <v>3.2127629999999998</v>
      </c>
      <c r="BV45" s="389">
        <v>3.2176100000000001</v>
      </c>
    </row>
    <row r="46" spans="1:74" ht="11.1" customHeight="1" x14ac:dyDescent="0.2">
      <c r="A46" s="80"/>
      <c r="B46" s="555" t="s">
        <v>9</v>
      </c>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690"/>
      <c r="BE46" s="690"/>
      <c r="BF46" s="690"/>
      <c r="BG46" s="690"/>
      <c r="BH46" s="690"/>
      <c r="BI46" s="394"/>
      <c r="BJ46" s="394"/>
      <c r="BK46" s="394"/>
      <c r="BL46" s="394"/>
      <c r="BM46" s="394"/>
      <c r="BN46" s="394"/>
      <c r="BO46" s="394"/>
      <c r="BP46" s="394"/>
      <c r="BQ46" s="394"/>
      <c r="BR46" s="394"/>
      <c r="BS46" s="394"/>
      <c r="BT46" s="394"/>
      <c r="BU46" s="394"/>
      <c r="BV46" s="394"/>
    </row>
    <row r="47" spans="1:74" ht="11.1" customHeight="1" x14ac:dyDescent="0.2">
      <c r="A47" s="77" t="s">
        <v>291</v>
      </c>
      <c r="B47" s="556" t="s">
        <v>1087</v>
      </c>
      <c r="C47" s="468">
        <v>1.9890426071</v>
      </c>
      <c r="D47" s="468">
        <v>1.9726486327999999</v>
      </c>
      <c r="E47" s="468">
        <v>1.9487883786</v>
      </c>
      <c r="F47" s="468">
        <v>1.8848284556999999</v>
      </c>
      <c r="G47" s="468">
        <v>1.8705106839000001</v>
      </c>
      <c r="H47" s="468">
        <v>1.8732016741999999</v>
      </c>
      <c r="I47" s="468">
        <v>1.9154845393</v>
      </c>
      <c r="J47" s="468">
        <v>1.9352557190999999</v>
      </c>
      <c r="K47" s="468">
        <v>1.9550983263999999</v>
      </c>
      <c r="L47" s="468">
        <v>1.9670586135999999</v>
      </c>
      <c r="M47" s="468">
        <v>1.9930093865</v>
      </c>
      <c r="N47" s="468">
        <v>2.0249968975999999</v>
      </c>
      <c r="O47" s="468">
        <v>2.0705403567</v>
      </c>
      <c r="P47" s="468">
        <v>2.1089619367000001</v>
      </c>
      <c r="Q47" s="468">
        <v>2.1477808474</v>
      </c>
      <c r="R47" s="468">
        <v>2.1903269878999998</v>
      </c>
      <c r="S47" s="468">
        <v>2.2274431358000002</v>
      </c>
      <c r="T47" s="468">
        <v>2.2624591901</v>
      </c>
      <c r="U47" s="468">
        <v>2.2911477569000001</v>
      </c>
      <c r="V47" s="468">
        <v>2.3251341696000001</v>
      </c>
      <c r="W47" s="468">
        <v>2.3601910341000001</v>
      </c>
      <c r="X47" s="468">
        <v>2.3979208121000002</v>
      </c>
      <c r="Y47" s="468">
        <v>2.4339167343999999</v>
      </c>
      <c r="Z47" s="468">
        <v>2.4697812624000002</v>
      </c>
      <c r="AA47" s="468">
        <v>2.4960213321000002</v>
      </c>
      <c r="AB47" s="468">
        <v>2.5387428697000001</v>
      </c>
      <c r="AC47" s="468">
        <v>2.5884528111999998</v>
      </c>
      <c r="AD47" s="468">
        <v>2.6836454696000001</v>
      </c>
      <c r="AE47" s="468">
        <v>2.7184614837000001</v>
      </c>
      <c r="AF47" s="468">
        <v>2.7313951667</v>
      </c>
      <c r="AG47" s="468">
        <v>2.695597695</v>
      </c>
      <c r="AH47" s="468">
        <v>2.6849033332999999</v>
      </c>
      <c r="AI47" s="468">
        <v>2.6724632581000001</v>
      </c>
      <c r="AJ47" s="468">
        <v>2.6559858509000001</v>
      </c>
      <c r="AK47" s="468">
        <v>2.6417730625</v>
      </c>
      <c r="AL47" s="468">
        <v>2.6275332743000002</v>
      </c>
      <c r="AM47" s="468">
        <v>2.6172061104000002</v>
      </c>
      <c r="AN47" s="468">
        <v>2.5999576048000002</v>
      </c>
      <c r="AO47" s="468">
        <v>2.5797273815000001</v>
      </c>
      <c r="AP47" s="468">
        <v>2.538654749</v>
      </c>
      <c r="AQ47" s="468">
        <v>2.5258566088999999</v>
      </c>
      <c r="AR47" s="468">
        <v>2.5234722698000001</v>
      </c>
      <c r="AS47" s="468">
        <v>2.5496906587999999</v>
      </c>
      <c r="AT47" s="468">
        <v>2.5544922260999998</v>
      </c>
      <c r="AU47" s="468">
        <v>2.556065899</v>
      </c>
      <c r="AV47" s="468">
        <v>2.5490984108000001</v>
      </c>
      <c r="AW47" s="468">
        <v>2.5482012446</v>
      </c>
      <c r="AX47" s="468">
        <v>2.5480611338000001</v>
      </c>
      <c r="AY47" s="468">
        <v>2.5512807162</v>
      </c>
      <c r="AZ47" s="468">
        <v>2.5507027379</v>
      </c>
      <c r="BA47" s="468">
        <v>2.5489298368000002</v>
      </c>
      <c r="BB47" s="468">
        <v>2.5481481133999999</v>
      </c>
      <c r="BC47" s="468">
        <v>2.5423457908999998</v>
      </c>
      <c r="BD47" s="685">
        <v>2.5337089700000002</v>
      </c>
      <c r="BE47" s="685">
        <v>2.5145115107999998</v>
      </c>
      <c r="BF47" s="685">
        <v>2.5060002978</v>
      </c>
      <c r="BG47" s="685">
        <v>2.5004491914</v>
      </c>
      <c r="BH47" s="685">
        <v>2.5000171481</v>
      </c>
      <c r="BI47" s="389">
        <v>2.498767</v>
      </c>
      <c r="BJ47" s="389">
        <v>2.4988579999999998</v>
      </c>
      <c r="BK47" s="389">
        <v>2.504254</v>
      </c>
      <c r="BL47" s="389">
        <v>2.5040529999999999</v>
      </c>
      <c r="BM47" s="389">
        <v>2.5022190000000002</v>
      </c>
      <c r="BN47" s="389">
        <v>2.4932449999999999</v>
      </c>
      <c r="BO47" s="389">
        <v>2.4922759999999999</v>
      </c>
      <c r="BP47" s="389">
        <v>2.4938060000000002</v>
      </c>
      <c r="BQ47" s="389">
        <v>2.5011109999999999</v>
      </c>
      <c r="BR47" s="389">
        <v>2.5051779999999999</v>
      </c>
      <c r="BS47" s="389">
        <v>2.5092840000000001</v>
      </c>
      <c r="BT47" s="389">
        <v>2.5154770000000002</v>
      </c>
      <c r="BU47" s="389">
        <v>2.5181269999999998</v>
      </c>
      <c r="BV47" s="389">
        <v>2.5192800000000002</v>
      </c>
    </row>
    <row r="48" spans="1:74" ht="11.1" customHeight="1" x14ac:dyDescent="0.2">
      <c r="A48" s="71"/>
      <c r="B48" s="555" t="s">
        <v>383</v>
      </c>
      <c r="C48" s="546"/>
      <c r="D48" s="546"/>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825"/>
      <c r="BE48" s="825"/>
      <c r="BF48" s="825"/>
      <c r="BG48" s="825"/>
      <c r="BH48" s="825"/>
      <c r="BI48" s="552"/>
      <c r="BJ48" s="552"/>
      <c r="BK48" s="552"/>
      <c r="BL48" s="552"/>
      <c r="BM48" s="552"/>
      <c r="BN48" s="552"/>
      <c r="BO48" s="552"/>
      <c r="BP48" s="552"/>
      <c r="BQ48" s="552"/>
      <c r="BR48" s="552"/>
      <c r="BS48" s="552"/>
      <c r="BT48" s="552"/>
      <c r="BU48" s="552"/>
      <c r="BV48" s="552"/>
    </row>
    <row r="49" spans="1:74" ht="11.1" customHeight="1" x14ac:dyDescent="0.2">
      <c r="A49" s="77" t="s">
        <v>293</v>
      </c>
      <c r="B49" s="556" t="s">
        <v>1087</v>
      </c>
      <c r="C49" s="468">
        <v>1.903</v>
      </c>
      <c r="D49" s="468">
        <v>1.758</v>
      </c>
      <c r="E49" s="468">
        <v>1.478</v>
      </c>
      <c r="F49" s="468">
        <v>0.90300000000000002</v>
      </c>
      <c r="G49" s="468">
        <v>0.98299999999999998</v>
      </c>
      <c r="H49" s="468">
        <v>1.262</v>
      </c>
      <c r="I49" s="468">
        <v>1.46</v>
      </c>
      <c r="J49" s="468">
        <v>1.4950000000000001</v>
      </c>
      <c r="K49" s="468">
        <v>1.444</v>
      </c>
      <c r="L49" s="468">
        <v>1.466</v>
      </c>
      <c r="M49" s="468">
        <v>1.4890000000000001</v>
      </c>
      <c r="N49" s="468">
        <v>1.6459999999999999</v>
      </c>
      <c r="O49" s="468">
        <v>1.784</v>
      </c>
      <c r="P49" s="468">
        <v>1.968</v>
      </c>
      <c r="Q49" s="468">
        <v>2.2519999999999998</v>
      </c>
      <c r="R49" s="468">
        <v>2.222</v>
      </c>
      <c r="S49" s="468">
        <v>2.4039999999999999</v>
      </c>
      <c r="T49" s="468">
        <v>2.4420000000000002</v>
      </c>
      <c r="U49" s="468">
        <v>2.5663299999999998</v>
      </c>
      <c r="V49" s="468">
        <v>2.5160800000000001</v>
      </c>
      <c r="W49" s="468">
        <v>2.5707</v>
      </c>
      <c r="X49" s="468">
        <v>2.7879999999999998</v>
      </c>
      <c r="Y49" s="468">
        <v>2.7869000000000002</v>
      </c>
      <c r="Z49" s="468">
        <v>2.5960000000000001</v>
      </c>
      <c r="AA49" s="468">
        <v>2.75116</v>
      </c>
      <c r="AB49" s="468">
        <v>3.0775700000000001</v>
      </c>
      <c r="AC49" s="468">
        <v>3.6466500000000002</v>
      </c>
      <c r="AD49" s="468">
        <v>3.7610899999999998</v>
      </c>
      <c r="AE49" s="468">
        <v>4.1862000000000004</v>
      </c>
      <c r="AF49" s="468">
        <v>4.6679899999999996</v>
      </c>
      <c r="AG49" s="468">
        <v>4.0640099999999997</v>
      </c>
      <c r="AH49" s="468">
        <v>3.54467</v>
      </c>
      <c r="AI49" s="468">
        <v>3.6070099999999998</v>
      </c>
      <c r="AJ49" s="468">
        <v>3.8117299999999998</v>
      </c>
      <c r="AK49" s="468">
        <v>3.61972</v>
      </c>
      <c r="AL49" s="468">
        <v>2.8886400000000001</v>
      </c>
      <c r="AM49" s="468">
        <v>3.1082100000000001</v>
      </c>
      <c r="AN49" s="468">
        <v>3.11816</v>
      </c>
      <c r="AO49" s="468">
        <v>3.0461200000000002</v>
      </c>
      <c r="AP49" s="468">
        <v>3.0583100000000001</v>
      </c>
      <c r="AQ49" s="468">
        <v>2.8531599999999999</v>
      </c>
      <c r="AR49" s="468">
        <v>2.8186599999999999</v>
      </c>
      <c r="AS49" s="468">
        <v>2.8149799999999998</v>
      </c>
      <c r="AT49" s="468">
        <v>3.3052899999999998</v>
      </c>
      <c r="AU49" s="468">
        <v>3.3782800000000002</v>
      </c>
      <c r="AV49" s="468">
        <v>3.04867</v>
      </c>
      <c r="AW49" s="468">
        <v>2.8495900000000001</v>
      </c>
      <c r="AX49" s="468">
        <v>2.5603400000000001</v>
      </c>
      <c r="AY49" s="468">
        <v>2.5624400000000001</v>
      </c>
      <c r="AZ49" s="468">
        <v>2.8697900000000001</v>
      </c>
      <c r="BA49" s="468">
        <v>2.9390999999999998</v>
      </c>
      <c r="BB49" s="468">
        <v>3.0528</v>
      </c>
      <c r="BC49" s="468">
        <v>2.7921399999999998</v>
      </c>
      <c r="BD49" s="685">
        <v>2.6645799999999999</v>
      </c>
      <c r="BE49" s="685">
        <v>2.8302200000000002</v>
      </c>
      <c r="BF49" s="685">
        <v>2.7347800000000002</v>
      </c>
      <c r="BG49" s="685">
        <v>2.4424199999999998</v>
      </c>
      <c r="BH49" s="685">
        <v>2.3027060000000001</v>
      </c>
      <c r="BI49" s="389">
        <v>2.2182149999999998</v>
      </c>
      <c r="BJ49" s="389">
        <v>2.2111079999999999</v>
      </c>
      <c r="BK49" s="389">
        <v>2.241101</v>
      </c>
      <c r="BL49" s="389">
        <v>2.2845439999999999</v>
      </c>
      <c r="BM49" s="389">
        <v>2.3179319999999999</v>
      </c>
      <c r="BN49" s="389">
        <v>2.3568389999999999</v>
      </c>
      <c r="BO49" s="389">
        <v>2.4092150000000001</v>
      </c>
      <c r="BP49" s="389">
        <v>2.3986499999999999</v>
      </c>
      <c r="BQ49" s="389">
        <v>2.3906160000000001</v>
      </c>
      <c r="BR49" s="389">
        <v>2.4072779999999998</v>
      </c>
      <c r="BS49" s="389">
        <v>2.398911</v>
      </c>
      <c r="BT49" s="389">
        <v>2.3394339999999998</v>
      </c>
      <c r="BU49" s="389">
        <v>2.2722730000000002</v>
      </c>
      <c r="BV49" s="389">
        <v>2.2235839999999998</v>
      </c>
    </row>
    <row r="50" spans="1:74" ht="11.1" customHeight="1" x14ac:dyDescent="0.2">
      <c r="A50" s="77"/>
      <c r="B50" s="555" t="s">
        <v>279</v>
      </c>
      <c r="C50" s="380"/>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c r="AS50" s="380"/>
      <c r="AT50" s="380"/>
      <c r="AU50" s="380"/>
      <c r="AV50" s="380"/>
      <c r="AW50" s="380"/>
      <c r="AX50" s="380"/>
      <c r="AY50" s="380"/>
      <c r="AZ50" s="380"/>
      <c r="BA50" s="380"/>
      <c r="BB50" s="380"/>
      <c r="BC50" s="380"/>
      <c r="BD50" s="687"/>
      <c r="BE50" s="687"/>
      <c r="BF50" s="687"/>
      <c r="BG50" s="687"/>
      <c r="BH50" s="687"/>
      <c r="BI50" s="391"/>
      <c r="BJ50" s="391"/>
      <c r="BK50" s="391"/>
      <c r="BL50" s="391"/>
      <c r="BM50" s="391"/>
      <c r="BN50" s="391"/>
      <c r="BO50" s="391"/>
      <c r="BP50" s="391"/>
      <c r="BQ50" s="391"/>
      <c r="BR50" s="391"/>
      <c r="BS50" s="391"/>
      <c r="BT50" s="391"/>
      <c r="BU50" s="391"/>
      <c r="BV50" s="391"/>
    </row>
    <row r="51" spans="1:74" ht="11.1" customHeight="1" x14ac:dyDescent="0.2">
      <c r="A51" s="17" t="s">
        <v>280</v>
      </c>
      <c r="B51" s="558" t="s">
        <v>1088</v>
      </c>
      <c r="C51" s="380">
        <v>105.001</v>
      </c>
      <c r="D51" s="380">
        <v>105.001</v>
      </c>
      <c r="E51" s="380">
        <v>105.001</v>
      </c>
      <c r="F51" s="380">
        <v>104.651</v>
      </c>
      <c r="G51" s="380">
        <v>104.651</v>
      </c>
      <c r="H51" s="380">
        <v>104.651</v>
      </c>
      <c r="I51" s="380">
        <v>105.574</v>
      </c>
      <c r="J51" s="380">
        <v>105.574</v>
      </c>
      <c r="K51" s="380">
        <v>105.574</v>
      </c>
      <c r="L51" s="380">
        <v>106.29300000000001</v>
      </c>
      <c r="M51" s="380">
        <v>106.29300000000001</v>
      </c>
      <c r="N51" s="380">
        <v>106.29300000000001</v>
      </c>
      <c r="O51" s="380">
        <v>107.645</v>
      </c>
      <c r="P51" s="380">
        <v>107.645</v>
      </c>
      <c r="Q51" s="380">
        <v>107.645</v>
      </c>
      <c r="R51" s="380">
        <v>109.27800000000001</v>
      </c>
      <c r="S51" s="380">
        <v>109.27800000000001</v>
      </c>
      <c r="T51" s="380">
        <v>109.27800000000001</v>
      </c>
      <c r="U51" s="380">
        <v>110.931</v>
      </c>
      <c r="V51" s="380">
        <v>110.931</v>
      </c>
      <c r="W51" s="380">
        <v>110.931</v>
      </c>
      <c r="X51" s="380">
        <v>112.836</v>
      </c>
      <c r="Y51" s="380">
        <v>112.836</v>
      </c>
      <c r="Z51" s="380">
        <v>112.836</v>
      </c>
      <c r="AA51" s="380">
        <v>115.16</v>
      </c>
      <c r="AB51" s="380">
        <v>115.16</v>
      </c>
      <c r="AC51" s="380">
        <v>115.16</v>
      </c>
      <c r="AD51" s="380">
        <v>117.76</v>
      </c>
      <c r="AE51" s="380">
        <v>117.76</v>
      </c>
      <c r="AF51" s="380">
        <v>117.76</v>
      </c>
      <c r="AG51" s="380">
        <v>119.07299999999999</v>
      </c>
      <c r="AH51" s="380">
        <v>119.07299999999999</v>
      </c>
      <c r="AI51" s="380">
        <v>119.07299999999999</v>
      </c>
      <c r="AJ51" s="380">
        <v>120.173</v>
      </c>
      <c r="AK51" s="380">
        <v>120.173</v>
      </c>
      <c r="AL51" s="380">
        <v>120.173</v>
      </c>
      <c r="AM51" s="380">
        <v>121.247</v>
      </c>
      <c r="AN51" s="380">
        <v>121.247</v>
      </c>
      <c r="AO51" s="380">
        <v>121.247</v>
      </c>
      <c r="AP51" s="380">
        <v>121.809</v>
      </c>
      <c r="AQ51" s="380">
        <v>121.809</v>
      </c>
      <c r="AR51" s="380">
        <v>121.809</v>
      </c>
      <c r="AS51" s="380">
        <v>122.785</v>
      </c>
      <c r="AT51" s="380">
        <v>122.785</v>
      </c>
      <c r="AU51" s="380">
        <v>122.785</v>
      </c>
      <c r="AV51" s="380">
        <v>123.247</v>
      </c>
      <c r="AW51" s="380">
        <v>123.247</v>
      </c>
      <c r="AX51" s="380">
        <v>123.247</v>
      </c>
      <c r="AY51" s="380">
        <v>124.16800000000001</v>
      </c>
      <c r="AZ51" s="380">
        <v>124.16800000000001</v>
      </c>
      <c r="BA51" s="380">
        <v>124.16800000000001</v>
      </c>
      <c r="BB51" s="380">
        <v>124.94199999999999</v>
      </c>
      <c r="BC51" s="380">
        <v>124.94199999999999</v>
      </c>
      <c r="BD51" s="687">
        <v>124.94199999999999</v>
      </c>
      <c r="BE51" s="687">
        <v>125.21735024</v>
      </c>
      <c r="BF51" s="687">
        <v>125.37711242</v>
      </c>
      <c r="BG51" s="687">
        <v>125.55012685</v>
      </c>
      <c r="BH51" s="687">
        <v>125.72634465</v>
      </c>
      <c r="BI51" s="391">
        <v>125.93340000000001</v>
      </c>
      <c r="BJ51" s="391">
        <v>126.16119999999999</v>
      </c>
      <c r="BK51" s="391">
        <v>126.4477</v>
      </c>
      <c r="BL51" s="391">
        <v>126.6888</v>
      </c>
      <c r="BM51" s="391">
        <v>126.9222</v>
      </c>
      <c r="BN51" s="391">
        <v>127.1253</v>
      </c>
      <c r="BO51" s="391">
        <v>127.36060000000001</v>
      </c>
      <c r="BP51" s="391">
        <v>127.6053</v>
      </c>
      <c r="BQ51" s="391">
        <v>127.87739999999999</v>
      </c>
      <c r="BR51" s="391">
        <v>128.1276</v>
      </c>
      <c r="BS51" s="391">
        <v>128.37389999999999</v>
      </c>
      <c r="BT51" s="391">
        <v>128.6172</v>
      </c>
      <c r="BU51" s="391">
        <v>128.85489999999999</v>
      </c>
      <c r="BV51" s="391">
        <v>129.08789999999999</v>
      </c>
    </row>
    <row r="52" spans="1:74" ht="11.1" customHeight="1" x14ac:dyDescent="0.2">
      <c r="A52" s="71"/>
      <c r="B52" s="76" t="s">
        <v>237</v>
      </c>
      <c r="C52" s="383"/>
      <c r="D52" s="383"/>
      <c r="E52" s="383"/>
      <c r="F52" s="383"/>
      <c r="G52" s="383"/>
      <c r="H52" s="383"/>
      <c r="I52" s="383"/>
      <c r="J52" s="383"/>
      <c r="K52" s="383"/>
      <c r="L52" s="383"/>
      <c r="M52" s="383"/>
      <c r="N52" s="383"/>
      <c r="O52" s="383"/>
      <c r="P52" s="383"/>
      <c r="Q52" s="383"/>
      <c r="R52" s="383"/>
      <c r="S52" s="383"/>
      <c r="T52" s="383"/>
      <c r="U52" s="383"/>
      <c r="V52" s="383"/>
      <c r="W52" s="383"/>
      <c r="X52" s="383"/>
      <c r="Y52" s="383"/>
      <c r="Z52" s="383"/>
      <c r="AA52" s="383"/>
      <c r="AB52" s="383"/>
      <c r="AC52" s="383"/>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690"/>
      <c r="BE52" s="690"/>
      <c r="BF52" s="690"/>
      <c r="BG52" s="690"/>
      <c r="BH52" s="690"/>
      <c r="BI52" s="394"/>
      <c r="BJ52" s="394"/>
      <c r="BK52" s="394"/>
      <c r="BL52" s="394"/>
      <c r="BM52" s="394"/>
      <c r="BN52" s="394"/>
      <c r="BO52" s="394"/>
      <c r="BP52" s="394"/>
      <c r="BQ52" s="394"/>
      <c r="BR52" s="394"/>
      <c r="BS52" s="394"/>
      <c r="BT52" s="394"/>
      <c r="BU52" s="394"/>
      <c r="BV52" s="394"/>
    </row>
    <row r="53" spans="1:74" ht="11.1" customHeight="1" x14ac:dyDescent="0.2">
      <c r="A53" s="71"/>
      <c r="B53" s="73" t="s">
        <v>298</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90"/>
      <c r="BE53" s="690"/>
      <c r="BF53" s="690"/>
      <c r="BG53" s="690"/>
      <c r="BH53" s="690"/>
      <c r="BI53" s="394"/>
      <c r="BJ53" s="394"/>
      <c r="BK53" s="394"/>
      <c r="BL53" s="394"/>
      <c r="BM53" s="394"/>
      <c r="BN53" s="394"/>
      <c r="BO53" s="394"/>
      <c r="BP53" s="394"/>
      <c r="BQ53" s="394"/>
      <c r="BR53" s="394"/>
      <c r="BS53" s="394"/>
      <c r="BT53" s="394"/>
      <c r="BU53" s="394"/>
      <c r="BV53" s="394"/>
    </row>
    <row r="54" spans="1:74" ht="11.1" customHeight="1" x14ac:dyDescent="0.2">
      <c r="A54" s="71"/>
      <c r="B54" s="555" t="s">
        <v>35</v>
      </c>
      <c r="C54" s="383"/>
      <c r="D54" s="383"/>
      <c r="E54" s="383"/>
      <c r="F54" s="383"/>
      <c r="G54" s="383"/>
      <c r="H54" s="383"/>
      <c r="I54" s="383"/>
      <c r="J54" s="383"/>
      <c r="K54" s="383"/>
      <c r="L54" s="383"/>
      <c r="M54" s="383"/>
      <c r="N54" s="383"/>
      <c r="O54" s="383"/>
      <c r="P54" s="383"/>
      <c r="Q54" s="383"/>
      <c r="R54" s="383"/>
      <c r="S54" s="383"/>
      <c r="T54" s="383"/>
      <c r="U54" s="383"/>
      <c r="V54" s="383"/>
      <c r="W54" s="383"/>
      <c r="X54" s="383"/>
      <c r="Y54" s="383"/>
      <c r="Z54" s="383"/>
      <c r="AA54" s="383"/>
      <c r="AB54" s="383"/>
      <c r="AC54" s="383"/>
      <c r="AD54" s="383"/>
      <c r="AE54" s="383"/>
      <c r="AF54" s="383"/>
      <c r="AG54" s="383"/>
      <c r="AH54" s="383"/>
      <c r="AI54" s="383"/>
      <c r="AJ54" s="383"/>
      <c r="AK54" s="383"/>
      <c r="AL54" s="383"/>
      <c r="AM54" s="383"/>
      <c r="AN54" s="383"/>
      <c r="AO54" s="383"/>
      <c r="AP54" s="383"/>
      <c r="AQ54" s="383"/>
      <c r="AR54" s="383"/>
      <c r="AS54" s="383"/>
      <c r="AT54" s="383"/>
      <c r="AU54" s="383"/>
      <c r="AV54" s="383"/>
      <c r="AW54" s="383"/>
      <c r="AX54" s="383"/>
      <c r="AY54" s="383"/>
      <c r="AZ54" s="383"/>
      <c r="BA54" s="383"/>
      <c r="BB54" s="383"/>
      <c r="BC54" s="383"/>
      <c r="BD54" s="690"/>
      <c r="BE54" s="690"/>
      <c r="BF54" s="690"/>
      <c r="BG54" s="690"/>
      <c r="BH54" s="690"/>
      <c r="BI54" s="394"/>
      <c r="BJ54" s="394"/>
      <c r="BK54" s="394"/>
      <c r="BL54" s="394"/>
      <c r="BM54" s="394"/>
      <c r="BN54" s="394"/>
      <c r="BO54" s="394"/>
      <c r="BP54" s="394"/>
      <c r="BQ54" s="394"/>
      <c r="BR54" s="394"/>
      <c r="BS54" s="394"/>
      <c r="BT54" s="394"/>
      <c r="BU54" s="394"/>
      <c r="BV54" s="394"/>
    </row>
    <row r="55" spans="1:74" ht="11.1" customHeight="1" x14ac:dyDescent="0.2">
      <c r="A55" s="81" t="s">
        <v>299</v>
      </c>
      <c r="B55" s="556" t="s">
        <v>1089</v>
      </c>
      <c r="C55" s="384">
        <v>8414.4193548000003</v>
      </c>
      <c r="D55" s="384">
        <v>8368.7931033999994</v>
      </c>
      <c r="E55" s="384">
        <v>7310.9032257999997</v>
      </c>
      <c r="F55" s="384">
        <v>5587.2333332999997</v>
      </c>
      <c r="G55" s="384">
        <v>7129.2258064999996</v>
      </c>
      <c r="H55" s="384">
        <v>8344.3333332999991</v>
      </c>
      <c r="I55" s="384">
        <v>8566.1290322999994</v>
      </c>
      <c r="J55" s="384">
        <v>8550.3225805999991</v>
      </c>
      <c r="K55" s="384">
        <v>8584.3666666999998</v>
      </c>
      <c r="L55" s="384">
        <v>8599.8709677000006</v>
      </c>
      <c r="M55" s="384">
        <v>7943.3333333</v>
      </c>
      <c r="N55" s="384">
        <v>7788.7419355000002</v>
      </c>
      <c r="O55" s="384">
        <v>7256.7419355000002</v>
      </c>
      <c r="P55" s="384">
        <v>7398.5714286000002</v>
      </c>
      <c r="Q55" s="384">
        <v>8453.7096774000001</v>
      </c>
      <c r="R55" s="384">
        <v>8407.2666666999994</v>
      </c>
      <c r="S55" s="384">
        <v>8923.8387096999995</v>
      </c>
      <c r="T55" s="384">
        <v>9306.9666667000001</v>
      </c>
      <c r="U55" s="384">
        <v>9304.6129032000008</v>
      </c>
      <c r="V55" s="384">
        <v>9019.2258065000005</v>
      </c>
      <c r="W55" s="384">
        <v>9015.3666666999998</v>
      </c>
      <c r="X55" s="384">
        <v>8963.7741934999995</v>
      </c>
      <c r="Y55" s="384">
        <v>8681.1</v>
      </c>
      <c r="Z55" s="384">
        <v>8420.2580644999998</v>
      </c>
      <c r="AA55" s="384">
        <v>7614.6774194</v>
      </c>
      <c r="AB55" s="384">
        <v>8254.8928570999997</v>
      </c>
      <c r="AC55" s="384">
        <v>8769.9677419</v>
      </c>
      <c r="AD55" s="384">
        <v>8600.0333332999999</v>
      </c>
      <c r="AE55" s="384">
        <v>9118.6451613000008</v>
      </c>
      <c r="AF55" s="384">
        <v>9235.2999999999993</v>
      </c>
      <c r="AG55" s="384">
        <v>9096</v>
      </c>
      <c r="AH55" s="384">
        <v>9172.4838710000004</v>
      </c>
      <c r="AI55" s="384">
        <v>9187.9333332999995</v>
      </c>
      <c r="AJ55" s="384">
        <v>9053.9677419</v>
      </c>
      <c r="AK55" s="384">
        <v>8624.2666666999994</v>
      </c>
      <c r="AL55" s="384">
        <v>8323.5483870999997</v>
      </c>
      <c r="AM55" s="384">
        <v>8038.9354838999998</v>
      </c>
      <c r="AN55" s="384">
        <v>8408.8214286000002</v>
      </c>
      <c r="AO55" s="384">
        <v>8829.4193548000003</v>
      </c>
      <c r="AP55" s="384">
        <v>8607.5</v>
      </c>
      <c r="AQ55" s="384">
        <v>9343.2258065000005</v>
      </c>
      <c r="AR55" s="384">
        <v>9520.1666667000009</v>
      </c>
      <c r="AS55" s="384">
        <v>9348.2580644999998</v>
      </c>
      <c r="AT55" s="384">
        <v>9384.3870967999992</v>
      </c>
      <c r="AU55" s="384">
        <v>9267.8333332999991</v>
      </c>
      <c r="AV55" s="384">
        <v>9162.8709677000006</v>
      </c>
      <c r="AW55" s="384">
        <v>8837.9666667000001</v>
      </c>
      <c r="AX55" s="384">
        <v>8502.8064515999995</v>
      </c>
      <c r="AY55" s="384">
        <v>7967.4516129000003</v>
      </c>
      <c r="AZ55" s="384">
        <v>8282.5517240999998</v>
      </c>
      <c r="BA55" s="384">
        <v>8887.8709677000006</v>
      </c>
      <c r="BB55" s="384">
        <v>8798.0333332999999</v>
      </c>
      <c r="BC55" s="384">
        <v>9466.4193548000003</v>
      </c>
      <c r="BD55" s="691">
        <v>9482.4</v>
      </c>
      <c r="BE55" s="691">
        <v>9463.0645160999993</v>
      </c>
      <c r="BF55" s="691">
        <v>9491.4193548000003</v>
      </c>
      <c r="BG55" s="691">
        <v>9335.7729999999992</v>
      </c>
      <c r="BH55" s="691">
        <v>9233.6180000000004</v>
      </c>
      <c r="BI55" s="395">
        <v>8900.7049999999999</v>
      </c>
      <c r="BJ55" s="395">
        <v>8654.6010000000006</v>
      </c>
      <c r="BK55" s="395">
        <v>8116.1040000000003</v>
      </c>
      <c r="BL55" s="395">
        <v>8415.8009999999995</v>
      </c>
      <c r="BM55" s="395">
        <v>9018.8050000000003</v>
      </c>
      <c r="BN55" s="395">
        <v>8922.9889999999996</v>
      </c>
      <c r="BO55" s="395">
        <v>9562.5450000000001</v>
      </c>
      <c r="BP55" s="395">
        <v>9547.7849999999999</v>
      </c>
      <c r="BQ55" s="395">
        <v>9581.634</v>
      </c>
      <c r="BR55" s="395">
        <v>9569.1650000000009</v>
      </c>
      <c r="BS55" s="395">
        <v>9459.61</v>
      </c>
      <c r="BT55" s="395">
        <v>9254.0949999999993</v>
      </c>
      <c r="BU55" s="395">
        <v>8918.8389999999999</v>
      </c>
      <c r="BV55" s="395">
        <v>8674.9789999999994</v>
      </c>
    </row>
    <row r="56" spans="1:74" ht="11.1" customHeight="1" x14ac:dyDescent="0.2">
      <c r="A56" s="71"/>
      <c r="B56" s="555" t="s">
        <v>300</v>
      </c>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92"/>
      <c r="BE56" s="692"/>
      <c r="BF56" s="692"/>
      <c r="BG56" s="692"/>
      <c r="BH56" s="692"/>
      <c r="BI56" s="396"/>
      <c r="BJ56" s="396"/>
      <c r="BK56" s="396"/>
      <c r="BL56" s="396"/>
      <c r="BM56" s="396"/>
      <c r="BN56" s="396"/>
      <c r="BO56" s="396"/>
      <c r="BP56" s="396"/>
      <c r="BQ56" s="396"/>
      <c r="BR56" s="396"/>
      <c r="BS56" s="396"/>
      <c r="BT56" s="396"/>
      <c r="BU56" s="396"/>
      <c r="BV56" s="396"/>
    </row>
    <row r="57" spans="1:74" ht="11.1" customHeight="1" x14ac:dyDescent="0.2">
      <c r="A57" s="77" t="s">
        <v>301</v>
      </c>
      <c r="B57" s="556" t="s">
        <v>1090</v>
      </c>
      <c r="C57" s="469">
        <v>8.4951428570999994</v>
      </c>
      <c r="D57" s="469">
        <v>7.9034285714000001</v>
      </c>
      <c r="E57" s="469">
        <v>7.9604285713999996</v>
      </c>
      <c r="F57" s="469">
        <v>5.4767142857</v>
      </c>
      <c r="G57" s="469">
        <v>5.1088571428999998</v>
      </c>
      <c r="H57" s="469">
        <v>5.2417142856999996</v>
      </c>
      <c r="I57" s="469">
        <v>5.7778571429000003</v>
      </c>
      <c r="J57" s="469">
        <v>6.1237142857000002</v>
      </c>
      <c r="K57" s="469">
        <v>6.2530000000000001</v>
      </c>
      <c r="L57" s="469">
        <v>6.7720000000000002</v>
      </c>
      <c r="M57" s="469">
        <v>6.7439999999999998</v>
      </c>
      <c r="N57" s="469">
        <v>7.0924285714000002</v>
      </c>
      <c r="O57" s="469">
        <v>7.3604285714</v>
      </c>
      <c r="P57" s="469">
        <v>6.9491428571</v>
      </c>
      <c r="Q57" s="469">
        <v>7.7874285714000004</v>
      </c>
      <c r="R57" s="469">
        <v>7.6014285713999996</v>
      </c>
      <c r="S57" s="469">
        <v>7.9831428570999998</v>
      </c>
      <c r="T57" s="469">
        <v>7.8748571428999998</v>
      </c>
      <c r="U57" s="469">
        <v>8.2444285714000003</v>
      </c>
      <c r="V57" s="469">
        <v>8.2907142857</v>
      </c>
      <c r="W57" s="469">
        <v>8.0394285714000002</v>
      </c>
      <c r="X57" s="469">
        <v>8.0048571429000006</v>
      </c>
      <c r="Y57" s="469">
        <v>7.9064285714000002</v>
      </c>
      <c r="Z57" s="469">
        <v>7.9875714285999999</v>
      </c>
      <c r="AA57" s="469">
        <v>8.01</v>
      </c>
      <c r="AB57" s="469">
        <v>7.0554285714000002</v>
      </c>
      <c r="AC57" s="469">
        <v>7.6950000000000003</v>
      </c>
      <c r="AD57" s="469">
        <v>7.5535714285999997</v>
      </c>
      <c r="AE57" s="469">
        <v>7.9122857143000003</v>
      </c>
      <c r="AF57" s="469">
        <v>7.5718571428999999</v>
      </c>
      <c r="AG57" s="469">
        <v>7.718</v>
      </c>
      <c r="AH57" s="469">
        <v>7.7018571428999998</v>
      </c>
      <c r="AI57" s="469">
        <v>7.2921428571</v>
      </c>
      <c r="AJ57" s="469">
        <v>7.4114285714000001</v>
      </c>
      <c r="AK57" s="469">
        <v>6.7658571428999998</v>
      </c>
      <c r="AL57" s="469">
        <v>7.1765714286</v>
      </c>
      <c r="AM57" s="469">
        <v>7.1617142856999996</v>
      </c>
      <c r="AN57" s="469">
        <v>6.6514285714000003</v>
      </c>
      <c r="AO57" s="469">
        <v>7.4139999999999997</v>
      </c>
      <c r="AP57" s="469">
        <v>7.0225714286000001</v>
      </c>
      <c r="AQ57" s="469">
        <v>7.6597142856999998</v>
      </c>
      <c r="AR57" s="469">
        <v>7.4831428570999998</v>
      </c>
      <c r="AS57" s="469">
        <v>7.4104285713999998</v>
      </c>
      <c r="AT57" s="469">
        <v>7.6945714285999998</v>
      </c>
      <c r="AU57" s="469">
        <v>7.4050000000000002</v>
      </c>
      <c r="AV57" s="469">
        <v>7.5311428570999999</v>
      </c>
      <c r="AW57" s="469">
        <v>7.2525714285999996</v>
      </c>
      <c r="AX57" s="469">
        <v>7.5141428571000004</v>
      </c>
      <c r="AY57" s="469">
        <v>7.4967142857000004</v>
      </c>
      <c r="AZ57" s="469">
        <v>7.1101428570999996</v>
      </c>
      <c r="BA57" s="469">
        <v>7.6087285714000004</v>
      </c>
      <c r="BB57" s="469">
        <v>7.3711428570999997</v>
      </c>
      <c r="BC57" s="469">
        <v>7.6485714286000004</v>
      </c>
      <c r="BD57" s="760">
        <v>7.3421428570999998</v>
      </c>
      <c r="BE57" s="760">
        <v>7.6138032786999998</v>
      </c>
      <c r="BF57" s="760">
        <v>7.7690000000000001</v>
      </c>
      <c r="BG57" s="760">
        <v>7.3328571429</v>
      </c>
      <c r="BH57" s="760">
        <v>7.2217142857000001</v>
      </c>
      <c r="BI57" s="475">
        <v>7.0954750000000004</v>
      </c>
      <c r="BJ57" s="475">
        <v>7.4972380000000003</v>
      </c>
      <c r="BK57" s="475">
        <v>7.4909520000000001</v>
      </c>
      <c r="BL57" s="475">
        <v>7.0024300000000004</v>
      </c>
      <c r="BM57" s="475">
        <v>7.6547000000000001</v>
      </c>
      <c r="BN57" s="475">
        <v>7.5363619999999996</v>
      </c>
      <c r="BO57" s="475">
        <v>7.9053380000000004</v>
      </c>
      <c r="BP57" s="475">
        <v>7.7425610000000002</v>
      </c>
      <c r="BQ57" s="475">
        <v>7.8113320000000002</v>
      </c>
      <c r="BR57" s="475">
        <v>7.9555009999999999</v>
      </c>
      <c r="BS57" s="475">
        <v>7.8216809999999999</v>
      </c>
      <c r="BT57" s="475">
        <v>8.0185479999999991</v>
      </c>
      <c r="BU57" s="475">
        <v>7.8507439999999997</v>
      </c>
      <c r="BV57" s="475">
        <v>8.2926959999999994</v>
      </c>
    </row>
    <row r="58" spans="1:74" ht="11.1" customHeight="1" x14ac:dyDescent="0.2">
      <c r="A58" s="77"/>
      <c r="B58" s="100"/>
      <c r="C58" s="469"/>
      <c r="D58" s="469"/>
      <c r="E58" s="469"/>
      <c r="F58" s="469"/>
      <c r="G58" s="469"/>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760"/>
      <c r="BE58" s="760"/>
      <c r="BF58" s="760"/>
      <c r="BG58" s="760"/>
      <c r="BH58" s="760"/>
      <c r="BI58" s="475"/>
      <c r="BJ58" s="475"/>
      <c r="BK58" s="475"/>
      <c r="BL58" s="475"/>
      <c r="BM58" s="475"/>
      <c r="BN58" s="475"/>
      <c r="BO58" s="475"/>
      <c r="BP58" s="475"/>
      <c r="BQ58" s="475"/>
      <c r="BR58" s="475"/>
      <c r="BS58" s="475"/>
      <c r="BT58" s="475"/>
      <c r="BU58" s="475"/>
      <c r="BV58" s="475"/>
    </row>
    <row r="59" spans="1:74" ht="11.1" customHeight="1" x14ac:dyDescent="0.2">
      <c r="A59" s="77"/>
      <c r="B59" s="318" t="s">
        <v>1435</v>
      </c>
      <c r="C59" s="469"/>
      <c r="D59" s="469"/>
      <c r="E59" s="469"/>
      <c r="F59" s="469"/>
      <c r="G59" s="469"/>
      <c r="H59" s="469"/>
      <c r="I59" s="469"/>
      <c r="J59" s="469"/>
      <c r="K59" s="469"/>
      <c r="L59" s="469"/>
      <c r="M59" s="469"/>
      <c r="N59" s="469"/>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760"/>
      <c r="BE59" s="760"/>
      <c r="BF59" s="760"/>
      <c r="BG59" s="760"/>
      <c r="BH59" s="760"/>
      <c r="BI59" s="475"/>
      <c r="BJ59" s="475"/>
      <c r="BK59" s="475"/>
      <c r="BL59" s="475"/>
      <c r="BM59" s="475"/>
      <c r="BN59" s="475"/>
      <c r="BO59" s="475"/>
      <c r="BP59" s="475"/>
      <c r="BQ59" s="475"/>
      <c r="BR59" s="475"/>
      <c r="BS59" s="475"/>
      <c r="BT59" s="475"/>
      <c r="BU59" s="475"/>
      <c r="BV59" s="475"/>
    </row>
    <row r="60" spans="1:74" s="318" customFormat="1" ht="11.1" customHeight="1" x14ac:dyDescent="0.2">
      <c r="A60" s="554" t="s">
        <v>547</v>
      </c>
      <c r="B60" s="882" t="s">
        <v>546</v>
      </c>
      <c r="C60" s="34">
        <v>450.74388490000001</v>
      </c>
      <c r="D60" s="34">
        <v>418.59973209999998</v>
      </c>
      <c r="E60" s="34">
        <v>387.98628600000001</v>
      </c>
      <c r="F60" s="34">
        <v>305.72548280000001</v>
      </c>
      <c r="G60" s="34">
        <v>317.87698849999998</v>
      </c>
      <c r="H60" s="34">
        <v>348.24310589999999</v>
      </c>
      <c r="I60" s="34">
        <v>404.15405800000002</v>
      </c>
      <c r="J60" s="34">
        <v>406.2625817</v>
      </c>
      <c r="K60" s="34">
        <v>364.35649949999998</v>
      </c>
      <c r="L60" s="34">
        <v>371.5182489</v>
      </c>
      <c r="M60" s="34">
        <v>373.0052015</v>
      </c>
      <c r="N60" s="34">
        <v>436.77790590000001</v>
      </c>
      <c r="O60" s="34">
        <v>449.62293160000002</v>
      </c>
      <c r="P60" s="34">
        <v>420.54996080000001</v>
      </c>
      <c r="Q60" s="34">
        <v>400.89118919999999</v>
      </c>
      <c r="R60" s="34">
        <v>369.00619660000001</v>
      </c>
      <c r="S60" s="34">
        <v>377.4931522</v>
      </c>
      <c r="T60" s="34">
        <v>404.98129610000001</v>
      </c>
      <c r="U60" s="34">
        <v>431.93493949999998</v>
      </c>
      <c r="V60" s="34">
        <v>437.99812680000002</v>
      </c>
      <c r="W60" s="34">
        <v>389.79940779999998</v>
      </c>
      <c r="X60" s="34">
        <v>389.21526720000003</v>
      </c>
      <c r="Y60" s="34">
        <v>404.31309440000001</v>
      </c>
      <c r="Z60" s="34">
        <v>430.10386970000002</v>
      </c>
      <c r="AA60" s="34">
        <v>476.02727829999998</v>
      </c>
      <c r="AB60" s="34">
        <v>420.73823859999999</v>
      </c>
      <c r="AC60" s="34">
        <v>416.866198</v>
      </c>
      <c r="AD60" s="34">
        <v>373.09923839999999</v>
      </c>
      <c r="AE60" s="34">
        <v>381.39596799999998</v>
      </c>
      <c r="AF60" s="34">
        <v>395.36578980000002</v>
      </c>
      <c r="AG60" s="34">
        <v>425.1305089</v>
      </c>
      <c r="AH60" s="34">
        <v>427.86397529999999</v>
      </c>
      <c r="AI60" s="34">
        <v>385.47303240000002</v>
      </c>
      <c r="AJ60" s="34">
        <v>382.2684026</v>
      </c>
      <c r="AK60" s="34">
        <v>403.78573749999998</v>
      </c>
      <c r="AL60" s="34">
        <v>452.45551690000002</v>
      </c>
      <c r="AM60" s="34">
        <v>434.3861642</v>
      </c>
      <c r="AN60" s="34">
        <v>388.617976</v>
      </c>
      <c r="AO60" s="34">
        <v>417.57932419999997</v>
      </c>
      <c r="AP60" s="34">
        <v>362.80361299999998</v>
      </c>
      <c r="AQ60" s="34">
        <v>368.47869259999999</v>
      </c>
      <c r="AR60" s="34">
        <v>384.01045640000001</v>
      </c>
      <c r="AS60" s="34">
        <v>416.12818709999999</v>
      </c>
      <c r="AT60" s="34">
        <v>427.3381885</v>
      </c>
      <c r="AU60" s="34">
        <v>380.8283902</v>
      </c>
      <c r="AV60" s="34">
        <v>386.52569219999998</v>
      </c>
      <c r="AW60" s="34">
        <v>403.64457900000002</v>
      </c>
      <c r="AX60" s="34">
        <v>423.92085059999999</v>
      </c>
      <c r="AY60" s="34">
        <v>467.8380525</v>
      </c>
      <c r="AZ60" s="34">
        <v>387.75972819999998</v>
      </c>
      <c r="BA60" s="34">
        <v>383.80709869999998</v>
      </c>
      <c r="BB60" s="34">
        <v>358.83747399999999</v>
      </c>
      <c r="BC60" s="34">
        <v>374.87600730000003</v>
      </c>
      <c r="BD60" s="715">
        <v>381.05789010000001</v>
      </c>
      <c r="BE60" s="715">
        <v>421.4224547</v>
      </c>
      <c r="BF60" s="715">
        <v>420.38350000000003</v>
      </c>
      <c r="BG60" s="715">
        <v>375.05689999999998</v>
      </c>
      <c r="BH60" s="715">
        <v>382.56040000000002</v>
      </c>
      <c r="BI60" s="478">
        <v>381.00240000000002</v>
      </c>
      <c r="BJ60" s="478">
        <v>440.64479999999998</v>
      </c>
      <c r="BK60" s="478">
        <v>461.73820000000001</v>
      </c>
      <c r="BL60" s="478">
        <v>387.8965</v>
      </c>
      <c r="BM60" s="478">
        <v>392.12630000000001</v>
      </c>
      <c r="BN60" s="478">
        <v>351.9067</v>
      </c>
      <c r="BO60" s="478">
        <v>364.74270000000001</v>
      </c>
      <c r="BP60" s="478">
        <v>375.40230000000003</v>
      </c>
      <c r="BQ60" s="478">
        <v>421.2919</v>
      </c>
      <c r="BR60" s="478">
        <v>424.31599999999997</v>
      </c>
      <c r="BS60" s="478">
        <v>379.43849999999998</v>
      </c>
      <c r="BT60" s="478">
        <v>386.96559999999999</v>
      </c>
      <c r="BU60" s="478">
        <v>390.3818</v>
      </c>
      <c r="BV60" s="478">
        <v>445.6216</v>
      </c>
    </row>
    <row r="61" spans="1:74" ht="11.1" customHeight="1" x14ac:dyDescent="0.2">
      <c r="A61" s="77" t="s">
        <v>463</v>
      </c>
      <c r="B61" s="558" t="s">
        <v>314</v>
      </c>
      <c r="C61" s="380">
        <v>194.23900180000001</v>
      </c>
      <c r="D61" s="380">
        <v>185.19959729999999</v>
      </c>
      <c r="E61" s="380">
        <v>178.72234850000001</v>
      </c>
      <c r="F61" s="380">
        <v>132.89016939999999</v>
      </c>
      <c r="G61" s="380">
        <v>149.82209599999999</v>
      </c>
      <c r="H61" s="380">
        <v>158.7972043</v>
      </c>
      <c r="I61" s="380">
        <v>172.98179719999999</v>
      </c>
      <c r="J61" s="380">
        <v>177.26757720000001</v>
      </c>
      <c r="K61" s="380">
        <v>170.2624218</v>
      </c>
      <c r="L61" s="380">
        <v>176.49068550000001</v>
      </c>
      <c r="M61" s="380">
        <v>170.29887170000001</v>
      </c>
      <c r="N61" s="380">
        <v>176.54990749999999</v>
      </c>
      <c r="O61" s="380">
        <v>177.7519216</v>
      </c>
      <c r="P61" s="380">
        <v>157.13468460000001</v>
      </c>
      <c r="Q61" s="380">
        <v>186.00796869999999</v>
      </c>
      <c r="R61" s="380">
        <v>183.36601110000001</v>
      </c>
      <c r="S61" s="380">
        <v>189.96734960000001</v>
      </c>
      <c r="T61" s="380">
        <v>188.52227429999999</v>
      </c>
      <c r="U61" s="380">
        <v>190.25366439999999</v>
      </c>
      <c r="V61" s="380">
        <v>195.765063</v>
      </c>
      <c r="W61" s="380">
        <v>185.6664054</v>
      </c>
      <c r="X61" s="380">
        <v>193.62798369999999</v>
      </c>
      <c r="Y61" s="380">
        <v>190.7930145</v>
      </c>
      <c r="Z61" s="380">
        <v>195.96676199999999</v>
      </c>
      <c r="AA61" s="380">
        <v>185.74809049999999</v>
      </c>
      <c r="AB61" s="380">
        <v>175.21441139999999</v>
      </c>
      <c r="AC61" s="380">
        <v>196.3015336</v>
      </c>
      <c r="AD61" s="380">
        <v>182.38847029999999</v>
      </c>
      <c r="AE61" s="380">
        <v>189.7999207</v>
      </c>
      <c r="AF61" s="380">
        <v>187.19802290000001</v>
      </c>
      <c r="AG61" s="380">
        <v>188.23256180000001</v>
      </c>
      <c r="AH61" s="380">
        <v>194.24970339999999</v>
      </c>
      <c r="AI61" s="380">
        <v>186.88200620000001</v>
      </c>
      <c r="AJ61" s="380">
        <v>190.0837315</v>
      </c>
      <c r="AK61" s="380">
        <v>187.77202679999999</v>
      </c>
      <c r="AL61" s="380">
        <v>186.3871225</v>
      </c>
      <c r="AM61" s="380">
        <v>183.32346949999999</v>
      </c>
      <c r="AN61" s="380">
        <v>172.45872779999999</v>
      </c>
      <c r="AO61" s="380">
        <v>194.49497479999999</v>
      </c>
      <c r="AP61" s="380">
        <v>183.5659521</v>
      </c>
      <c r="AQ61" s="380">
        <v>190.30173199999999</v>
      </c>
      <c r="AR61" s="380">
        <v>188.9463686</v>
      </c>
      <c r="AS61" s="380">
        <v>185.12559490000001</v>
      </c>
      <c r="AT61" s="380">
        <v>196.8259371</v>
      </c>
      <c r="AU61" s="380">
        <v>184.08569969999999</v>
      </c>
      <c r="AV61" s="380">
        <v>194.1626047</v>
      </c>
      <c r="AW61" s="380">
        <v>190.02365449999999</v>
      </c>
      <c r="AX61" s="380">
        <v>187.541166</v>
      </c>
      <c r="AY61" s="380">
        <v>183.9209113</v>
      </c>
      <c r="AZ61" s="380">
        <v>173.2589601</v>
      </c>
      <c r="BA61" s="380">
        <v>185.701086</v>
      </c>
      <c r="BB61" s="380">
        <v>184.6896634</v>
      </c>
      <c r="BC61" s="380">
        <v>194.97173380000001</v>
      </c>
      <c r="BD61" s="687">
        <v>181.626733</v>
      </c>
      <c r="BE61" s="687">
        <v>193.6048677</v>
      </c>
      <c r="BF61" s="687">
        <v>196.11770000000001</v>
      </c>
      <c r="BG61" s="687">
        <v>184.57470000000001</v>
      </c>
      <c r="BH61" s="687">
        <v>194.17570000000001</v>
      </c>
      <c r="BI61" s="391">
        <v>186.59899999999999</v>
      </c>
      <c r="BJ61" s="391">
        <v>190.65960000000001</v>
      </c>
      <c r="BK61" s="391">
        <v>187.83320000000001</v>
      </c>
      <c r="BL61" s="391">
        <v>169.37860000000001</v>
      </c>
      <c r="BM61" s="391">
        <v>190.9984</v>
      </c>
      <c r="BN61" s="391">
        <v>184.83199999999999</v>
      </c>
      <c r="BO61" s="391">
        <v>196.02019999999999</v>
      </c>
      <c r="BP61" s="391">
        <v>187.49850000000001</v>
      </c>
      <c r="BQ61" s="391">
        <v>194.45769999999999</v>
      </c>
      <c r="BR61" s="391">
        <v>195.75839999999999</v>
      </c>
      <c r="BS61" s="391">
        <v>186.86240000000001</v>
      </c>
      <c r="BT61" s="391">
        <v>194.26400000000001</v>
      </c>
      <c r="BU61" s="391">
        <v>185.63749999999999</v>
      </c>
      <c r="BV61" s="391">
        <v>191.36680000000001</v>
      </c>
    </row>
    <row r="62" spans="1:74" ht="11.1" customHeight="1" x14ac:dyDescent="0.2">
      <c r="A62" s="77" t="s">
        <v>464</v>
      </c>
      <c r="B62" s="558" t="s">
        <v>1046</v>
      </c>
      <c r="C62" s="380">
        <v>180.48420379999999</v>
      </c>
      <c r="D62" s="380">
        <v>166.07752679999999</v>
      </c>
      <c r="E62" s="380">
        <v>147.59586379999999</v>
      </c>
      <c r="F62" s="380">
        <v>122.4542986</v>
      </c>
      <c r="G62" s="380">
        <v>112.1738058</v>
      </c>
      <c r="H62" s="380">
        <v>115.3521989</v>
      </c>
      <c r="I62" s="380">
        <v>133.55170570000001</v>
      </c>
      <c r="J62" s="380">
        <v>129.9993522</v>
      </c>
      <c r="K62" s="380">
        <v>116.457116</v>
      </c>
      <c r="L62" s="380">
        <v>125.3449183</v>
      </c>
      <c r="M62" s="380">
        <v>132.26321279999999</v>
      </c>
      <c r="N62" s="380">
        <v>172.80349749999999</v>
      </c>
      <c r="O62" s="380">
        <v>180.7111017</v>
      </c>
      <c r="P62" s="380">
        <v>167.87557150000001</v>
      </c>
      <c r="Q62" s="380">
        <v>142.74894019999999</v>
      </c>
      <c r="R62" s="380">
        <v>122.5748124</v>
      </c>
      <c r="S62" s="380">
        <v>114.0824535</v>
      </c>
      <c r="T62" s="380">
        <v>121.00915310000001</v>
      </c>
      <c r="U62" s="380">
        <v>130.54539389999999</v>
      </c>
      <c r="V62" s="380">
        <v>131.5507728</v>
      </c>
      <c r="W62" s="380">
        <v>115.30254170000001</v>
      </c>
      <c r="X62" s="380">
        <v>121.8466655</v>
      </c>
      <c r="Y62" s="380">
        <v>145.11575730000001</v>
      </c>
      <c r="Z62" s="380">
        <v>162.75669060000001</v>
      </c>
      <c r="AA62" s="380">
        <v>194.10574489999999</v>
      </c>
      <c r="AB62" s="380">
        <v>165.13801599999999</v>
      </c>
      <c r="AC62" s="380">
        <v>150.15854150000001</v>
      </c>
      <c r="AD62" s="380">
        <v>127.06288189999999</v>
      </c>
      <c r="AE62" s="380">
        <v>120.6696168</v>
      </c>
      <c r="AF62" s="380">
        <v>124.9401131</v>
      </c>
      <c r="AG62" s="380">
        <v>139.8281427</v>
      </c>
      <c r="AH62" s="380">
        <v>138.5038204</v>
      </c>
      <c r="AI62" s="380">
        <v>123.6175334</v>
      </c>
      <c r="AJ62" s="380">
        <v>127.3311698</v>
      </c>
      <c r="AK62" s="380">
        <v>149.54559380000001</v>
      </c>
      <c r="AL62" s="380">
        <v>182.91708209999999</v>
      </c>
      <c r="AM62" s="380">
        <v>179.29003259999999</v>
      </c>
      <c r="AN62" s="380">
        <v>159.97810190000001</v>
      </c>
      <c r="AO62" s="380">
        <v>163.3372894</v>
      </c>
      <c r="AP62" s="380">
        <v>130.7711061</v>
      </c>
      <c r="AQ62" s="380">
        <v>124.8750766</v>
      </c>
      <c r="AR62" s="380">
        <v>127.6511064</v>
      </c>
      <c r="AS62" s="380">
        <v>143.94321830000001</v>
      </c>
      <c r="AT62" s="380">
        <v>144.4537143</v>
      </c>
      <c r="AU62" s="380">
        <v>128.28009610000001</v>
      </c>
      <c r="AV62" s="380">
        <v>131.83964499999999</v>
      </c>
      <c r="AW62" s="380">
        <v>152.90161810000001</v>
      </c>
      <c r="AX62" s="380">
        <v>171.85606899999999</v>
      </c>
      <c r="AY62" s="380">
        <v>200.22827989999999</v>
      </c>
      <c r="AZ62" s="380">
        <v>160.5961752</v>
      </c>
      <c r="BA62" s="380">
        <v>150.83192529999999</v>
      </c>
      <c r="BB62" s="380">
        <v>129.15769320000001</v>
      </c>
      <c r="BC62" s="380">
        <v>125.4870762</v>
      </c>
      <c r="BD62" s="687">
        <v>130.91402930000001</v>
      </c>
      <c r="BE62" s="687">
        <v>148.25271789999999</v>
      </c>
      <c r="BF62" s="687">
        <v>144.3519</v>
      </c>
      <c r="BG62" s="687">
        <v>129.19980000000001</v>
      </c>
      <c r="BH62" s="687">
        <v>132.27459999999999</v>
      </c>
      <c r="BI62" s="391">
        <v>144.76009999999999</v>
      </c>
      <c r="BJ62" s="391">
        <v>178.17580000000001</v>
      </c>
      <c r="BK62" s="391">
        <v>195.54820000000001</v>
      </c>
      <c r="BL62" s="391">
        <v>161.99469999999999</v>
      </c>
      <c r="BM62" s="391">
        <v>156.35230000000001</v>
      </c>
      <c r="BN62" s="391">
        <v>130.61490000000001</v>
      </c>
      <c r="BO62" s="391">
        <v>123.4646</v>
      </c>
      <c r="BP62" s="391">
        <v>125.8249</v>
      </c>
      <c r="BQ62" s="391">
        <v>144.1867</v>
      </c>
      <c r="BR62" s="391">
        <v>144.3058</v>
      </c>
      <c r="BS62" s="391">
        <v>125.55500000000001</v>
      </c>
      <c r="BT62" s="391">
        <v>134.82040000000001</v>
      </c>
      <c r="BU62" s="391">
        <v>147.05619999999999</v>
      </c>
      <c r="BV62" s="391">
        <v>175.46899999999999</v>
      </c>
    </row>
    <row r="63" spans="1:74" s="881" customFormat="1" ht="11.1" customHeight="1" x14ac:dyDescent="0.2">
      <c r="A63" s="286" t="s">
        <v>160</v>
      </c>
      <c r="B63" s="883" t="s">
        <v>474</v>
      </c>
      <c r="C63" s="880">
        <v>75.091090660000006</v>
      </c>
      <c r="D63" s="880">
        <v>66.452992890000004</v>
      </c>
      <c r="E63" s="880">
        <v>60.738485099999998</v>
      </c>
      <c r="F63" s="880">
        <v>49.48141287</v>
      </c>
      <c r="G63" s="880">
        <v>54.951498010000002</v>
      </c>
      <c r="H63" s="880">
        <v>73.194100770000006</v>
      </c>
      <c r="I63" s="880">
        <v>96.690966509999996</v>
      </c>
      <c r="J63" s="880">
        <v>98.066063689999993</v>
      </c>
      <c r="K63" s="880">
        <v>76.737359760000004</v>
      </c>
      <c r="L63" s="880">
        <v>68.753056509999993</v>
      </c>
      <c r="M63" s="880">
        <v>69.543515069999998</v>
      </c>
      <c r="N63" s="880">
        <v>86.494912369999994</v>
      </c>
      <c r="O63" s="880">
        <v>90.138281509999999</v>
      </c>
      <c r="P63" s="880">
        <v>94.61694498</v>
      </c>
      <c r="Q63" s="880">
        <v>71.112653620000003</v>
      </c>
      <c r="R63" s="880">
        <v>62.07670203</v>
      </c>
      <c r="S63" s="880">
        <v>72.421722419999995</v>
      </c>
      <c r="T63" s="880">
        <v>94.461197729999995</v>
      </c>
      <c r="U63" s="880">
        <v>110.1142545</v>
      </c>
      <c r="V63" s="880">
        <v>109.6606642</v>
      </c>
      <c r="W63" s="880">
        <v>87.84178962</v>
      </c>
      <c r="X63" s="880">
        <v>72.718991220000007</v>
      </c>
      <c r="Y63" s="880">
        <v>67.415651539999999</v>
      </c>
      <c r="Z63" s="880">
        <v>70.358790350000007</v>
      </c>
      <c r="AA63" s="880">
        <v>95.539681630000004</v>
      </c>
      <c r="AB63" s="880">
        <v>79.81338169</v>
      </c>
      <c r="AC63" s="880">
        <v>69.77236173</v>
      </c>
      <c r="AD63" s="880">
        <v>63.034568899999996</v>
      </c>
      <c r="AE63" s="880">
        <v>70.292669380000007</v>
      </c>
      <c r="AF63" s="880">
        <v>82.614336539999996</v>
      </c>
      <c r="AG63" s="880">
        <v>96.436043220000002</v>
      </c>
      <c r="AH63" s="880">
        <v>94.47669028</v>
      </c>
      <c r="AI63" s="880">
        <v>74.360175499999997</v>
      </c>
      <c r="AJ63" s="880">
        <v>64.219740110000004</v>
      </c>
      <c r="AK63" s="880">
        <v>65.854799670000006</v>
      </c>
      <c r="AL63" s="880">
        <v>82.517551040000001</v>
      </c>
      <c r="AM63" s="880">
        <v>71.138900919999998</v>
      </c>
      <c r="AN63" s="880">
        <v>55.60871685</v>
      </c>
      <c r="AO63" s="880">
        <v>59.113298790000002</v>
      </c>
      <c r="AP63" s="880">
        <v>47.853237550000003</v>
      </c>
      <c r="AQ63" s="880">
        <v>52.668122820000001</v>
      </c>
      <c r="AR63" s="880">
        <v>66.799664140000004</v>
      </c>
      <c r="AS63" s="880">
        <v>86.425612709999996</v>
      </c>
      <c r="AT63" s="880">
        <v>85.424775960000005</v>
      </c>
      <c r="AU63" s="880">
        <v>67.849277139999998</v>
      </c>
      <c r="AV63" s="880">
        <v>59.889681260000003</v>
      </c>
      <c r="AW63" s="880">
        <v>60.105989090000001</v>
      </c>
      <c r="AX63" s="880">
        <v>63.889854370000002</v>
      </c>
      <c r="AY63" s="880">
        <v>83.056831729999999</v>
      </c>
      <c r="AZ63" s="880">
        <v>53.31333944</v>
      </c>
      <c r="BA63" s="880">
        <v>46.642057729999998</v>
      </c>
      <c r="BB63" s="880">
        <v>44.378475790000003</v>
      </c>
      <c r="BC63" s="880">
        <v>53.785167600000001</v>
      </c>
      <c r="BD63" s="732">
        <v>67.905486170000003</v>
      </c>
      <c r="BE63" s="732">
        <v>78.9328395</v>
      </c>
      <c r="BF63" s="732">
        <v>79.280180000000001</v>
      </c>
      <c r="BG63" s="732">
        <v>60.669170000000001</v>
      </c>
      <c r="BH63" s="732">
        <v>55.476309999999998</v>
      </c>
      <c r="BI63" s="553">
        <v>49.029949999999999</v>
      </c>
      <c r="BJ63" s="553">
        <v>71.175659999999993</v>
      </c>
      <c r="BK63" s="553">
        <v>77.724789999999999</v>
      </c>
      <c r="BL63" s="553">
        <v>55.932000000000002</v>
      </c>
      <c r="BM63" s="553">
        <v>44.143560000000001</v>
      </c>
      <c r="BN63" s="553">
        <v>35.848109999999998</v>
      </c>
      <c r="BO63" s="553">
        <v>44.625900000000001</v>
      </c>
      <c r="BP63" s="553">
        <v>61.467289999999998</v>
      </c>
      <c r="BQ63" s="553">
        <v>82.015360000000001</v>
      </c>
      <c r="BR63" s="553">
        <v>83.618039999999993</v>
      </c>
      <c r="BS63" s="553">
        <v>66.407780000000002</v>
      </c>
      <c r="BT63" s="553">
        <v>57.247419999999998</v>
      </c>
      <c r="BU63" s="553">
        <v>57.0747</v>
      </c>
      <c r="BV63" s="553">
        <v>78.152060000000006</v>
      </c>
    </row>
    <row r="64" spans="1:74" s="202" customFormat="1" ht="12" customHeight="1" x14ac:dyDescent="0.2">
      <c r="A64" s="201"/>
      <c r="B64" s="1120" t="s">
        <v>1499</v>
      </c>
      <c r="C64" s="1120"/>
      <c r="D64" s="1120"/>
      <c r="E64" s="1120"/>
      <c r="F64" s="1120"/>
      <c r="G64" s="1120"/>
      <c r="H64" s="1120"/>
      <c r="I64" s="1120"/>
      <c r="J64" s="1120"/>
      <c r="K64" s="1120"/>
      <c r="L64" s="1120"/>
      <c r="M64" s="1120"/>
      <c r="N64" s="1120"/>
      <c r="O64" s="1120"/>
      <c r="P64" s="1120"/>
      <c r="Q64" s="1120"/>
      <c r="R64" s="881"/>
      <c r="AY64" s="217"/>
      <c r="AZ64" s="217"/>
      <c r="BA64" s="217"/>
      <c r="BB64" s="217"/>
      <c r="BC64" s="217"/>
      <c r="BD64" s="826"/>
      <c r="BE64" s="826"/>
      <c r="BF64" s="826"/>
      <c r="BG64" s="826"/>
      <c r="BH64" s="826"/>
      <c r="BI64" s="217"/>
      <c r="BJ64" s="217"/>
    </row>
    <row r="65" spans="1:74" s="202" customFormat="1" ht="12" customHeight="1" x14ac:dyDescent="0.2">
      <c r="A65" s="201"/>
      <c r="B65" s="1120" t="s">
        <v>1500</v>
      </c>
      <c r="C65" s="1120"/>
      <c r="D65" s="1120"/>
      <c r="E65" s="1120"/>
      <c r="F65" s="1120"/>
      <c r="G65" s="1120"/>
      <c r="H65" s="1120"/>
      <c r="I65" s="1120"/>
      <c r="J65" s="1120"/>
      <c r="K65" s="1120"/>
      <c r="L65" s="1120"/>
      <c r="M65" s="1120"/>
      <c r="N65" s="1120"/>
      <c r="O65" s="1120"/>
      <c r="P65" s="1120"/>
      <c r="Q65" s="1120"/>
      <c r="R65" s="881"/>
      <c r="AY65" s="217"/>
      <c r="AZ65" s="217"/>
      <c r="BA65" s="217"/>
      <c r="BB65" s="217"/>
      <c r="BC65" s="217"/>
      <c r="BD65" s="827"/>
      <c r="BE65" s="827"/>
      <c r="BF65" s="827"/>
      <c r="BG65" s="826"/>
      <c r="BH65" s="826"/>
      <c r="BI65" s="217"/>
      <c r="BJ65" s="217"/>
    </row>
    <row r="66" spans="1:74" s="202" customFormat="1" ht="12" customHeight="1" x14ac:dyDescent="0.2">
      <c r="A66" s="201"/>
      <c r="B66" s="1120" t="s">
        <v>1501</v>
      </c>
      <c r="C66" s="1010"/>
      <c r="D66" s="1010"/>
      <c r="E66" s="1010"/>
      <c r="F66" s="1010"/>
      <c r="G66" s="1010"/>
      <c r="H66" s="1010"/>
      <c r="I66" s="1010"/>
      <c r="J66" s="1010"/>
      <c r="K66" s="1010"/>
      <c r="L66" s="1010"/>
      <c r="M66" s="1010"/>
      <c r="N66" s="1010"/>
      <c r="O66" s="1010"/>
      <c r="P66" s="1010"/>
      <c r="Q66" s="1010"/>
      <c r="R66" s="881"/>
      <c r="AY66" s="217"/>
      <c r="AZ66" s="217"/>
      <c r="BA66" s="217"/>
      <c r="BB66" s="217"/>
      <c r="BC66" s="217"/>
      <c r="BD66" s="827"/>
      <c r="BE66" s="827"/>
      <c r="BF66" s="827"/>
      <c r="BG66" s="826"/>
      <c r="BH66" s="826"/>
      <c r="BI66" s="217"/>
      <c r="BJ66" s="217"/>
    </row>
    <row r="67" spans="1:74" s="325" customFormat="1" ht="12" customHeight="1" x14ac:dyDescent="0.25">
      <c r="A67" s="327"/>
      <c r="B67" s="902" t="s">
        <v>830</v>
      </c>
      <c r="C67" s="902"/>
      <c r="D67" s="902"/>
      <c r="E67" s="902"/>
      <c r="F67" s="902"/>
      <c r="G67" s="902"/>
      <c r="H67" s="903"/>
      <c r="I67" s="902"/>
      <c r="J67" s="902"/>
      <c r="K67" s="902"/>
      <c r="L67" s="902"/>
      <c r="M67" s="902"/>
      <c r="N67" s="902"/>
      <c r="O67" s="902"/>
      <c r="P67" s="902"/>
      <c r="Q67" s="902"/>
      <c r="R67" s="904"/>
      <c r="S67" s="337"/>
      <c r="T67" s="337"/>
      <c r="U67" s="337"/>
      <c r="V67" s="337"/>
      <c r="W67" s="337"/>
      <c r="X67" s="337"/>
      <c r="Y67" s="337"/>
      <c r="Z67" s="337"/>
      <c r="AA67" s="337"/>
      <c r="AB67" s="337"/>
      <c r="AC67" s="338"/>
      <c r="AD67" s="338"/>
      <c r="AE67" s="338"/>
      <c r="AF67" s="338"/>
      <c r="AG67" s="338"/>
      <c r="AH67" s="338"/>
      <c r="AI67" s="338"/>
      <c r="AJ67" s="338"/>
      <c r="AK67" s="338"/>
      <c r="AL67" s="338"/>
      <c r="AM67" s="338"/>
      <c r="AN67" s="338"/>
      <c r="AO67" s="338"/>
      <c r="AP67" s="338"/>
      <c r="AQ67" s="338"/>
      <c r="AR67" s="338"/>
      <c r="AS67" s="338"/>
      <c r="AT67" s="338"/>
      <c r="AU67" s="338"/>
      <c r="AV67" s="338"/>
      <c r="AW67" s="338"/>
      <c r="AX67" s="338"/>
      <c r="AY67" s="338"/>
      <c r="AZ67" s="338"/>
      <c r="BA67" s="338"/>
      <c r="BB67" s="338"/>
      <c r="BC67" s="338"/>
      <c r="BD67" s="803"/>
      <c r="BE67" s="803"/>
      <c r="BF67" s="803"/>
      <c r="BG67" s="803"/>
      <c r="BH67" s="803"/>
      <c r="BI67" s="338"/>
      <c r="BJ67" s="338"/>
      <c r="BK67" s="338"/>
      <c r="BL67" s="338"/>
      <c r="BM67" s="338"/>
      <c r="BN67" s="338"/>
      <c r="BO67" s="338"/>
      <c r="BP67" s="338"/>
      <c r="BQ67" s="338"/>
      <c r="BR67" s="338"/>
      <c r="BS67" s="338"/>
      <c r="BT67" s="338"/>
      <c r="BU67" s="338"/>
      <c r="BV67" s="338"/>
    </row>
    <row r="68" spans="1:74" s="202" customFormat="1" ht="12" customHeight="1" x14ac:dyDescent="0.2">
      <c r="A68" s="201"/>
      <c r="B68" s="1004" t="str">
        <f>Dates!$G$2</f>
        <v>EIA completed modeling and analysis for this report on Thursday, November 7, 2024.</v>
      </c>
      <c r="C68" s="991"/>
      <c r="D68" s="991"/>
      <c r="E68" s="991"/>
      <c r="F68" s="991"/>
      <c r="G68" s="991"/>
      <c r="H68" s="991"/>
      <c r="I68" s="991"/>
      <c r="J68" s="991"/>
      <c r="K68" s="991"/>
      <c r="L68" s="991"/>
      <c r="M68" s="991"/>
      <c r="N68" s="991"/>
      <c r="O68" s="991"/>
      <c r="P68" s="991"/>
      <c r="Q68" s="991"/>
      <c r="R68" s="905"/>
      <c r="AY68" s="217"/>
      <c r="AZ68" s="217"/>
      <c r="BA68" s="217"/>
      <c r="BB68" s="217"/>
      <c r="BC68" s="217"/>
      <c r="BD68" s="827"/>
      <c r="BE68" s="827"/>
      <c r="BF68" s="827"/>
      <c r="BG68" s="826"/>
      <c r="BH68" s="826"/>
      <c r="BI68" s="217"/>
      <c r="BJ68" s="217"/>
    </row>
    <row r="69" spans="1:74" s="202" customFormat="1" ht="12" customHeight="1" x14ac:dyDescent="0.2">
      <c r="A69" s="201"/>
      <c r="B69" s="999" t="s">
        <v>483</v>
      </c>
      <c r="C69" s="1000"/>
      <c r="D69" s="1000"/>
      <c r="E69" s="1000"/>
      <c r="F69" s="1000"/>
      <c r="G69" s="1000"/>
      <c r="H69" s="1000"/>
      <c r="I69" s="1000"/>
      <c r="J69" s="1000"/>
      <c r="K69" s="1000"/>
      <c r="L69" s="1000"/>
      <c r="M69" s="1000"/>
      <c r="N69" s="1000"/>
      <c r="O69" s="1000"/>
      <c r="P69" s="1000"/>
      <c r="Q69" s="1000"/>
      <c r="R69" s="881"/>
      <c r="AY69" s="217"/>
      <c r="AZ69" s="217"/>
      <c r="BA69" s="217"/>
      <c r="BB69" s="217"/>
      <c r="BC69" s="217"/>
      <c r="BD69" s="827"/>
      <c r="BE69" s="827"/>
      <c r="BF69" s="827"/>
      <c r="BG69" s="826"/>
      <c r="BH69" s="826"/>
      <c r="BI69" s="217"/>
      <c r="BJ69" s="217"/>
    </row>
    <row r="70" spans="1:74" s="202" customFormat="1" ht="12" customHeight="1" x14ac:dyDescent="0.2">
      <c r="A70" s="201"/>
      <c r="B70" s="911" t="s">
        <v>491</v>
      </c>
      <c r="C70" s="346"/>
      <c r="D70" s="346"/>
      <c r="E70" s="346"/>
      <c r="F70" s="346"/>
      <c r="G70" s="346"/>
      <c r="H70" s="935"/>
      <c r="I70" s="346"/>
      <c r="J70" s="346"/>
      <c r="K70" s="346"/>
      <c r="L70" s="346"/>
      <c r="M70" s="346"/>
      <c r="N70" s="346"/>
      <c r="O70" s="346"/>
      <c r="P70" s="346"/>
      <c r="Q70" s="346"/>
      <c r="R70" s="881"/>
      <c r="AY70" s="217"/>
      <c r="AZ70" s="217"/>
      <c r="BA70" s="217"/>
      <c r="BB70" s="217"/>
      <c r="BC70" s="217"/>
      <c r="BD70" s="827"/>
      <c r="BE70" s="827"/>
      <c r="BF70" s="827"/>
      <c r="BG70" s="826"/>
      <c r="BH70" s="826"/>
      <c r="BI70" s="217"/>
      <c r="BJ70" s="217"/>
    </row>
    <row r="71" spans="1:74" s="202" customFormat="1" ht="12" customHeight="1" x14ac:dyDescent="0.2">
      <c r="A71" s="201"/>
      <c r="B71" s="1013" t="s">
        <v>1451</v>
      </c>
      <c r="C71" s="1000"/>
      <c r="D71" s="1000"/>
      <c r="E71" s="1000"/>
      <c r="F71" s="1000"/>
      <c r="G71" s="1000"/>
      <c r="H71" s="1000"/>
      <c r="I71" s="1000"/>
      <c r="J71" s="1000"/>
      <c r="K71" s="1000"/>
      <c r="L71" s="1000"/>
      <c r="M71" s="1000"/>
      <c r="N71" s="1000"/>
      <c r="O71" s="1000"/>
      <c r="P71" s="1000"/>
      <c r="Q71" s="1000"/>
      <c r="R71" s="881"/>
      <c r="AY71" s="217"/>
      <c r="AZ71" s="217"/>
      <c r="BA71" s="217"/>
      <c r="BB71" s="217"/>
      <c r="BC71" s="217"/>
      <c r="BD71" s="827"/>
      <c r="BE71" s="827"/>
      <c r="BF71" s="827"/>
      <c r="BG71" s="826"/>
      <c r="BH71" s="826"/>
      <c r="BI71" s="217"/>
      <c r="BJ71" s="217"/>
    </row>
    <row r="72" spans="1:74" s="202" customFormat="1" ht="12" customHeight="1" x14ac:dyDescent="0.2">
      <c r="A72" s="201"/>
      <c r="B72" s="1005" t="s">
        <v>844</v>
      </c>
      <c r="C72" s="1005"/>
      <c r="D72" s="1005"/>
      <c r="E72" s="1005"/>
      <c r="F72" s="1005"/>
      <c r="G72" s="1005"/>
      <c r="H72" s="1005"/>
      <c r="I72" s="1005"/>
      <c r="J72" s="1005"/>
      <c r="K72" s="1005"/>
      <c r="L72" s="1005"/>
      <c r="M72" s="1005"/>
      <c r="N72" s="1005"/>
      <c r="O72" s="1005"/>
      <c r="P72" s="1005"/>
      <c r="Q72" s="1005"/>
      <c r="R72" s="1005"/>
      <c r="AY72" s="217"/>
      <c r="AZ72" s="217"/>
      <c r="BA72" s="217"/>
      <c r="BB72" s="217"/>
      <c r="BC72" s="217"/>
      <c r="BD72" s="827"/>
      <c r="BE72" s="827"/>
      <c r="BF72" s="827"/>
      <c r="BG72" s="826"/>
      <c r="BH72" s="826"/>
      <c r="BI72" s="217"/>
      <c r="BJ72" s="217"/>
    </row>
    <row r="73" spans="1:74" s="202" customFormat="1" ht="12" customHeight="1" x14ac:dyDescent="0.2">
      <c r="A73" s="201"/>
      <c r="B73" s="1008" t="s">
        <v>1498</v>
      </c>
      <c r="C73" s="1009"/>
      <c r="D73" s="1009"/>
      <c r="E73" s="1009"/>
      <c r="F73" s="1009"/>
      <c r="G73" s="1009"/>
      <c r="H73" s="1009"/>
      <c r="I73" s="1009"/>
      <c r="J73" s="1009"/>
      <c r="K73" s="1009"/>
      <c r="L73" s="1009"/>
      <c r="M73" s="1009"/>
      <c r="N73" s="1009"/>
      <c r="O73" s="1009"/>
      <c r="P73" s="1009"/>
      <c r="Q73" s="1010"/>
      <c r="R73" s="881"/>
      <c r="AY73" s="217"/>
      <c r="AZ73" s="217"/>
      <c r="BA73" s="217"/>
      <c r="BB73" s="217"/>
      <c r="BC73" s="217"/>
      <c r="BD73" s="827"/>
      <c r="BE73" s="827"/>
      <c r="BF73" s="827"/>
      <c r="BG73" s="826"/>
      <c r="BH73" s="826"/>
      <c r="BI73" s="217"/>
      <c r="BJ73" s="217"/>
    </row>
    <row r="74" spans="1:74" s="202" customFormat="1" ht="12" customHeight="1" x14ac:dyDescent="0.2">
      <c r="A74" s="201"/>
      <c r="B74" s="1008" t="s">
        <v>494</v>
      </c>
      <c r="C74" s="1010"/>
      <c r="D74" s="1010"/>
      <c r="E74" s="1010"/>
      <c r="F74" s="1010"/>
      <c r="G74" s="1010"/>
      <c r="H74" s="1010"/>
      <c r="I74" s="1010"/>
      <c r="J74" s="1010"/>
      <c r="K74" s="1010"/>
      <c r="L74" s="1010"/>
      <c r="M74" s="1010"/>
      <c r="N74" s="1010"/>
      <c r="O74" s="1010"/>
      <c r="P74" s="1010"/>
      <c r="Q74" s="1010"/>
      <c r="R74" s="881"/>
      <c r="AY74" s="217"/>
      <c r="AZ74" s="217"/>
      <c r="BA74" s="217"/>
      <c r="BB74" s="217"/>
      <c r="BC74" s="217"/>
      <c r="BD74" s="827"/>
      <c r="BE74" s="827"/>
      <c r="BF74" s="827"/>
      <c r="BG74" s="826"/>
      <c r="BH74" s="826"/>
      <c r="BI74" s="217"/>
      <c r="BJ74" s="217"/>
    </row>
    <row r="75" spans="1:74" s="202" customFormat="1" ht="12" customHeight="1" x14ac:dyDescent="0.2">
      <c r="A75" s="201"/>
      <c r="B75" s="1012" t="s">
        <v>1453</v>
      </c>
      <c r="C75" s="1010"/>
      <c r="D75" s="1010"/>
      <c r="E75" s="1010"/>
      <c r="F75" s="1010"/>
      <c r="G75" s="1010"/>
      <c r="H75" s="1010"/>
      <c r="I75" s="1010"/>
      <c r="J75" s="1010"/>
      <c r="K75" s="1010"/>
      <c r="L75" s="1010"/>
      <c r="M75" s="1010"/>
      <c r="N75" s="1010"/>
      <c r="O75" s="1010"/>
      <c r="P75" s="1010"/>
      <c r="Q75" s="1010"/>
      <c r="R75" s="881"/>
      <c r="AY75" s="217"/>
      <c r="AZ75" s="217"/>
      <c r="BA75" s="217"/>
      <c r="BB75" s="217"/>
      <c r="BC75" s="217"/>
      <c r="BD75" s="827"/>
      <c r="BE75" s="827"/>
      <c r="BF75" s="827"/>
      <c r="BG75" s="826"/>
      <c r="BH75" s="826"/>
      <c r="BI75" s="217"/>
      <c r="BJ75" s="217"/>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2" sqref="B2"/>
    </sheetView>
  </sheetViews>
  <sheetFormatPr defaultColWidth="9.5703125" defaultRowHeight="11.25" x14ac:dyDescent="0.2"/>
  <cols>
    <col min="1" max="1" width="12" style="91" customWidth="1"/>
    <col min="2" max="2" width="43.42578125" style="91" customWidth="1"/>
    <col min="3" max="50" width="7.42578125" style="91" customWidth="1"/>
    <col min="51" max="55" width="7.42578125" style="134" customWidth="1"/>
    <col min="56" max="58" width="7.42578125" style="828" customWidth="1"/>
    <col min="59" max="60" width="7.42578125" style="974" customWidth="1"/>
    <col min="61" max="62" width="7.42578125" style="134" customWidth="1"/>
    <col min="63" max="74" width="7.42578125" style="91" customWidth="1"/>
    <col min="75" max="16384" width="9.5703125" style="91"/>
  </cols>
  <sheetData>
    <row r="1" spans="1:74" ht="13.35" customHeight="1" x14ac:dyDescent="0.2">
      <c r="A1" s="988" t="s">
        <v>479</v>
      </c>
      <c r="B1" s="1123" t="s">
        <v>765</v>
      </c>
      <c r="C1" s="1124"/>
      <c r="D1" s="1124"/>
      <c r="E1" s="1124"/>
      <c r="F1" s="1124"/>
      <c r="G1" s="1124"/>
      <c r="H1" s="1124"/>
      <c r="I1" s="1124"/>
      <c r="J1" s="1124"/>
      <c r="K1" s="1124"/>
      <c r="L1" s="1124"/>
      <c r="M1" s="1124"/>
      <c r="N1" s="1124"/>
      <c r="O1" s="1124"/>
      <c r="P1" s="1124"/>
      <c r="Q1" s="1124"/>
      <c r="R1" s="1124"/>
      <c r="S1" s="1124"/>
      <c r="T1" s="1124"/>
      <c r="U1" s="1124"/>
      <c r="V1" s="1124"/>
      <c r="W1" s="1124"/>
      <c r="X1" s="1124"/>
      <c r="Y1" s="1124"/>
      <c r="Z1" s="1124"/>
      <c r="AA1" s="1124"/>
      <c r="AB1" s="1124"/>
      <c r="AC1" s="1124"/>
      <c r="AD1" s="1124"/>
      <c r="AE1" s="1124"/>
      <c r="AF1" s="1124"/>
      <c r="AG1" s="1124"/>
      <c r="AH1" s="1124"/>
      <c r="AI1" s="1124"/>
      <c r="AJ1" s="1124"/>
      <c r="AK1" s="1124"/>
      <c r="AL1" s="1124"/>
    </row>
    <row r="2" spans="1:74" s="8"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364"/>
      <c r="BF2" s="364"/>
      <c r="BG2" s="954"/>
      <c r="BH2" s="954"/>
      <c r="BI2" s="154"/>
      <c r="BJ2" s="154"/>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82"/>
      <c r="B5" s="92" t="s">
        <v>1444</v>
      </c>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156"/>
      <c r="AZ5" s="156"/>
      <c r="BA5" s="156"/>
      <c r="BB5" s="156"/>
      <c r="BC5" s="156"/>
      <c r="BD5" s="829"/>
      <c r="BE5" s="829"/>
      <c r="BF5" s="829"/>
      <c r="BG5" s="829"/>
      <c r="BH5" s="829"/>
      <c r="BI5" s="569"/>
      <c r="BJ5" s="570"/>
      <c r="BK5" s="570"/>
      <c r="BL5" s="570"/>
      <c r="BM5" s="570"/>
      <c r="BN5" s="570"/>
      <c r="BO5" s="570"/>
      <c r="BP5" s="570"/>
      <c r="BQ5" s="570"/>
      <c r="BR5" s="570"/>
      <c r="BS5" s="570"/>
      <c r="BT5" s="570"/>
      <c r="BU5" s="570"/>
      <c r="BV5" s="570"/>
    </row>
    <row r="6" spans="1:74" ht="11.1" customHeight="1" x14ac:dyDescent="0.2">
      <c r="A6" s="82" t="s">
        <v>384</v>
      </c>
      <c r="B6" s="575" t="s">
        <v>1029</v>
      </c>
      <c r="C6" s="384">
        <v>1097.7119662</v>
      </c>
      <c r="D6" s="384">
        <v>1084.397338</v>
      </c>
      <c r="E6" s="384">
        <v>1062.4803179999999</v>
      </c>
      <c r="F6" s="384">
        <v>995.79911492999997</v>
      </c>
      <c r="G6" s="384">
        <v>983.79865477999999</v>
      </c>
      <c r="H6" s="384">
        <v>990.31714627999997</v>
      </c>
      <c r="I6" s="384">
        <v>1047.9420287</v>
      </c>
      <c r="J6" s="384">
        <v>1067.0578441</v>
      </c>
      <c r="K6" s="384">
        <v>1080.2520316</v>
      </c>
      <c r="L6" s="384">
        <v>1082.8414984999999</v>
      </c>
      <c r="M6" s="384">
        <v>1087.7047502</v>
      </c>
      <c r="N6" s="384">
        <v>1090.1586938</v>
      </c>
      <c r="O6" s="384">
        <v>1083.2839954000001</v>
      </c>
      <c r="P6" s="384">
        <v>1086.1088233999999</v>
      </c>
      <c r="Q6" s="384">
        <v>1091.7138437999999</v>
      </c>
      <c r="R6" s="384">
        <v>1105.5511085000001</v>
      </c>
      <c r="S6" s="384">
        <v>1112.6274747</v>
      </c>
      <c r="T6" s="384">
        <v>1118.3949944000001</v>
      </c>
      <c r="U6" s="384">
        <v>1121.0094744999999</v>
      </c>
      <c r="V6" s="384">
        <v>1125.5424459999999</v>
      </c>
      <c r="W6" s="384">
        <v>1130.1497159</v>
      </c>
      <c r="X6" s="384">
        <v>1137.7030658000001</v>
      </c>
      <c r="Y6" s="384">
        <v>1140.3050960999999</v>
      </c>
      <c r="Z6" s="384">
        <v>1140.8275885</v>
      </c>
      <c r="AA6" s="384">
        <v>1135.3287507</v>
      </c>
      <c r="AB6" s="384">
        <v>1134.6485114</v>
      </c>
      <c r="AC6" s="384">
        <v>1134.8450782</v>
      </c>
      <c r="AD6" s="384">
        <v>1137.9049215</v>
      </c>
      <c r="AE6" s="384">
        <v>1138.3652480999999</v>
      </c>
      <c r="AF6" s="384">
        <v>1138.2125283</v>
      </c>
      <c r="AG6" s="384">
        <v>1133.8892424999999</v>
      </c>
      <c r="AH6" s="384">
        <v>1135.1785695000001</v>
      </c>
      <c r="AI6" s="384">
        <v>1138.5229898</v>
      </c>
      <c r="AJ6" s="384">
        <v>1149.4407808999999</v>
      </c>
      <c r="AK6" s="384">
        <v>1152.7566793999999</v>
      </c>
      <c r="AL6" s="384">
        <v>1153.9889628000001</v>
      </c>
      <c r="AM6" s="384">
        <v>1149.0846314</v>
      </c>
      <c r="AN6" s="384">
        <v>1149.1894347</v>
      </c>
      <c r="AO6" s="384">
        <v>1150.2503729</v>
      </c>
      <c r="AP6" s="384">
        <v>1152.7213905000001</v>
      </c>
      <c r="AQ6" s="384">
        <v>1155.3541401</v>
      </c>
      <c r="AR6" s="384">
        <v>1158.602566</v>
      </c>
      <c r="AS6" s="384">
        <v>1163.6905697</v>
      </c>
      <c r="AT6" s="384">
        <v>1167.2524226999999</v>
      </c>
      <c r="AU6" s="384">
        <v>1170.5120262999999</v>
      </c>
      <c r="AV6" s="384">
        <v>1173.8551169</v>
      </c>
      <c r="AW6" s="384">
        <v>1176.2209193000001</v>
      </c>
      <c r="AX6" s="384">
        <v>1177.9951698</v>
      </c>
      <c r="AY6" s="384">
        <v>1177.9956167</v>
      </c>
      <c r="AZ6" s="384">
        <v>1179.4734524</v>
      </c>
      <c r="BA6" s="384">
        <v>1181.246425</v>
      </c>
      <c r="BB6" s="384">
        <v>1183.6767904999999</v>
      </c>
      <c r="BC6" s="384">
        <v>1185.7683452000001</v>
      </c>
      <c r="BD6" s="691">
        <v>1187.8833449000001</v>
      </c>
      <c r="BE6" s="691">
        <v>1190.3080047999999</v>
      </c>
      <c r="BF6" s="691">
        <v>1192.2552330999999</v>
      </c>
      <c r="BG6" s="691">
        <v>1194.0112451</v>
      </c>
      <c r="BH6" s="691">
        <v>1195.3011386999999</v>
      </c>
      <c r="BI6" s="395">
        <v>1196.8810000000001</v>
      </c>
      <c r="BJ6" s="395">
        <v>1198.4760000000001</v>
      </c>
      <c r="BK6" s="395">
        <v>1200.1389999999999</v>
      </c>
      <c r="BL6" s="395">
        <v>1201.723</v>
      </c>
      <c r="BM6" s="395">
        <v>1203.2819999999999</v>
      </c>
      <c r="BN6" s="395">
        <v>1204.777</v>
      </c>
      <c r="BO6" s="395">
        <v>1206.3119999999999</v>
      </c>
      <c r="BP6" s="395">
        <v>1207.8499999999999</v>
      </c>
      <c r="BQ6" s="395">
        <v>1209.2439999999999</v>
      </c>
      <c r="BR6" s="395">
        <v>1210.8969999999999</v>
      </c>
      <c r="BS6" s="395">
        <v>1212.663</v>
      </c>
      <c r="BT6" s="395">
        <v>1214.5509999999999</v>
      </c>
      <c r="BU6" s="395">
        <v>1216.5329999999999</v>
      </c>
      <c r="BV6" s="395">
        <v>1218.6189999999999</v>
      </c>
    </row>
    <row r="7" spans="1:74" ht="11.1" customHeight="1" x14ac:dyDescent="0.2">
      <c r="A7" s="82" t="s">
        <v>385</v>
      </c>
      <c r="B7" s="575" t="s">
        <v>1030</v>
      </c>
      <c r="C7" s="384">
        <v>3141.1809549999998</v>
      </c>
      <c r="D7" s="384">
        <v>3101.8838556999999</v>
      </c>
      <c r="E7" s="384">
        <v>3033.0208428000001</v>
      </c>
      <c r="F7" s="384">
        <v>2820.1219384000001</v>
      </c>
      <c r="G7" s="384">
        <v>2777.9795817999998</v>
      </c>
      <c r="H7" s="384">
        <v>2792.123795</v>
      </c>
      <c r="I7" s="384">
        <v>2964.9528236000001</v>
      </c>
      <c r="J7" s="384">
        <v>3014.8714924999999</v>
      </c>
      <c r="K7" s="384">
        <v>3044.2780471000001</v>
      </c>
      <c r="L7" s="384">
        <v>3027.5434893000001</v>
      </c>
      <c r="M7" s="384">
        <v>3035.1475639</v>
      </c>
      <c r="N7" s="384">
        <v>3041.4612729</v>
      </c>
      <c r="O7" s="384">
        <v>3040.4324578999999</v>
      </c>
      <c r="P7" s="384">
        <v>3048.7045542999999</v>
      </c>
      <c r="Q7" s="384">
        <v>3060.2254038999999</v>
      </c>
      <c r="R7" s="384">
        <v>3080.9445448000001</v>
      </c>
      <c r="S7" s="384">
        <v>3094.5007469000002</v>
      </c>
      <c r="T7" s="384">
        <v>3106.8435482999998</v>
      </c>
      <c r="U7" s="384">
        <v>3110.4392932000001</v>
      </c>
      <c r="V7" s="384">
        <v>3126.0055355</v>
      </c>
      <c r="W7" s="384">
        <v>3146.0086191</v>
      </c>
      <c r="X7" s="384">
        <v>3188.7956749</v>
      </c>
      <c r="Y7" s="384">
        <v>3203.9120932999999</v>
      </c>
      <c r="Z7" s="384">
        <v>3209.7050052</v>
      </c>
      <c r="AA7" s="384">
        <v>3194.6204508999999</v>
      </c>
      <c r="AB7" s="384">
        <v>3190.4318189999999</v>
      </c>
      <c r="AC7" s="384">
        <v>3185.5851499999999</v>
      </c>
      <c r="AD7" s="384">
        <v>3175.0631595999998</v>
      </c>
      <c r="AE7" s="384">
        <v>3172.6633794999998</v>
      </c>
      <c r="AF7" s="384">
        <v>3173.3685254000002</v>
      </c>
      <c r="AG7" s="384">
        <v>3183.6632817</v>
      </c>
      <c r="AH7" s="384">
        <v>3185.7147666000001</v>
      </c>
      <c r="AI7" s="384">
        <v>3186.0076644000001</v>
      </c>
      <c r="AJ7" s="384">
        <v>3179.2002154000002</v>
      </c>
      <c r="AK7" s="384">
        <v>3179.9822586999999</v>
      </c>
      <c r="AL7" s="384">
        <v>3183.0120345999999</v>
      </c>
      <c r="AM7" s="384">
        <v>3191.7436290999999</v>
      </c>
      <c r="AN7" s="384">
        <v>3196.6783058000001</v>
      </c>
      <c r="AO7" s="384">
        <v>3201.2701505999999</v>
      </c>
      <c r="AP7" s="384">
        <v>3202.6665161999999</v>
      </c>
      <c r="AQ7" s="384">
        <v>3208.7121827000001</v>
      </c>
      <c r="AR7" s="384">
        <v>3216.5545028000001</v>
      </c>
      <c r="AS7" s="384">
        <v>3230.1050885999998</v>
      </c>
      <c r="AT7" s="384">
        <v>3238.6070069000002</v>
      </c>
      <c r="AU7" s="384">
        <v>3245.9718698000001</v>
      </c>
      <c r="AV7" s="384">
        <v>3250.9290538</v>
      </c>
      <c r="AW7" s="384">
        <v>3256.9727735000001</v>
      </c>
      <c r="AX7" s="384">
        <v>3262.8324056000001</v>
      </c>
      <c r="AY7" s="384">
        <v>3267.0145118999999</v>
      </c>
      <c r="AZ7" s="384">
        <v>3273.6260470000002</v>
      </c>
      <c r="BA7" s="384">
        <v>3281.173573</v>
      </c>
      <c r="BB7" s="384">
        <v>3290.9936714</v>
      </c>
      <c r="BC7" s="384">
        <v>3299.4107429000001</v>
      </c>
      <c r="BD7" s="691">
        <v>3307.7613689</v>
      </c>
      <c r="BE7" s="691">
        <v>3317.2331119999999</v>
      </c>
      <c r="BF7" s="691">
        <v>3324.5601756000001</v>
      </c>
      <c r="BG7" s="691">
        <v>3330.9301218999999</v>
      </c>
      <c r="BH7" s="691">
        <v>3335.3594757999999</v>
      </c>
      <c r="BI7" s="395">
        <v>3340.5529999999999</v>
      </c>
      <c r="BJ7" s="395">
        <v>3345.527</v>
      </c>
      <c r="BK7" s="395">
        <v>3350.0309999999999</v>
      </c>
      <c r="BL7" s="395">
        <v>3354.7530000000002</v>
      </c>
      <c r="BM7" s="395">
        <v>3359.444</v>
      </c>
      <c r="BN7" s="395">
        <v>3364.1669999999999</v>
      </c>
      <c r="BO7" s="395">
        <v>3368.7449999999999</v>
      </c>
      <c r="BP7" s="395">
        <v>3373.2429999999999</v>
      </c>
      <c r="BQ7" s="395">
        <v>3377.1660000000002</v>
      </c>
      <c r="BR7" s="395">
        <v>3381.8739999999998</v>
      </c>
      <c r="BS7" s="395">
        <v>3386.8739999999998</v>
      </c>
      <c r="BT7" s="395">
        <v>3392.0149999999999</v>
      </c>
      <c r="BU7" s="395">
        <v>3397.7089999999998</v>
      </c>
      <c r="BV7" s="395">
        <v>3403.808</v>
      </c>
    </row>
    <row r="8" spans="1:74" ht="11.1" customHeight="1" x14ac:dyDescent="0.2">
      <c r="A8" s="82" t="s">
        <v>386</v>
      </c>
      <c r="B8" s="575" t="s">
        <v>1031</v>
      </c>
      <c r="C8" s="384">
        <v>2759.4482950000001</v>
      </c>
      <c r="D8" s="384">
        <v>2718.9405339999998</v>
      </c>
      <c r="E8" s="384">
        <v>2658.1752028999999</v>
      </c>
      <c r="F8" s="384">
        <v>2480.5395712999998</v>
      </c>
      <c r="G8" s="384">
        <v>2451.7186483</v>
      </c>
      <c r="H8" s="384">
        <v>2475.0997032999999</v>
      </c>
      <c r="I8" s="384">
        <v>2650.2423629999998</v>
      </c>
      <c r="J8" s="384">
        <v>2703.3576539999999</v>
      </c>
      <c r="K8" s="384">
        <v>2734.0052031</v>
      </c>
      <c r="L8" s="384">
        <v>2712.3540951999998</v>
      </c>
      <c r="M8" s="384">
        <v>2720.4393466000001</v>
      </c>
      <c r="N8" s="384">
        <v>2728.4300423</v>
      </c>
      <c r="O8" s="384">
        <v>2733.7756442</v>
      </c>
      <c r="P8" s="384">
        <v>2743.4901319999999</v>
      </c>
      <c r="Q8" s="384">
        <v>2755.0229675</v>
      </c>
      <c r="R8" s="384">
        <v>2775.6070294000001</v>
      </c>
      <c r="S8" s="384">
        <v>2785.3519016</v>
      </c>
      <c r="T8" s="384">
        <v>2791.4904627000001</v>
      </c>
      <c r="U8" s="384">
        <v>2783.8737292000001</v>
      </c>
      <c r="V8" s="384">
        <v>2790.4114055999999</v>
      </c>
      <c r="W8" s="384">
        <v>2800.9545085999998</v>
      </c>
      <c r="X8" s="384">
        <v>2828.6549813000001</v>
      </c>
      <c r="Y8" s="384">
        <v>2837.3449799</v>
      </c>
      <c r="Z8" s="384">
        <v>2840.1764475999998</v>
      </c>
      <c r="AA8" s="384">
        <v>2828.9285568</v>
      </c>
      <c r="AB8" s="384">
        <v>2826.2085834</v>
      </c>
      <c r="AC8" s="384">
        <v>2823.7956998</v>
      </c>
      <c r="AD8" s="384">
        <v>2820.7376267999998</v>
      </c>
      <c r="AE8" s="384">
        <v>2819.6531322000001</v>
      </c>
      <c r="AF8" s="384">
        <v>2819.5899368</v>
      </c>
      <c r="AG8" s="384">
        <v>2821.1692920999999</v>
      </c>
      <c r="AH8" s="384">
        <v>2822.6827566000002</v>
      </c>
      <c r="AI8" s="384">
        <v>2824.7515816999999</v>
      </c>
      <c r="AJ8" s="384">
        <v>2828.599514</v>
      </c>
      <c r="AK8" s="384">
        <v>2830.8612505000001</v>
      </c>
      <c r="AL8" s="384">
        <v>2832.7605377</v>
      </c>
      <c r="AM8" s="384">
        <v>2832.6717250000002</v>
      </c>
      <c r="AN8" s="384">
        <v>2835.0653517999999</v>
      </c>
      <c r="AO8" s="384">
        <v>2838.3157673000001</v>
      </c>
      <c r="AP8" s="384">
        <v>2841.6328822</v>
      </c>
      <c r="AQ8" s="384">
        <v>2847.1894424000002</v>
      </c>
      <c r="AR8" s="384">
        <v>2854.1953583</v>
      </c>
      <c r="AS8" s="384">
        <v>2865.4161073</v>
      </c>
      <c r="AT8" s="384">
        <v>2873.2466269000001</v>
      </c>
      <c r="AU8" s="384">
        <v>2880.4523942999999</v>
      </c>
      <c r="AV8" s="384">
        <v>2888.9945524</v>
      </c>
      <c r="AW8" s="384">
        <v>2893.4799584000002</v>
      </c>
      <c r="AX8" s="384">
        <v>2895.8697551999999</v>
      </c>
      <c r="AY8" s="384">
        <v>2890.3239342000002</v>
      </c>
      <c r="AZ8" s="384">
        <v>2892.9025190000002</v>
      </c>
      <c r="BA8" s="384">
        <v>2897.7655009999999</v>
      </c>
      <c r="BB8" s="384">
        <v>2908.4374435999998</v>
      </c>
      <c r="BC8" s="384">
        <v>2915.2257973999999</v>
      </c>
      <c r="BD8" s="691">
        <v>2921.6551258</v>
      </c>
      <c r="BE8" s="691">
        <v>2928.2805579999999</v>
      </c>
      <c r="BF8" s="691">
        <v>2933.5754886</v>
      </c>
      <c r="BG8" s="691">
        <v>2938.0950469999998</v>
      </c>
      <c r="BH8" s="691">
        <v>2941.1482427000001</v>
      </c>
      <c r="BI8" s="395">
        <v>2944.6350000000002</v>
      </c>
      <c r="BJ8" s="395">
        <v>2947.8649999999998</v>
      </c>
      <c r="BK8" s="395">
        <v>2950.1849999999999</v>
      </c>
      <c r="BL8" s="395">
        <v>2953.3910000000001</v>
      </c>
      <c r="BM8" s="395">
        <v>2956.828</v>
      </c>
      <c r="BN8" s="395">
        <v>2960.721</v>
      </c>
      <c r="BO8" s="395">
        <v>2964.4569999999999</v>
      </c>
      <c r="BP8" s="395">
        <v>2968.2570000000001</v>
      </c>
      <c r="BQ8" s="395">
        <v>2971.9859999999999</v>
      </c>
      <c r="BR8" s="395">
        <v>2976.018</v>
      </c>
      <c r="BS8" s="395">
        <v>2980.2179999999998</v>
      </c>
      <c r="BT8" s="395">
        <v>2984.4349999999999</v>
      </c>
      <c r="BU8" s="395">
        <v>2989.0830000000001</v>
      </c>
      <c r="BV8" s="395">
        <v>2994.011</v>
      </c>
    </row>
    <row r="9" spans="1:74" ht="11.1" customHeight="1" x14ac:dyDescent="0.2">
      <c r="A9" s="82" t="s">
        <v>387</v>
      </c>
      <c r="B9" s="575" t="s">
        <v>1032</v>
      </c>
      <c r="C9" s="384">
        <v>1299.8919799</v>
      </c>
      <c r="D9" s="384">
        <v>1285.8430175000001</v>
      </c>
      <c r="E9" s="384">
        <v>1264.3709514</v>
      </c>
      <c r="F9" s="384">
        <v>1200.3020719000001</v>
      </c>
      <c r="G9" s="384">
        <v>1190.3640803000001</v>
      </c>
      <c r="H9" s="384">
        <v>1199.3832671</v>
      </c>
      <c r="I9" s="384">
        <v>1262.8260760000001</v>
      </c>
      <c r="J9" s="384">
        <v>1283.1597865000001</v>
      </c>
      <c r="K9" s="384">
        <v>1295.8508423999999</v>
      </c>
      <c r="L9" s="384">
        <v>1291.2939793</v>
      </c>
      <c r="M9" s="384">
        <v>1295.9036742999999</v>
      </c>
      <c r="N9" s="384">
        <v>1300.0746631</v>
      </c>
      <c r="O9" s="384">
        <v>1302.2951852000001</v>
      </c>
      <c r="P9" s="384">
        <v>1306.7225817000001</v>
      </c>
      <c r="Q9" s="384">
        <v>1311.8450922</v>
      </c>
      <c r="R9" s="384">
        <v>1321.9117736999999</v>
      </c>
      <c r="S9" s="384">
        <v>1325.2377194999999</v>
      </c>
      <c r="T9" s="384">
        <v>1326.0719864</v>
      </c>
      <c r="U9" s="384">
        <v>1318.8856771999999</v>
      </c>
      <c r="V9" s="384">
        <v>1318.8832594999999</v>
      </c>
      <c r="W9" s="384">
        <v>1320.535836</v>
      </c>
      <c r="X9" s="384">
        <v>1327.2496696000001</v>
      </c>
      <c r="Y9" s="384">
        <v>1329.6575372</v>
      </c>
      <c r="Z9" s="384">
        <v>1331.1657015999999</v>
      </c>
      <c r="AA9" s="384">
        <v>1331.4290698</v>
      </c>
      <c r="AB9" s="384">
        <v>1331.3966479999999</v>
      </c>
      <c r="AC9" s="384">
        <v>1330.7233430000001</v>
      </c>
      <c r="AD9" s="384">
        <v>1326.1110518999999</v>
      </c>
      <c r="AE9" s="384">
        <v>1326.6295577000001</v>
      </c>
      <c r="AF9" s="384">
        <v>1328.9807575</v>
      </c>
      <c r="AG9" s="384">
        <v>1337.6008064</v>
      </c>
      <c r="AH9" s="384">
        <v>1340.2902779000001</v>
      </c>
      <c r="AI9" s="384">
        <v>1341.4853270999999</v>
      </c>
      <c r="AJ9" s="384">
        <v>1336.6925808999999</v>
      </c>
      <c r="AK9" s="384">
        <v>1338.2688152000001</v>
      </c>
      <c r="AL9" s="384">
        <v>1341.7206570999999</v>
      </c>
      <c r="AM9" s="384">
        <v>1350.6879091999999</v>
      </c>
      <c r="AN9" s="384">
        <v>1355.1611138999999</v>
      </c>
      <c r="AO9" s="384">
        <v>1358.7800738999999</v>
      </c>
      <c r="AP9" s="384">
        <v>1359.3740006999999</v>
      </c>
      <c r="AQ9" s="384">
        <v>1362.9125629</v>
      </c>
      <c r="AR9" s="384">
        <v>1367.224972</v>
      </c>
      <c r="AS9" s="384">
        <v>1374.6349776</v>
      </c>
      <c r="AT9" s="384">
        <v>1378.752268</v>
      </c>
      <c r="AU9" s="384">
        <v>1381.9005930000001</v>
      </c>
      <c r="AV9" s="384">
        <v>1384.4453593999999</v>
      </c>
      <c r="AW9" s="384">
        <v>1385.3816982999999</v>
      </c>
      <c r="AX9" s="384">
        <v>1385.0750166</v>
      </c>
      <c r="AY9" s="384">
        <v>1379.4043213</v>
      </c>
      <c r="AZ9" s="384">
        <v>1379.7023429999999</v>
      </c>
      <c r="BA9" s="384">
        <v>1381.8480889</v>
      </c>
      <c r="BB9" s="384">
        <v>1388.8512556999999</v>
      </c>
      <c r="BC9" s="384">
        <v>1392.4351770000001</v>
      </c>
      <c r="BD9" s="691">
        <v>1395.6095498</v>
      </c>
      <c r="BE9" s="691">
        <v>1398.2896347999999</v>
      </c>
      <c r="BF9" s="691">
        <v>1400.7084648</v>
      </c>
      <c r="BG9" s="691">
        <v>1402.7813005</v>
      </c>
      <c r="BH9" s="691">
        <v>1404.0228503000001</v>
      </c>
      <c r="BI9" s="395">
        <v>1405.768</v>
      </c>
      <c r="BJ9" s="395">
        <v>1407.53</v>
      </c>
      <c r="BK9" s="395">
        <v>1409.2539999999999</v>
      </c>
      <c r="BL9" s="395">
        <v>1411.096</v>
      </c>
      <c r="BM9" s="395">
        <v>1412.998</v>
      </c>
      <c r="BN9" s="395">
        <v>1415.046</v>
      </c>
      <c r="BO9" s="395">
        <v>1417.0039999999999</v>
      </c>
      <c r="BP9" s="395">
        <v>1418.9590000000001</v>
      </c>
      <c r="BQ9" s="395">
        <v>1420.79</v>
      </c>
      <c r="BR9" s="395">
        <v>1422.827</v>
      </c>
      <c r="BS9" s="395">
        <v>1424.9480000000001</v>
      </c>
      <c r="BT9" s="395">
        <v>1427.0229999999999</v>
      </c>
      <c r="BU9" s="395">
        <v>1429.414</v>
      </c>
      <c r="BV9" s="395">
        <v>1431.99</v>
      </c>
    </row>
    <row r="10" spans="1:74" ht="11.1" customHeight="1" x14ac:dyDescent="0.2">
      <c r="A10" s="82" t="s">
        <v>388</v>
      </c>
      <c r="B10" s="575" t="s">
        <v>1033</v>
      </c>
      <c r="C10" s="384">
        <v>3782.0947385999998</v>
      </c>
      <c r="D10" s="384">
        <v>3741.1448531999999</v>
      </c>
      <c r="E10" s="384">
        <v>3677.3120804999999</v>
      </c>
      <c r="F10" s="384">
        <v>3482.8400932999998</v>
      </c>
      <c r="G10" s="384">
        <v>3454.0587915999999</v>
      </c>
      <c r="H10" s="384">
        <v>3483.2118482999999</v>
      </c>
      <c r="I10" s="384">
        <v>3682.2785850999999</v>
      </c>
      <c r="J10" s="384">
        <v>3743.3158668000001</v>
      </c>
      <c r="K10" s="384">
        <v>3778.3030155000001</v>
      </c>
      <c r="L10" s="384">
        <v>3746.7254477000001</v>
      </c>
      <c r="M10" s="384">
        <v>3759.9982675000001</v>
      </c>
      <c r="N10" s="384">
        <v>3777.6068915000001</v>
      </c>
      <c r="O10" s="384">
        <v>3806.044731</v>
      </c>
      <c r="P10" s="384">
        <v>3827.4549050999999</v>
      </c>
      <c r="Q10" s="384">
        <v>3848.330825</v>
      </c>
      <c r="R10" s="384">
        <v>3871.6478179999999</v>
      </c>
      <c r="S10" s="384">
        <v>3889.2237341999999</v>
      </c>
      <c r="T10" s="384">
        <v>3904.0339008000001</v>
      </c>
      <c r="U10" s="384">
        <v>3908.1461709999999</v>
      </c>
      <c r="V10" s="384">
        <v>3923.3739485000001</v>
      </c>
      <c r="W10" s="384">
        <v>3941.7850865999999</v>
      </c>
      <c r="X10" s="384">
        <v>3978.5240238000001</v>
      </c>
      <c r="Y10" s="384">
        <v>3991.9435539999999</v>
      </c>
      <c r="Z10" s="384">
        <v>3997.1881156999998</v>
      </c>
      <c r="AA10" s="384">
        <v>3980.3552082000001</v>
      </c>
      <c r="AB10" s="384">
        <v>3979.6767086</v>
      </c>
      <c r="AC10" s="384">
        <v>3981.2501160000002</v>
      </c>
      <c r="AD10" s="384">
        <v>3984.3166873</v>
      </c>
      <c r="AE10" s="384">
        <v>3990.9629663999999</v>
      </c>
      <c r="AF10" s="384">
        <v>4000.4302100999998</v>
      </c>
      <c r="AG10" s="384">
        <v>4015.6472251</v>
      </c>
      <c r="AH10" s="384">
        <v>4028.5597929</v>
      </c>
      <c r="AI10" s="384">
        <v>4042.0967200999999</v>
      </c>
      <c r="AJ10" s="384">
        <v>4059.5226413</v>
      </c>
      <c r="AK10" s="384">
        <v>4071.8598117000001</v>
      </c>
      <c r="AL10" s="384">
        <v>4082.3728658</v>
      </c>
      <c r="AM10" s="384">
        <v>4089.6975134999998</v>
      </c>
      <c r="AN10" s="384">
        <v>4097.5855524999997</v>
      </c>
      <c r="AO10" s="384">
        <v>4104.6726927999998</v>
      </c>
      <c r="AP10" s="384">
        <v>4106.4729616000004</v>
      </c>
      <c r="AQ10" s="384">
        <v>4115.3227838000003</v>
      </c>
      <c r="AR10" s="384">
        <v>4126.7361865000003</v>
      </c>
      <c r="AS10" s="384">
        <v>4144.9375346999996</v>
      </c>
      <c r="AT10" s="384">
        <v>4158.3098252999998</v>
      </c>
      <c r="AU10" s="384">
        <v>4171.0774229999997</v>
      </c>
      <c r="AV10" s="384">
        <v>4184.1306468000002</v>
      </c>
      <c r="AW10" s="384">
        <v>4195.0211196999999</v>
      </c>
      <c r="AX10" s="384">
        <v>4204.6391605999997</v>
      </c>
      <c r="AY10" s="384">
        <v>4210.1979069999998</v>
      </c>
      <c r="AZ10" s="384">
        <v>4219.3612309</v>
      </c>
      <c r="BA10" s="384">
        <v>4229.3422698000004</v>
      </c>
      <c r="BB10" s="384">
        <v>4241.4284232</v>
      </c>
      <c r="BC10" s="384">
        <v>4252.0793422999996</v>
      </c>
      <c r="BD10" s="691">
        <v>4262.5824266999998</v>
      </c>
      <c r="BE10" s="691">
        <v>4274.1309394</v>
      </c>
      <c r="BF10" s="691">
        <v>4283.4434073000002</v>
      </c>
      <c r="BG10" s="691">
        <v>4291.7130932</v>
      </c>
      <c r="BH10" s="691">
        <v>4297.7010425999997</v>
      </c>
      <c r="BI10" s="395">
        <v>4304.8140000000003</v>
      </c>
      <c r="BJ10" s="395">
        <v>4311.8140000000003</v>
      </c>
      <c r="BK10" s="395">
        <v>4318.2460000000001</v>
      </c>
      <c r="BL10" s="395">
        <v>4325.3590000000004</v>
      </c>
      <c r="BM10" s="395">
        <v>4332.7</v>
      </c>
      <c r="BN10" s="395">
        <v>4340.5879999999997</v>
      </c>
      <c r="BO10" s="395">
        <v>4348.1409999999996</v>
      </c>
      <c r="BP10" s="395">
        <v>4355.6809999999996</v>
      </c>
      <c r="BQ10" s="395">
        <v>4362.7439999999997</v>
      </c>
      <c r="BR10" s="395">
        <v>4370.6030000000001</v>
      </c>
      <c r="BS10" s="395">
        <v>4378.7960000000003</v>
      </c>
      <c r="BT10" s="395">
        <v>4387.2889999999998</v>
      </c>
      <c r="BU10" s="395">
        <v>4396.1719999999996</v>
      </c>
      <c r="BV10" s="395">
        <v>4405.4139999999998</v>
      </c>
    </row>
    <row r="11" spans="1:74" ht="11.1" customHeight="1" x14ac:dyDescent="0.2">
      <c r="A11" s="82" t="s">
        <v>389</v>
      </c>
      <c r="B11" s="575" t="s">
        <v>1034</v>
      </c>
      <c r="C11" s="384">
        <v>939.00982806000002</v>
      </c>
      <c r="D11" s="384">
        <v>928.65224645000001</v>
      </c>
      <c r="E11" s="384">
        <v>908.96954174999996</v>
      </c>
      <c r="F11" s="384">
        <v>841.93228378000003</v>
      </c>
      <c r="G11" s="384">
        <v>832.12140552000005</v>
      </c>
      <c r="H11" s="384">
        <v>841.50747679000006</v>
      </c>
      <c r="I11" s="384">
        <v>907.40537449999999</v>
      </c>
      <c r="J11" s="384">
        <v>927.19918717999997</v>
      </c>
      <c r="K11" s="384">
        <v>938.20379172000003</v>
      </c>
      <c r="L11" s="384">
        <v>927.11953469000002</v>
      </c>
      <c r="M11" s="384">
        <v>930.52046302999997</v>
      </c>
      <c r="N11" s="384">
        <v>935.10692330999996</v>
      </c>
      <c r="O11" s="384">
        <v>944.32744535999996</v>
      </c>
      <c r="P11" s="384">
        <v>948.69857214000001</v>
      </c>
      <c r="Q11" s="384">
        <v>951.66883346999998</v>
      </c>
      <c r="R11" s="384">
        <v>951.61076849000005</v>
      </c>
      <c r="S11" s="384">
        <v>952.99989459000005</v>
      </c>
      <c r="T11" s="384">
        <v>954.20875090000004</v>
      </c>
      <c r="U11" s="384">
        <v>953.14674404000004</v>
      </c>
      <c r="V11" s="384">
        <v>955.56300580000004</v>
      </c>
      <c r="W11" s="384">
        <v>959.36694279000005</v>
      </c>
      <c r="X11" s="384">
        <v>968.64238438999996</v>
      </c>
      <c r="Y11" s="384">
        <v>972.15879985000004</v>
      </c>
      <c r="Z11" s="384">
        <v>974.00001852000003</v>
      </c>
      <c r="AA11" s="384">
        <v>971.93559156000003</v>
      </c>
      <c r="AB11" s="384">
        <v>972.09925332</v>
      </c>
      <c r="AC11" s="384">
        <v>972.26055494000002</v>
      </c>
      <c r="AD11" s="384">
        <v>971.23821408000003</v>
      </c>
      <c r="AE11" s="384">
        <v>972.28075720000004</v>
      </c>
      <c r="AF11" s="384">
        <v>974.20690196999999</v>
      </c>
      <c r="AG11" s="384">
        <v>977.77845067999999</v>
      </c>
      <c r="AH11" s="384">
        <v>980.90044697999997</v>
      </c>
      <c r="AI11" s="384">
        <v>984.33469318000004</v>
      </c>
      <c r="AJ11" s="384">
        <v>989.07014509999999</v>
      </c>
      <c r="AK11" s="384">
        <v>992.38717424000004</v>
      </c>
      <c r="AL11" s="384">
        <v>995.27473641999995</v>
      </c>
      <c r="AM11" s="384">
        <v>997.84834708999995</v>
      </c>
      <c r="AN11" s="384">
        <v>999.79033875000005</v>
      </c>
      <c r="AO11" s="384">
        <v>1001.2162269</v>
      </c>
      <c r="AP11" s="384">
        <v>1000.4667844000001</v>
      </c>
      <c r="AQ11" s="384">
        <v>1002.1048856</v>
      </c>
      <c r="AR11" s="384">
        <v>1004.4713036000001</v>
      </c>
      <c r="AS11" s="384">
        <v>1008.7007649</v>
      </c>
      <c r="AT11" s="384">
        <v>1011.6727712000001</v>
      </c>
      <c r="AU11" s="384">
        <v>1014.5220493</v>
      </c>
      <c r="AV11" s="384">
        <v>1017.6126445</v>
      </c>
      <c r="AW11" s="384">
        <v>1019.9434319</v>
      </c>
      <c r="AX11" s="384">
        <v>1021.8784568999999</v>
      </c>
      <c r="AY11" s="384">
        <v>1022.4565193</v>
      </c>
      <c r="AZ11" s="384">
        <v>1024.3209198</v>
      </c>
      <c r="BA11" s="384">
        <v>1026.5104583</v>
      </c>
      <c r="BB11" s="384">
        <v>1029.6489323999999</v>
      </c>
      <c r="BC11" s="384">
        <v>1032.0208983</v>
      </c>
      <c r="BD11" s="691">
        <v>1034.2501537000001</v>
      </c>
      <c r="BE11" s="691">
        <v>1036.2952537000001</v>
      </c>
      <c r="BF11" s="691">
        <v>1038.2701721999999</v>
      </c>
      <c r="BG11" s="691">
        <v>1040.1334641000001</v>
      </c>
      <c r="BH11" s="691">
        <v>1041.9355593</v>
      </c>
      <c r="BI11" s="395">
        <v>1043.538</v>
      </c>
      <c r="BJ11" s="395">
        <v>1044.991</v>
      </c>
      <c r="BK11" s="395">
        <v>1046.028</v>
      </c>
      <c r="BL11" s="395">
        <v>1047.3810000000001</v>
      </c>
      <c r="BM11" s="395">
        <v>1048.7840000000001</v>
      </c>
      <c r="BN11" s="395">
        <v>1050.3140000000001</v>
      </c>
      <c r="BO11" s="395">
        <v>1051.7570000000001</v>
      </c>
      <c r="BP11" s="395">
        <v>1053.191</v>
      </c>
      <c r="BQ11" s="395">
        <v>1054.472</v>
      </c>
      <c r="BR11" s="395">
        <v>1055.9970000000001</v>
      </c>
      <c r="BS11" s="395">
        <v>1057.6210000000001</v>
      </c>
      <c r="BT11" s="395">
        <v>1059.3710000000001</v>
      </c>
      <c r="BU11" s="395">
        <v>1061.173</v>
      </c>
      <c r="BV11" s="395">
        <v>1063.0540000000001</v>
      </c>
    </row>
    <row r="12" spans="1:74" ht="11.1" customHeight="1" x14ac:dyDescent="0.2">
      <c r="A12" s="82" t="s">
        <v>390</v>
      </c>
      <c r="B12" s="575" t="s">
        <v>1035</v>
      </c>
      <c r="C12" s="384">
        <v>2393.5528562</v>
      </c>
      <c r="D12" s="384">
        <v>2366.1395131999998</v>
      </c>
      <c r="E12" s="384">
        <v>2325.7748894000001</v>
      </c>
      <c r="F12" s="384">
        <v>2209.3907046999998</v>
      </c>
      <c r="G12" s="384">
        <v>2190.4247291000001</v>
      </c>
      <c r="H12" s="384">
        <v>2205.8086825</v>
      </c>
      <c r="I12" s="384">
        <v>2321.6535439999998</v>
      </c>
      <c r="J12" s="384">
        <v>2356.1541213</v>
      </c>
      <c r="K12" s="384">
        <v>2375.4213933000001</v>
      </c>
      <c r="L12" s="384">
        <v>2355.8340444</v>
      </c>
      <c r="M12" s="384">
        <v>2362.3506928000002</v>
      </c>
      <c r="N12" s="384">
        <v>2371.3500227999998</v>
      </c>
      <c r="O12" s="384">
        <v>2385.8620669000002</v>
      </c>
      <c r="P12" s="384">
        <v>2397.5542356999999</v>
      </c>
      <c r="Q12" s="384">
        <v>2409.4565616999998</v>
      </c>
      <c r="R12" s="384">
        <v>2425.6660467000002</v>
      </c>
      <c r="S12" s="384">
        <v>2434.9159358000002</v>
      </c>
      <c r="T12" s="384">
        <v>2441.3032308000002</v>
      </c>
      <c r="U12" s="384">
        <v>2438.8202139</v>
      </c>
      <c r="V12" s="384">
        <v>2443.9881091000002</v>
      </c>
      <c r="W12" s="384">
        <v>2450.7991986000002</v>
      </c>
      <c r="X12" s="384">
        <v>2466.2340939999999</v>
      </c>
      <c r="Y12" s="384">
        <v>2471.0961132000002</v>
      </c>
      <c r="Z12" s="384">
        <v>2472.3658679</v>
      </c>
      <c r="AA12" s="384">
        <v>2465.9218199000002</v>
      </c>
      <c r="AB12" s="384">
        <v>2463.0981992000002</v>
      </c>
      <c r="AC12" s="384">
        <v>2459.7734676999999</v>
      </c>
      <c r="AD12" s="384">
        <v>2448.3683455</v>
      </c>
      <c r="AE12" s="384">
        <v>2449.7258520999999</v>
      </c>
      <c r="AF12" s="384">
        <v>2456.2667077000001</v>
      </c>
      <c r="AG12" s="384">
        <v>2472.9686124999998</v>
      </c>
      <c r="AH12" s="384">
        <v>2486.1428907999998</v>
      </c>
      <c r="AI12" s="384">
        <v>2500.7672428000001</v>
      </c>
      <c r="AJ12" s="384">
        <v>2521.2864316999999</v>
      </c>
      <c r="AK12" s="384">
        <v>2535.4773587999998</v>
      </c>
      <c r="AL12" s="384">
        <v>2547.7847873000001</v>
      </c>
      <c r="AM12" s="384">
        <v>2555.8721003999999</v>
      </c>
      <c r="AN12" s="384">
        <v>2566.1649943000002</v>
      </c>
      <c r="AO12" s="384">
        <v>2576.3268523000002</v>
      </c>
      <c r="AP12" s="384">
        <v>2584.5633051999998</v>
      </c>
      <c r="AQ12" s="384">
        <v>2595.8088680000001</v>
      </c>
      <c r="AR12" s="384">
        <v>2608.2691715000001</v>
      </c>
      <c r="AS12" s="384">
        <v>2625.4573829000001</v>
      </c>
      <c r="AT12" s="384">
        <v>2637.7122927</v>
      </c>
      <c r="AU12" s="384">
        <v>2648.5470679999999</v>
      </c>
      <c r="AV12" s="384">
        <v>2657.7221410000002</v>
      </c>
      <c r="AW12" s="384">
        <v>2665.8963230999998</v>
      </c>
      <c r="AX12" s="384">
        <v>2672.8300463</v>
      </c>
      <c r="AY12" s="384">
        <v>2676.0753436</v>
      </c>
      <c r="AZ12" s="384">
        <v>2682.3641247999999</v>
      </c>
      <c r="BA12" s="384">
        <v>2689.2484227999998</v>
      </c>
      <c r="BB12" s="384">
        <v>2697.8690212000001</v>
      </c>
      <c r="BC12" s="384">
        <v>2705.0887646000001</v>
      </c>
      <c r="BD12" s="691">
        <v>2712.0484368000002</v>
      </c>
      <c r="BE12" s="691">
        <v>2718.9905580999998</v>
      </c>
      <c r="BF12" s="691">
        <v>2725.2481978000001</v>
      </c>
      <c r="BG12" s="691">
        <v>2731.0638760000002</v>
      </c>
      <c r="BH12" s="691">
        <v>2735.8136746999999</v>
      </c>
      <c r="BI12" s="395">
        <v>2741.2130000000002</v>
      </c>
      <c r="BJ12" s="395">
        <v>2746.6390000000001</v>
      </c>
      <c r="BK12" s="395">
        <v>2752.1570000000002</v>
      </c>
      <c r="BL12" s="395">
        <v>2757.585</v>
      </c>
      <c r="BM12" s="395">
        <v>2762.989</v>
      </c>
      <c r="BN12" s="395">
        <v>2768.0770000000002</v>
      </c>
      <c r="BO12" s="395">
        <v>2773.6509999999998</v>
      </c>
      <c r="BP12" s="395">
        <v>2779.4209999999998</v>
      </c>
      <c r="BQ12" s="395">
        <v>2785.3510000000001</v>
      </c>
      <c r="BR12" s="395">
        <v>2791.5369999999998</v>
      </c>
      <c r="BS12" s="395">
        <v>2797.944</v>
      </c>
      <c r="BT12" s="395">
        <v>2804.8110000000001</v>
      </c>
      <c r="BU12" s="395">
        <v>2811.4830000000002</v>
      </c>
      <c r="BV12" s="395">
        <v>2818.1979999999999</v>
      </c>
    </row>
    <row r="13" spans="1:74" ht="11.1" customHeight="1" x14ac:dyDescent="0.2">
      <c r="A13" s="82" t="s">
        <v>391</v>
      </c>
      <c r="B13" s="575" t="s">
        <v>1036</v>
      </c>
      <c r="C13" s="384">
        <v>1410.4530509000001</v>
      </c>
      <c r="D13" s="384">
        <v>1396.2397000999999</v>
      </c>
      <c r="E13" s="384">
        <v>1372.1491956</v>
      </c>
      <c r="F13" s="384">
        <v>1295.4387803</v>
      </c>
      <c r="G13" s="384">
        <v>1283.651036</v>
      </c>
      <c r="H13" s="384">
        <v>1294.0432057</v>
      </c>
      <c r="I13" s="384">
        <v>1367.6168921000001</v>
      </c>
      <c r="J13" s="384">
        <v>1391.6176877</v>
      </c>
      <c r="K13" s="384">
        <v>1407.0471951</v>
      </c>
      <c r="L13" s="384">
        <v>1402.0258629</v>
      </c>
      <c r="M13" s="384">
        <v>1409.2224578</v>
      </c>
      <c r="N13" s="384">
        <v>1416.7574282</v>
      </c>
      <c r="O13" s="384">
        <v>1425.0352250999999</v>
      </c>
      <c r="P13" s="384">
        <v>1432.9436083999999</v>
      </c>
      <c r="Q13" s="384">
        <v>1440.887029</v>
      </c>
      <c r="R13" s="384">
        <v>1449.9343772</v>
      </c>
      <c r="S13" s="384">
        <v>1457.1462048000001</v>
      </c>
      <c r="T13" s="384">
        <v>1463.5914018999999</v>
      </c>
      <c r="U13" s="384">
        <v>1466.8025336999999</v>
      </c>
      <c r="V13" s="384">
        <v>1473.5650462000001</v>
      </c>
      <c r="W13" s="384">
        <v>1481.4115045999999</v>
      </c>
      <c r="X13" s="384">
        <v>1496.5152740000001</v>
      </c>
      <c r="Y13" s="384">
        <v>1501.8996</v>
      </c>
      <c r="Z13" s="384">
        <v>1503.737848</v>
      </c>
      <c r="AA13" s="384">
        <v>1496.7571187000001</v>
      </c>
      <c r="AB13" s="384">
        <v>1495.4578847</v>
      </c>
      <c r="AC13" s="384">
        <v>1494.5672468</v>
      </c>
      <c r="AD13" s="384">
        <v>1492.8294034999999</v>
      </c>
      <c r="AE13" s="384">
        <v>1493.6978091999999</v>
      </c>
      <c r="AF13" s="384">
        <v>1495.9166624</v>
      </c>
      <c r="AG13" s="384">
        <v>1500.3130581</v>
      </c>
      <c r="AH13" s="384">
        <v>1504.6124847000001</v>
      </c>
      <c r="AI13" s="384">
        <v>1509.6420373999999</v>
      </c>
      <c r="AJ13" s="384">
        <v>1517.9522583999999</v>
      </c>
      <c r="AK13" s="384">
        <v>1522.5291566000001</v>
      </c>
      <c r="AL13" s="384">
        <v>1525.9232744000001</v>
      </c>
      <c r="AM13" s="384">
        <v>1526.0532052000001</v>
      </c>
      <c r="AN13" s="384">
        <v>1528.6428166000001</v>
      </c>
      <c r="AO13" s="384">
        <v>1531.6107024</v>
      </c>
      <c r="AP13" s="384">
        <v>1534.1084575</v>
      </c>
      <c r="AQ13" s="384">
        <v>1538.4691954</v>
      </c>
      <c r="AR13" s="384">
        <v>1543.8445111000001</v>
      </c>
      <c r="AS13" s="384">
        <v>1551.9585767999999</v>
      </c>
      <c r="AT13" s="384">
        <v>1558.0699191000001</v>
      </c>
      <c r="AU13" s="384">
        <v>1563.9027102</v>
      </c>
      <c r="AV13" s="384">
        <v>1569.7548009</v>
      </c>
      <c r="AW13" s="384">
        <v>1574.8071012</v>
      </c>
      <c r="AX13" s="384">
        <v>1579.3574621</v>
      </c>
      <c r="AY13" s="384">
        <v>1582.6732188999999</v>
      </c>
      <c r="AZ13" s="384">
        <v>1586.7691993000001</v>
      </c>
      <c r="BA13" s="384">
        <v>1590.9127386</v>
      </c>
      <c r="BB13" s="384">
        <v>1595.2612101</v>
      </c>
      <c r="BC13" s="384">
        <v>1599.3818375000001</v>
      </c>
      <c r="BD13" s="691">
        <v>1603.431994</v>
      </c>
      <c r="BE13" s="691">
        <v>1607.7516668000001</v>
      </c>
      <c r="BF13" s="691">
        <v>1611.4058909</v>
      </c>
      <c r="BG13" s="691">
        <v>1614.7346536</v>
      </c>
      <c r="BH13" s="691">
        <v>1617.3746747</v>
      </c>
      <c r="BI13" s="395">
        <v>1620.325</v>
      </c>
      <c r="BJ13" s="395">
        <v>1623.222</v>
      </c>
      <c r="BK13" s="395">
        <v>1625.7940000000001</v>
      </c>
      <c r="BL13" s="395">
        <v>1628.79</v>
      </c>
      <c r="BM13" s="395">
        <v>1631.9369999999999</v>
      </c>
      <c r="BN13" s="395">
        <v>1635.43</v>
      </c>
      <c r="BO13" s="395">
        <v>1638.7329999999999</v>
      </c>
      <c r="BP13" s="395">
        <v>1642.0409999999999</v>
      </c>
      <c r="BQ13" s="395">
        <v>1645.211</v>
      </c>
      <c r="BR13" s="395">
        <v>1648.636</v>
      </c>
      <c r="BS13" s="395">
        <v>1652.173</v>
      </c>
      <c r="BT13" s="395">
        <v>1655.7660000000001</v>
      </c>
      <c r="BU13" s="395">
        <v>1659.569</v>
      </c>
      <c r="BV13" s="395">
        <v>1663.528</v>
      </c>
    </row>
    <row r="14" spans="1:74" ht="11.1" customHeight="1" x14ac:dyDescent="0.2">
      <c r="A14" s="82" t="s">
        <v>392</v>
      </c>
      <c r="B14" s="575" t="s">
        <v>1039</v>
      </c>
      <c r="C14" s="384">
        <v>4010.8743376000002</v>
      </c>
      <c r="D14" s="384">
        <v>3965.1637492999998</v>
      </c>
      <c r="E14" s="384">
        <v>3891.2317097999999</v>
      </c>
      <c r="F14" s="384">
        <v>3663.6599901999998</v>
      </c>
      <c r="G14" s="384">
        <v>3627.3487203</v>
      </c>
      <c r="H14" s="384">
        <v>3656.8796710000001</v>
      </c>
      <c r="I14" s="384">
        <v>3874.0845528</v>
      </c>
      <c r="J14" s="384">
        <v>3943.9261618999999</v>
      </c>
      <c r="K14" s="384">
        <v>3988.2362088</v>
      </c>
      <c r="L14" s="384">
        <v>3970.0839866000001</v>
      </c>
      <c r="M14" s="384">
        <v>3991.0289391000001</v>
      </c>
      <c r="N14" s="384">
        <v>4014.1403595000002</v>
      </c>
      <c r="O14" s="384">
        <v>4044.2359658999999</v>
      </c>
      <c r="P14" s="384">
        <v>4068.0670335999998</v>
      </c>
      <c r="Q14" s="384">
        <v>4090.4512805999998</v>
      </c>
      <c r="R14" s="384">
        <v>4111.1961591999998</v>
      </c>
      <c r="S14" s="384">
        <v>4130.8311758999998</v>
      </c>
      <c r="T14" s="384">
        <v>4149.1637828000003</v>
      </c>
      <c r="U14" s="384">
        <v>4159.1541649000001</v>
      </c>
      <c r="V14" s="384">
        <v>4180.1618135999997</v>
      </c>
      <c r="W14" s="384">
        <v>4205.1469139000001</v>
      </c>
      <c r="X14" s="384">
        <v>4263.3981675000005</v>
      </c>
      <c r="Y14" s="384">
        <v>4274.3716446999997</v>
      </c>
      <c r="Z14" s="384">
        <v>4267.3560471999999</v>
      </c>
      <c r="AA14" s="384">
        <v>4208.9867287999996</v>
      </c>
      <c r="AB14" s="384">
        <v>4191.0164666999999</v>
      </c>
      <c r="AC14" s="384">
        <v>4180.0806148000001</v>
      </c>
      <c r="AD14" s="384">
        <v>4180.0689376</v>
      </c>
      <c r="AE14" s="384">
        <v>4180.2845825000004</v>
      </c>
      <c r="AF14" s="384">
        <v>4184.6173139000002</v>
      </c>
      <c r="AG14" s="384">
        <v>4201.9980542000003</v>
      </c>
      <c r="AH14" s="384">
        <v>4207.8667673</v>
      </c>
      <c r="AI14" s="384">
        <v>4211.1543755000002</v>
      </c>
      <c r="AJ14" s="384">
        <v>4201.9380075999998</v>
      </c>
      <c r="AK14" s="384">
        <v>4207.5055591</v>
      </c>
      <c r="AL14" s="384">
        <v>4217.9341590000004</v>
      </c>
      <c r="AM14" s="384">
        <v>4241.7156019000004</v>
      </c>
      <c r="AN14" s="384">
        <v>4255.4974523999999</v>
      </c>
      <c r="AO14" s="384">
        <v>4267.7715053000002</v>
      </c>
      <c r="AP14" s="384">
        <v>4274.7286432999999</v>
      </c>
      <c r="AQ14" s="384">
        <v>4286.8439387999997</v>
      </c>
      <c r="AR14" s="384">
        <v>4300.3082746999999</v>
      </c>
      <c r="AS14" s="384">
        <v>4318.6322968000004</v>
      </c>
      <c r="AT14" s="384">
        <v>4332.1617287999998</v>
      </c>
      <c r="AU14" s="384">
        <v>4344.4072165999996</v>
      </c>
      <c r="AV14" s="384">
        <v>4356.2303517</v>
      </c>
      <c r="AW14" s="384">
        <v>4365.2617575000004</v>
      </c>
      <c r="AX14" s="384">
        <v>4372.3630254</v>
      </c>
      <c r="AY14" s="384">
        <v>4373.2390101000001</v>
      </c>
      <c r="AZ14" s="384">
        <v>4379.7013613999998</v>
      </c>
      <c r="BA14" s="384">
        <v>4387.4549337999997</v>
      </c>
      <c r="BB14" s="384">
        <v>4398.2282127999997</v>
      </c>
      <c r="BC14" s="384">
        <v>4407.2678636000001</v>
      </c>
      <c r="BD14" s="691">
        <v>4416.3023715999998</v>
      </c>
      <c r="BE14" s="691">
        <v>4426.3712861000004</v>
      </c>
      <c r="BF14" s="691">
        <v>4434.6158464999999</v>
      </c>
      <c r="BG14" s="691">
        <v>4442.0756020999997</v>
      </c>
      <c r="BH14" s="691">
        <v>4447.1706488999998</v>
      </c>
      <c r="BI14" s="395">
        <v>4454.2460000000001</v>
      </c>
      <c r="BJ14" s="395">
        <v>4461.7209999999995</v>
      </c>
      <c r="BK14" s="395">
        <v>4470.2579999999998</v>
      </c>
      <c r="BL14" s="395">
        <v>4478.0370000000003</v>
      </c>
      <c r="BM14" s="395">
        <v>4485.72</v>
      </c>
      <c r="BN14" s="395">
        <v>4493.1090000000004</v>
      </c>
      <c r="BO14" s="395">
        <v>4500.7470000000003</v>
      </c>
      <c r="BP14" s="395">
        <v>4508.4350000000004</v>
      </c>
      <c r="BQ14" s="395">
        <v>4515.95</v>
      </c>
      <c r="BR14" s="395">
        <v>4523.9070000000002</v>
      </c>
      <c r="BS14" s="395">
        <v>4532.0829999999996</v>
      </c>
      <c r="BT14" s="395">
        <v>4540.3999999999996</v>
      </c>
      <c r="BU14" s="395">
        <v>4549.0709999999999</v>
      </c>
      <c r="BV14" s="395">
        <v>4558.0169999999998</v>
      </c>
    </row>
    <row r="15" spans="1:74" ht="11.1" customHeight="1" x14ac:dyDescent="0.2">
      <c r="A15" s="82"/>
      <c r="B15" s="92" t="s">
        <v>1445</v>
      </c>
      <c r="C15" s="564"/>
      <c r="D15" s="564"/>
      <c r="E15" s="564"/>
      <c r="F15" s="564"/>
      <c r="G15" s="564"/>
      <c r="H15" s="564"/>
      <c r="I15" s="564"/>
      <c r="J15" s="564"/>
      <c r="K15" s="564"/>
      <c r="L15" s="564"/>
      <c r="M15" s="564"/>
      <c r="N15" s="564"/>
      <c r="O15" s="564"/>
      <c r="P15" s="564"/>
      <c r="Q15" s="564"/>
      <c r="R15" s="564"/>
      <c r="S15" s="564"/>
      <c r="T15" s="564"/>
      <c r="U15" s="564"/>
      <c r="V15" s="564"/>
      <c r="W15" s="564"/>
      <c r="X15" s="564"/>
      <c r="Y15" s="564"/>
      <c r="Z15" s="564"/>
      <c r="AA15" s="564"/>
      <c r="AB15" s="564"/>
      <c r="AC15" s="564"/>
      <c r="AD15" s="564"/>
      <c r="AE15" s="564"/>
      <c r="AF15" s="564"/>
      <c r="AG15" s="564"/>
      <c r="AH15" s="564"/>
      <c r="AI15" s="564"/>
      <c r="AJ15" s="564"/>
      <c r="AK15" s="564"/>
      <c r="AL15" s="564"/>
      <c r="AM15" s="564"/>
      <c r="AN15" s="564"/>
      <c r="AO15" s="564"/>
      <c r="AP15" s="564"/>
      <c r="AQ15" s="564"/>
      <c r="AR15" s="564"/>
      <c r="AS15" s="564"/>
      <c r="AT15" s="564"/>
      <c r="AU15" s="564"/>
      <c r="AV15" s="564"/>
      <c r="AW15" s="564"/>
      <c r="AX15" s="564"/>
      <c r="AY15" s="564"/>
      <c r="AZ15" s="564"/>
      <c r="BA15" s="564"/>
      <c r="BB15" s="564"/>
      <c r="BC15" s="564"/>
      <c r="BD15" s="830"/>
      <c r="BE15" s="830"/>
      <c r="BF15" s="830"/>
      <c r="BG15" s="830"/>
      <c r="BH15" s="830"/>
      <c r="BI15" s="571"/>
      <c r="BJ15" s="571"/>
      <c r="BK15" s="571"/>
      <c r="BL15" s="571"/>
      <c r="BM15" s="571"/>
      <c r="BN15" s="571"/>
      <c r="BO15" s="571"/>
      <c r="BP15" s="571"/>
      <c r="BQ15" s="571"/>
      <c r="BR15" s="571"/>
      <c r="BS15" s="571"/>
      <c r="BT15" s="571"/>
      <c r="BU15" s="571"/>
      <c r="BV15" s="571"/>
    </row>
    <row r="16" spans="1:74" ht="11.1" customHeight="1" x14ac:dyDescent="0.2">
      <c r="A16" s="82" t="s">
        <v>393</v>
      </c>
      <c r="B16" s="575" t="s">
        <v>1029</v>
      </c>
      <c r="C16" s="380">
        <v>98.282205505999997</v>
      </c>
      <c r="D16" s="380">
        <v>96.502623709000005</v>
      </c>
      <c r="E16" s="380">
        <v>93.430754058999995</v>
      </c>
      <c r="F16" s="380">
        <v>84.085220598000006</v>
      </c>
      <c r="G16" s="380">
        <v>82.164807211999999</v>
      </c>
      <c r="H16" s="380">
        <v>82.688137941999997</v>
      </c>
      <c r="I16" s="380">
        <v>89.851970266999999</v>
      </c>
      <c r="J16" s="380">
        <v>92.115221121000005</v>
      </c>
      <c r="K16" s="380">
        <v>93.674647983</v>
      </c>
      <c r="L16" s="380">
        <v>94.015002972999994</v>
      </c>
      <c r="M16" s="380">
        <v>94.553217759999995</v>
      </c>
      <c r="N16" s="380">
        <v>94.774044463999999</v>
      </c>
      <c r="O16" s="380">
        <v>93.951018540000007</v>
      </c>
      <c r="P16" s="380">
        <v>94.081917486999998</v>
      </c>
      <c r="Q16" s="380">
        <v>94.440276761000007</v>
      </c>
      <c r="R16" s="380">
        <v>95.539911574000001</v>
      </c>
      <c r="S16" s="380">
        <v>95.967830090000007</v>
      </c>
      <c r="T16" s="380">
        <v>96.237847521999996</v>
      </c>
      <c r="U16" s="380">
        <v>96.043064884000003</v>
      </c>
      <c r="V16" s="380">
        <v>96.227454387999998</v>
      </c>
      <c r="W16" s="380">
        <v>96.484117048000002</v>
      </c>
      <c r="X16" s="380">
        <v>97.028949389000005</v>
      </c>
      <c r="Y16" s="380">
        <v>97.268235966999995</v>
      </c>
      <c r="Z16" s="380">
        <v>97.417873306999994</v>
      </c>
      <c r="AA16" s="380">
        <v>97.332620480000003</v>
      </c>
      <c r="AB16" s="380">
        <v>97.411890043</v>
      </c>
      <c r="AC16" s="380">
        <v>97.510441064999995</v>
      </c>
      <c r="AD16" s="380">
        <v>97.726261637999997</v>
      </c>
      <c r="AE16" s="380">
        <v>97.789884510999997</v>
      </c>
      <c r="AF16" s="380">
        <v>97.799297773999996</v>
      </c>
      <c r="AG16" s="380">
        <v>97.841205317000004</v>
      </c>
      <c r="AH16" s="380">
        <v>97.677171444999999</v>
      </c>
      <c r="AI16" s="380">
        <v>97.393900047000002</v>
      </c>
      <c r="AJ16" s="380">
        <v>96.646600649000007</v>
      </c>
      <c r="AK16" s="380">
        <v>96.383447052999998</v>
      </c>
      <c r="AL16" s="380">
        <v>96.259648786</v>
      </c>
      <c r="AM16" s="380">
        <v>96.519574360999997</v>
      </c>
      <c r="AN16" s="380">
        <v>96.491210366999994</v>
      </c>
      <c r="AO16" s="380">
        <v>96.418925318999996</v>
      </c>
      <c r="AP16" s="380">
        <v>96.247111329999996</v>
      </c>
      <c r="AQ16" s="380">
        <v>96.128690085000002</v>
      </c>
      <c r="AR16" s="380">
        <v>96.008053697999998</v>
      </c>
      <c r="AS16" s="380">
        <v>95.929003815000002</v>
      </c>
      <c r="AT16" s="380">
        <v>95.771085912000004</v>
      </c>
      <c r="AU16" s="380">
        <v>95.578101634999996</v>
      </c>
      <c r="AV16" s="380">
        <v>95.219681184999999</v>
      </c>
      <c r="AW16" s="380">
        <v>95.054341506</v>
      </c>
      <c r="AX16" s="380">
        <v>94.951712799999996</v>
      </c>
      <c r="AY16" s="380">
        <v>95.000388987999997</v>
      </c>
      <c r="AZ16" s="380">
        <v>94.956736786999997</v>
      </c>
      <c r="BA16" s="380">
        <v>94.909350119999999</v>
      </c>
      <c r="BB16" s="380">
        <v>94.900067897</v>
      </c>
      <c r="BC16" s="380">
        <v>94.813833110000004</v>
      </c>
      <c r="BD16" s="687">
        <v>94.692484669999999</v>
      </c>
      <c r="BE16" s="687">
        <v>94.383701162999998</v>
      </c>
      <c r="BF16" s="687">
        <v>94.306366479999994</v>
      </c>
      <c r="BG16" s="687">
        <v>94.308159205999999</v>
      </c>
      <c r="BH16" s="687">
        <v>94.493173818000002</v>
      </c>
      <c r="BI16" s="391">
        <v>94.575149999999994</v>
      </c>
      <c r="BJ16" s="391">
        <v>94.658180000000002</v>
      </c>
      <c r="BK16" s="391">
        <v>94.710470000000001</v>
      </c>
      <c r="BL16" s="391">
        <v>94.819469999999995</v>
      </c>
      <c r="BM16" s="391">
        <v>94.953370000000007</v>
      </c>
      <c r="BN16" s="391">
        <v>95.151859999999999</v>
      </c>
      <c r="BO16" s="391">
        <v>95.305819999999997</v>
      </c>
      <c r="BP16" s="391">
        <v>95.454920000000001</v>
      </c>
      <c r="BQ16" s="391">
        <v>95.555480000000003</v>
      </c>
      <c r="BR16" s="391">
        <v>95.727630000000005</v>
      </c>
      <c r="BS16" s="391">
        <v>95.927689999999998</v>
      </c>
      <c r="BT16" s="391">
        <v>96.157039999999995</v>
      </c>
      <c r="BU16" s="391">
        <v>96.411879999999996</v>
      </c>
      <c r="BV16" s="391">
        <v>96.693579999999997</v>
      </c>
    </row>
    <row r="17" spans="1:74" ht="11.1" customHeight="1" x14ac:dyDescent="0.2">
      <c r="A17" s="82" t="s">
        <v>394</v>
      </c>
      <c r="B17" s="575" t="s">
        <v>1030</v>
      </c>
      <c r="C17" s="380">
        <v>97.516857376999994</v>
      </c>
      <c r="D17" s="380">
        <v>95.514588938000003</v>
      </c>
      <c r="E17" s="380">
        <v>91.942973451</v>
      </c>
      <c r="F17" s="380">
        <v>80.857887891000004</v>
      </c>
      <c r="G17" s="380">
        <v>78.605670582000002</v>
      </c>
      <c r="H17" s="380">
        <v>79.242198494999997</v>
      </c>
      <c r="I17" s="380">
        <v>87.886118702000005</v>
      </c>
      <c r="J17" s="380">
        <v>90.461151760999996</v>
      </c>
      <c r="K17" s="380">
        <v>92.085944741000006</v>
      </c>
      <c r="L17" s="380">
        <v>91.821735304000001</v>
      </c>
      <c r="M17" s="380">
        <v>92.250119882999996</v>
      </c>
      <c r="N17" s="380">
        <v>92.432336139</v>
      </c>
      <c r="O17" s="380">
        <v>91.819646930000005</v>
      </c>
      <c r="P17" s="380">
        <v>91.921079397</v>
      </c>
      <c r="Q17" s="380">
        <v>92.187896397000003</v>
      </c>
      <c r="R17" s="380">
        <v>92.973125338000003</v>
      </c>
      <c r="S17" s="380">
        <v>93.305940848999995</v>
      </c>
      <c r="T17" s="380">
        <v>93.539370337999998</v>
      </c>
      <c r="U17" s="380">
        <v>93.380996175999996</v>
      </c>
      <c r="V17" s="380">
        <v>93.634966840000004</v>
      </c>
      <c r="W17" s="380">
        <v>94.008864701999997</v>
      </c>
      <c r="X17" s="380">
        <v>94.773186800000005</v>
      </c>
      <c r="Y17" s="380">
        <v>95.184066279999996</v>
      </c>
      <c r="Z17" s="380">
        <v>95.512000178999998</v>
      </c>
      <c r="AA17" s="380">
        <v>95.677086098000004</v>
      </c>
      <c r="AB17" s="380">
        <v>95.899055636</v>
      </c>
      <c r="AC17" s="380">
        <v>96.098006393000006</v>
      </c>
      <c r="AD17" s="380">
        <v>96.338223052999993</v>
      </c>
      <c r="AE17" s="380">
        <v>96.442922734999996</v>
      </c>
      <c r="AF17" s="380">
        <v>96.476390123000002</v>
      </c>
      <c r="AG17" s="380">
        <v>96.504819015999999</v>
      </c>
      <c r="AH17" s="380">
        <v>96.346176467999996</v>
      </c>
      <c r="AI17" s="380">
        <v>96.066656277000007</v>
      </c>
      <c r="AJ17" s="380">
        <v>95.297124452999995</v>
      </c>
      <c r="AK17" s="380">
        <v>95.052699469999993</v>
      </c>
      <c r="AL17" s="380">
        <v>94.964247337000003</v>
      </c>
      <c r="AM17" s="380">
        <v>95.275557386000003</v>
      </c>
      <c r="AN17" s="380">
        <v>95.316208955999997</v>
      </c>
      <c r="AO17" s="380">
        <v>95.329991376999999</v>
      </c>
      <c r="AP17" s="380">
        <v>95.265460418999993</v>
      </c>
      <c r="AQ17" s="380">
        <v>95.264087716999995</v>
      </c>
      <c r="AR17" s="380">
        <v>95.274429038999997</v>
      </c>
      <c r="AS17" s="380">
        <v>95.414697063999995</v>
      </c>
      <c r="AT17" s="380">
        <v>95.359806926000005</v>
      </c>
      <c r="AU17" s="380">
        <v>95.227971303999993</v>
      </c>
      <c r="AV17" s="380">
        <v>94.881260550999997</v>
      </c>
      <c r="AW17" s="380">
        <v>94.698981195000002</v>
      </c>
      <c r="AX17" s="380">
        <v>94.543203590000005</v>
      </c>
      <c r="AY17" s="380">
        <v>94.349126666999993</v>
      </c>
      <c r="AZ17" s="380">
        <v>94.294953363999994</v>
      </c>
      <c r="BA17" s="380">
        <v>94.315882611999996</v>
      </c>
      <c r="BB17" s="380">
        <v>94.559200422999993</v>
      </c>
      <c r="BC17" s="380">
        <v>94.619870266000007</v>
      </c>
      <c r="BD17" s="687">
        <v>94.645178153000003</v>
      </c>
      <c r="BE17" s="687">
        <v>94.538452797999994</v>
      </c>
      <c r="BF17" s="687">
        <v>94.565540235</v>
      </c>
      <c r="BG17" s="687">
        <v>94.629769179999997</v>
      </c>
      <c r="BH17" s="687">
        <v>94.785674412000006</v>
      </c>
      <c r="BI17" s="391">
        <v>94.883290000000002</v>
      </c>
      <c r="BJ17" s="391">
        <v>94.977140000000006</v>
      </c>
      <c r="BK17" s="391">
        <v>95.034000000000006</v>
      </c>
      <c r="BL17" s="391">
        <v>95.145250000000004</v>
      </c>
      <c r="BM17" s="391">
        <v>95.277670000000001</v>
      </c>
      <c r="BN17" s="391">
        <v>95.471919999999997</v>
      </c>
      <c r="BO17" s="391">
        <v>95.61618</v>
      </c>
      <c r="BP17" s="391">
        <v>95.751099999999994</v>
      </c>
      <c r="BQ17" s="391">
        <v>95.823170000000005</v>
      </c>
      <c r="BR17" s="391">
        <v>95.979579999999999</v>
      </c>
      <c r="BS17" s="391">
        <v>96.166809999999998</v>
      </c>
      <c r="BT17" s="391">
        <v>96.396540000000002</v>
      </c>
      <c r="BU17" s="391">
        <v>96.636650000000003</v>
      </c>
      <c r="BV17" s="391">
        <v>96.898820000000001</v>
      </c>
    </row>
    <row r="18" spans="1:74" ht="11.1" customHeight="1" x14ac:dyDescent="0.2">
      <c r="A18" s="82" t="s">
        <v>395</v>
      </c>
      <c r="B18" s="575" t="s">
        <v>1031</v>
      </c>
      <c r="C18" s="380">
        <v>98.433069841000005</v>
      </c>
      <c r="D18" s="380">
        <v>96.293048123999995</v>
      </c>
      <c r="E18" s="380">
        <v>92.459710431999994</v>
      </c>
      <c r="F18" s="380">
        <v>80.304175661000002</v>
      </c>
      <c r="G18" s="380">
        <v>78.055866843999993</v>
      </c>
      <c r="H18" s="380">
        <v>79.085902876999995</v>
      </c>
      <c r="I18" s="380">
        <v>89.371081919999995</v>
      </c>
      <c r="J18" s="380">
        <v>92.475209035999995</v>
      </c>
      <c r="K18" s="380">
        <v>94.375082382000002</v>
      </c>
      <c r="L18" s="380">
        <v>93.754604560999994</v>
      </c>
      <c r="M18" s="380">
        <v>94.233043417999994</v>
      </c>
      <c r="N18" s="380">
        <v>94.494301555000007</v>
      </c>
      <c r="O18" s="380">
        <v>94.167102240999995</v>
      </c>
      <c r="P18" s="380">
        <v>94.272456484000003</v>
      </c>
      <c r="Q18" s="380">
        <v>94.439087555</v>
      </c>
      <c r="R18" s="380">
        <v>94.781535231999996</v>
      </c>
      <c r="S18" s="380">
        <v>94.984815123999994</v>
      </c>
      <c r="T18" s="380">
        <v>95.163467009000001</v>
      </c>
      <c r="U18" s="380">
        <v>95.118223387</v>
      </c>
      <c r="V18" s="380">
        <v>95.397069884999993</v>
      </c>
      <c r="W18" s="380">
        <v>95.800739003000004</v>
      </c>
      <c r="X18" s="380">
        <v>96.692882698999995</v>
      </c>
      <c r="Y18" s="380">
        <v>97.073458086000002</v>
      </c>
      <c r="Z18" s="380">
        <v>97.306117123000007</v>
      </c>
      <c r="AA18" s="380">
        <v>97.151201486000005</v>
      </c>
      <c r="AB18" s="380">
        <v>97.267771565000004</v>
      </c>
      <c r="AC18" s="380">
        <v>97.416169037000003</v>
      </c>
      <c r="AD18" s="380">
        <v>97.708586744000002</v>
      </c>
      <c r="AE18" s="380">
        <v>97.836494369999997</v>
      </c>
      <c r="AF18" s="380">
        <v>97.912084758000006</v>
      </c>
      <c r="AG18" s="380">
        <v>98.040615533999997</v>
      </c>
      <c r="AH18" s="380">
        <v>97.932628222999995</v>
      </c>
      <c r="AI18" s="380">
        <v>97.693380453000003</v>
      </c>
      <c r="AJ18" s="380">
        <v>96.991216417000004</v>
      </c>
      <c r="AK18" s="380">
        <v>96.738189582999993</v>
      </c>
      <c r="AL18" s="380">
        <v>96.602644144999999</v>
      </c>
      <c r="AM18" s="380">
        <v>96.736991429</v>
      </c>
      <c r="AN18" s="380">
        <v>96.722100288999997</v>
      </c>
      <c r="AO18" s="380">
        <v>96.710382050999996</v>
      </c>
      <c r="AP18" s="380">
        <v>96.724628875999997</v>
      </c>
      <c r="AQ18" s="380">
        <v>96.702162321000003</v>
      </c>
      <c r="AR18" s="380">
        <v>96.665774548000002</v>
      </c>
      <c r="AS18" s="380">
        <v>96.658660026000007</v>
      </c>
      <c r="AT18" s="380">
        <v>96.562033963000005</v>
      </c>
      <c r="AU18" s="380">
        <v>96.419090827999995</v>
      </c>
      <c r="AV18" s="380">
        <v>96.130243524999997</v>
      </c>
      <c r="AW18" s="380">
        <v>95.969356568999999</v>
      </c>
      <c r="AX18" s="380">
        <v>95.836842863000001</v>
      </c>
      <c r="AY18" s="380">
        <v>95.676505968000001</v>
      </c>
      <c r="AZ18" s="380">
        <v>95.642886090999994</v>
      </c>
      <c r="BA18" s="380">
        <v>95.679786793999995</v>
      </c>
      <c r="BB18" s="380">
        <v>95.949027353000005</v>
      </c>
      <c r="BC18" s="380">
        <v>96.005604758000004</v>
      </c>
      <c r="BD18" s="687">
        <v>96.011338284000004</v>
      </c>
      <c r="BE18" s="687">
        <v>95.830666354000002</v>
      </c>
      <c r="BF18" s="687">
        <v>95.836383308999999</v>
      </c>
      <c r="BG18" s="687">
        <v>95.892927569999998</v>
      </c>
      <c r="BH18" s="687">
        <v>96.072124797000001</v>
      </c>
      <c r="BI18" s="391">
        <v>96.176450000000003</v>
      </c>
      <c r="BJ18" s="391">
        <v>96.277739999999994</v>
      </c>
      <c r="BK18" s="391">
        <v>96.334739999999996</v>
      </c>
      <c r="BL18" s="391">
        <v>96.460880000000003</v>
      </c>
      <c r="BM18" s="391">
        <v>96.614909999999995</v>
      </c>
      <c r="BN18" s="391">
        <v>96.842609999999993</v>
      </c>
      <c r="BO18" s="391">
        <v>97.018100000000004</v>
      </c>
      <c r="BP18" s="391">
        <v>97.187150000000003</v>
      </c>
      <c r="BQ18" s="391">
        <v>97.308769999999996</v>
      </c>
      <c r="BR18" s="391">
        <v>97.495689999999996</v>
      </c>
      <c r="BS18" s="391">
        <v>97.706909999999993</v>
      </c>
      <c r="BT18" s="391">
        <v>97.936149999999998</v>
      </c>
      <c r="BU18" s="391">
        <v>98.200680000000006</v>
      </c>
      <c r="BV18" s="391">
        <v>98.494219999999999</v>
      </c>
    </row>
    <row r="19" spans="1:74" ht="11.1" customHeight="1" x14ac:dyDescent="0.2">
      <c r="A19" s="82" t="s">
        <v>396</v>
      </c>
      <c r="B19" s="575" t="s">
        <v>1032</v>
      </c>
      <c r="C19" s="380">
        <v>99.710214567999998</v>
      </c>
      <c r="D19" s="380">
        <v>98.130972525999994</v>
      </c>
      <c r="E19" s="380">
        <v>95.452229794000004</v>
      </c>
      <c r="F19" s="380">
        <v>87.2514228</v>
      </c>
      <c r="G19" s="380">
        <v>85.690601369999996</v>
      </c>
      <c r="H19" s="380">
        <v>86.347201932000004</v>
      </c>
      <c r="I19" s="380">
        <v>93.155870824999994</v>
      </c>
      <c r="J19" s="380">
        <v>95.296330613999999</v>
      </c>
      <c r="K19" s="380">
        <v>96.703227639000005</v>
      </c>
      <c r="L19" s="380">
        <v>96.683921798</v>
      </c>
      <c r="M19" s="380">
        <v>97.143173372999996</v>
      </c>
      <c r="N19" s="380">
        <v>97.388342260000002</v>
      </c>
      <c r="O19" s="380">
        <v>96.970535615000003</v>
      </c>
      <c r="P19" s="380">
        <v>97.124208764000002</v>
      </c>
      <c r="Q19" s="380">
        <v>97.400468860000004</v>
      </c>
      <c r="R19" s="380">
        <v>98.041662575999993</v>
      </c>
      <c r="S19" s="380">
        <v>98.381336564999998</v>
      </c>
      <c r="T19" s="380">
        <v>98.661837499000001</v>
      </c>
      <c r="U19" s="380">
        <v>98.752752153000003</v>
      </c>
      <c r="V19" s="380">
        <v>99.012716894999997</v>
      </c>
      <c r="W19" s="380">
        <v>99.311318499999999</v>
      </c>
      <c r="X19" s="380">
        <v>99.746288559000007</v>
      </c>
      <c r="Y19" s="380">
        <v>100.04886519999999</v>
      </c>
      <c r="Z19" s="380">
        <v>100.31678001</v>
      </c>
      <c r="AA19" s="380">
        <v>100.48688185</v>
      </c>
      <c r="AB19" s="380">
        <v>100.73283635999999</v>
      </c>
      <c r="AC19" s="380">
        <v>100.9914924</v>
      </c>
      <c r="AD19" s="380">
        <v>101.35464355000001</v>
      </c>
      <c r="AE19" s="380">
        <v>101.56985745999999</v>
      </c>
      <c r="AF19" s="380">
        <v>101.72892770999999</v>
      </c>
      <c r="AG19" s="380">
        <v>101.92649555</v>
      </c>
      <c r="AH19" s="380">
        <v>101.90229755</v>
      </c>
      <c r="AI19" s="380">
        <v>101.75097495</v>
      </c>
      <c r="AJ19" s="380">
        <v>101.1268546</v>
      </c>
      <c r="AK19" s="380">
        <v>100.98053768</v>
      </c>
      <c r="AL19" s="380">
        <v>100.96635103</v>
      </c>
      <c r="AM19" s="380">
        <v>101.29135377</v>
      </c>
      <c r="AN19" s="380">
        <v>101.3861333</v>
      </c>
      <c r="AO19" s="380">
        <v>101.45774876</v>
      </c>
      <c r="AP19" s="380">
        <v>101.510786</v>
      </c>
      <c r="AQ19" s="380">
        <v>101.53263389999999</v>
      </c>
      <c r="AR19" s="380">
        <v>101.52787832</v>
      </c>
      <c r="AS19" s="380">
        <v>101.5253386</v>
      </c>
      <c r="AT19" s="380">
        <v>101.44576158</v>
      </c>
      <c r="AU19" s="380">
        <v>101.31796658</v>
      </c>
      <c r="AV19" s="380">
        <v>101.01065121000001</v>
      </c>
      <c r="AW19" s="380">
        <v>100.88489706999999</v>
      </c>
      <c r="AX19" s="380">
        <v>100.80940176999999</v>
      </c>
      <c r="AY19" s="380">
        <v>100.74415848</v>
      </c>
      <c r="AZ19" s="380">
        <v>100.79918597</v>
      </c>
      <c r="BA19" s="380">
        <v>100.93447741</v>
      </c>
      <c r="BB19" s="380">
        <v>101.39023066</v>
      </c>
      <c r="BC19" s="380">
        <v>101.50590161</v>
      </c>
      <c r="BD19" s="687">
        <v>101.52168811</v>
      </c>
      <c r="BE19" s="687">
        <v>101.22809856000001</v>
      </c>
      <c r="BF19" s="687">
        <v>101.20123488999999</v>
      </c>
      <c r="BG19" s="687">
        <v>101.23160549000001</v>
      </c>
      <c r="BH19" s="687">
        <v>101.39759051</v>
      </c>
      <c r="BI19" s="391">
        <v>101.4836</v>
      </c>
      <c r="BJ19" s="391">
        <v>101.5681</v>
      </c>
      <c r="BK19" s="391">
        <v>101.61709999999999</v>
      </c>
      <c r="BL19" s="391">
        <v>101.724</v>
      </c>
      <c r="BM19" s="391">
        <v>101.8548</v>
      </c>
      <c r="BN19" s="391">
        <v>102.04179999999999</v>
      </c>
      <c r="BO19" s="391">
        <v>102.19629999999999</v>
      </c>
      <c r="BP19" s="391">
        <v>102.3505</v>
      </c>
      <c r="BQ19" s="391">
        <v>102.4562</v>
      </c>
      <c r="BR19" s="391">
        <v>102.646</v>
      </c>
      <c r="BS19" s="391">
        <v>102.8717</v>
      </c>
      <c r="BT19" s="391">
        <v>103.1438</v>
      </c>
      <c r="BU19" s="391">
        <v>103.4333</v>
      </c>
      <c r="BV19" s="391">
        <v>103.7509</v>
      </c>
    </row>
    <row r="20" spans="1:74" ht="11.1" customHeight="1" x14ac:dyDescent="0.2">
      <c r="A20" s="82" t="s">
        <v>397</v>
      </c>
      <c r="B20" s="575" t="s">
        <v>1033</v>
      </c>
      <c r="C20" s="380">
        <v>100.48029771</v>
      </c>
      <c r="D20" s="380">
        <v>98.799546527000004</v>
      </c>
      <c r="E20" s="380">
        <v>95.916533569999999</v>
      </c>
      <c r="F20" s="380">
        <v>87.019066972000005</v>
      </c>
      <c r="G20" s="380">
        <v>85.340674359999994</v>
      </c>
      <c r="H20" s="380">
        <v>86.069163868999993</v>
      </c>
      <c r="I20" s="380">
        <v>93.459415355999994</v>
      </c>
      <c r="J20" s="380">
        <v>95.810509214999996</v>
      </c>
      <c r="K20" s="380">
        <v>97.377325303999996</v>
      </c>
      <c r="L20" s="380">
        <v>97.427839641000006</v>
      </c>
      <c r="M20" s="380">
        <v>97.975118171999995</v>
      </c>
      <c r="N20" s="380">
        <v>98.287136916999998</v>
      </c>
      <c r="O20" s="380">
        <v>97.879201949000006</v>
      </c>
      <c r="P20" s="380">
        <v>98.084221565999997</v>
      </c>
      <c r="Q20" s="380">
        <v>98.417501841000004</v>
      </c>
      <c r="R20" s="380">
        <v>99.177443625999999</v>
      </c>
      <c r="S20" s="380">
        <v>99.543444581000003</v>
      </c>
      <c r="T20" s="380">
        <v>99.813905555000005</v>
      </c>
      <c r="U20" s="380">
        <v>99.681808009999997</v>
      </c>
      <c r="V20" s="380">
        <v>99.991452929999994</v>
      </c>
      <c r="W20" s="380">
        <v>100.43582177</v>
      </c>
      <c r="X20" s="380">
        <v>101.35584375000001</v>
      </c>
      <c r="Y20" s="380">
        <v>101.81396354</v>
      </c>
      <c r="Z20" s="380">
        <v>102.15111035</v>
      </c>
      <c r="AA20" s="380">
        <v>102.19468667</v>
      </c>
      <c r="AB20" s="380">
        <v>102.41933566</v>
      </c>
      <c r="AC20" s="380">
        <v>102.65245978999999</v>
      </c>
      <c r="AD20" s="380">
        <v>102.98611748</v>
      </c>
      <c r="AE20" s="380">
        <v>103.16714813999999</v>
      </c>
      <c r="AF20" s="380">
        <v>103.28761015000001</v>
      </c>
      <c r="AG20" s="380">
        <v>103.43970817</v>
      </c>
      <c r="AH20" s="380">
        <v>103.3698794</v>
      </c>
      <c r="AI20" s="380">
        <v>103.1703285</v>
      </c>
      <c r="AJ20" s="380">
        <v>102.48832992</v>
      </c>
      <c r="AK20" s="380">
        <v>102.29387891</v>
      </c>
      <c r="AL20" s="380">
        <v>102.23424994</v>
      </c>
      <c r="AM20" s="380">
        <v>102.47249246</v>
      </c>
      <c r="AN20" s="380">
        <v>102.56022043</v>
      </c>
      <c r="AO20" s="380">
        <v>102.66048333000001</v>
      </c>
      <c r="AP20" s="380">
        <v>102.82480955</v>
      </c>
      <c r="AQ20" s="380">
        <v>102.91149600999999</v>
      </c>
      <c r="AR20" s="380">
        <v>102.97207111</v>
      </c>
      <c r="AS20" s="380">
        <v>103.01026729</v>
      </c>
      <c r="AT20" s="380">
        <v>103.01582033</v>
      </c>
      <c r="AU20" s="380">
        <v>102.99246266</v>
      </c>
      <c r="AV20" s="380">
        <v>102.89596825</v>
      </c>
      <c r="AW20" s="380">
        <v>102.84795871999999</v>
      </c>
      <c r="AX20" s="380">
        <v>102.80420803</v>
      </c>
      <c r="AY20" s="380">
        <v>102.64490702000001</v>
      </c>
      <c r="AZ20" s="380">
        <v>102.69953087</v>
      </c>
      <c r="BA20" s="380">
        <v>102.84827043</v>
      </c>
      <c r="BB20" s="380">
        <v>103.30537903</v>
      </c>
      <c r="BC20" s="380">
        <v>103.48166000000001</v>
      </c>
      <c r="BD20" s="687">
        <v>103.59136667</v>
      </c>
      <c r="BE20" s="687">
        <v>103.50386482</v>
      </c>
      <c r="BF20" s="687">
        <v>103.57839856</v>
      </c>
      <c r="BG20" s="687">
        <v>103.68433367999999</v>
      </c>
      <c r="BH20" s="687">
        <v>103.87175569999999</v>
      </c>
      <c r="BI20" s="391">
        <v>104.0029</v>
      </c>
      <c r="BJ20" s="391">
        <v>104.1279</v>
      </c>
      <c r="BK20" s="391">
        <v>104.1878</v>
      </c>
      <c r="BL20" s="391">
        <v>104.3447</v>
      </c>
      <c r="BM20" s="391">
        <v>104.5397</v>
      </c>
      <c r="BN20" s="391">
        <v>104.82729999999999</v>
      </c>
      <c r="BO20" s="391">
        <v>105.0574</v>
      </c>
      <c r="BP20" s="391">
        <v>105.2847</v>
      </c>
      <c r="BQ20" s="391">
        <v>105.4628</v>
      </c>
      <c r="BR20" s="391">
        <v>105.7189</v>
      </c>
      <c r="BS20" s="391">
        <v>106.0068</v>
      </c>
      <c r="BT20" s="391">
        <v>106.3441</v>
      </c>
      <c r="BU20" s="391">
        <v>106.6824</v>
      </c>
      <c r="BV20" s="391">
        <v>107.0394</v>
      </c>
    </row>
    <row r="21" spans="1:74" ht="11.1" customHeight="1" x14ac:dyDescent="0.2">
      <c r="A21" s="82" t="s">
        <v>398</v>
      </c>
      <c r="B21" s="575" t="s">
        <v>1034</v>
      </c>
      <c r="C21" s="380">
        <v>99.113923943000003</v>
      </c>
      <c r="D21" s="380">
        <v>97.058781838000002</v>
      </c>
      <c r="E21" s="380">
        <v>93.340625299999999</v>
      </c>
      <c r="F21" s="380">
        <v>81.368134182000006</v>
      </c>
      <c r="G21" s="380">
        <v>79.267438893000005</v>
      </c>
      <c r="H21" s="380">
        <v>80.447219285000003</v>
      </c>
      <c r="I21" s="380">
        <v>90.853242406999996</v>
      </c>
      <c r="J21" s="380">
        <v>94.134648870999996</v>
      </c>
      <c r="K21" s="380">
        <v>96.237205728000006</v>
      </c>
      <c r="L21" s="380">
        <v>95.991563986000003</v>
      </c>
      <c r="M21" s="380">
        <v>96.613433370999999</v>
      </c>
      <c r="N21" s="380">
        <v>96.933464892000003</v>
      </c>
      <c r="O21" s="380">
        <v>96.407056452999996</v>
      </c>
      <c r="P21" s="380">
        <v>96.531863818000005</v>
      </c>
      <c r="Q21" s="380">
        <v>96.763284892000001</v>
      </c>
      <c r="R21" s="380">
        <v>97.310979168000003</v>
      </c>
      <c r="S21" s="380">
        <v>97.598383040000002</v>
      </c>
      <c r="T21" s="380">
        <v>97.835155999999998</v>
      </c>
      <c r="U21" s="380">
        <v>97.844605931999993</v>
      </c>
      <c r="V21" s="380">
        <v>98.112636158000001</v>
      </c>
      <c r="W21" s="380">
        <v>98.462554561000005</v>
      </c>
      <c r="X21" s="380">
        <v>99.092512279999994</v>
      </c>
      <c r="Y21" s="380">
        <v>99.457593681999995</v>
      </c>
      <c r="Z21" s="380">
        <v>99.755949907000002</v>
      </c>
      <c r="AA21" s="380">
        <v>99.866015410000003</v>
      </c>
      <c r="AB21" s="380">
        <v>100.12209544</v>
      </c>
      <c r="AC21" s="380">
        <v>100.40262445</v>
      </c>
      <c r="AD21" s="380">
        <v>100.84589404</v>
      </c>
      <c r="AE21" s="380">
        <v>101.0716023</v>
      </c>
      <c r="AF21" s="380">
        <v>101.21804084</v>
      </c>
      <c r="AG21" s="380">
        <v>101.36694356</v>
      </c>
      <c r="AH21" s="380">
        <v>101.29354222000001</v>
      </c>
      <c r="AI21" s="380">
        <v>101.07957072000001</v>
      </c>
      <c r="AJ21" s="380">
        <v>100.37258128000001</v>
      </c>
      <c r="AK21" s="380">
        <v>100.14180531</v>
      </c>
      <c r="AL21" s="380">
        <v>100.03479503</v>
      </c>
      <c r="AM21" s="380">
        <v>100.2140715</v>
      </c>
      <c r="AN21" s="380">
        <v>100.2327018</v>
      </c>
      <c r="AO21" s="380">
        <v>100.253207</v>
      </c>
      <c r="AP21" s="380">
        <v>100.3167899</v>
      </c>
      <c r="AQ21" s="380">
        <v>100.31014279999999</v>
      </c>
      <c r="AR21" s="380">
        <v>100.2744685</v>
      </c>
      <c r="AS21" s="380">
        <v>100.19631090999999</v>
      </c>
      <c r="AT21" s="380">
        <v>100.11267427999999</v>
      </c>
      <c r="AU21" s="380">
        <v>100.01010251</v>
      </c>
      <c r="AV21" s="380">
        <v>99.811477851999996</v>
      </c>
      <c r="AW21" s="380">
        <v>99.728874145999995</v>
      </c>
      <c r="AX21" s="380">
        <v>99.685173630999998</v>
      </c>
      <c r="AY21" s="380">
        <v>99.654788076000003</v>
      </c>
      <c r="AZ21" s="380">
        <v>99.708085115000003</v>
      </c>
      <c r="BA21" s="380">
        <v>99.819476518000002</v>
      </c>
      <c r="BB21" s="380">
        <v>100.14217897</v>
      </c>
      <c r="BC21" s="380">
        <v>100.25484659</v>
      </c>
      <c r="BD21" s="687">
        <v>100.31069605</v>
      </c>
      <c r="BE21" s="687">
        <v>100.17418800999999</v>
      </c>
      <c r="BF21" s="687">
        <v>100.21805569</v>
      </c>
      <c r="BG21" s="687">
        <v>100.30675973</v>
      </c>
      <c r="BH21" s="687">
        <v>100.50774158</v>
      </c>
      <c r="BI21" s="391">
        <v>100.63549999999999</v>
      </c>
      <c r="BJ21" s="391">
        <v>100.7576</v>
      </c>
      <c r="BK21" s="391">
        <v>100.82470000000001</v>
      </c>
      <c r="BL21" s="391">
        <v>100.9721</v>
      </c>
      <c r="BM21" s="391">
        <v>101.1508</v>
      </c>
      <c r="BN21" s="391">
        <v>101.41370000000001</v>
      </c>
      <c r="BO21" s="391">
        <v>101.61490000000001</v>
      </c>
      <c r="BP21" s="391">
        <v>101.8075</v>
      </c>
      <c r="BQ21" s="391">
        <v>101.9447</v>
      </c>
      <c r="BR21" s="391">
        <v>102.155</v>
      </c>
      <c r="BS21" s="391">
        <v>102.3917</v>
      </c>
      <c r="BT21" s="391">
        <v>102.64360000000001</v>
      </c>
      <c r="BU21" s="391">
        <v>102.9414</v>
      </c>
      <c r="BV21" s="391">
        <v>103.274</v>
      </c>
    </row>
    <row r="22" spans="1:74" ht="11.1" customHeight="1" x14ac:dyDescent="0.2">
      <c r="A22" s="82" t="s">
        <v>399</v>
      </c>
      <c r="B22" s="575" t="s">
        <v>1035</v>
      </c>
      <c r="C22" s="380">
        <v>101.98182294999999</v>
      </c>
      <c r="D22" s="380">
        <v>100.48727137</v>
      </c>
      <c r="E22" s="380">
        <v>97.916726765000007</v>
      </c>
      <c r="F22" s="380">
        <v>90.207103305999993</v>
      </c>
      <c r="G22" s="380">
        <v>88.531887034999997</v>
      </c>
      <c r="H22" s="380">
        <v>88.827992119000001</v>
      </c>
      <c r="I22" s="380">
        <v>94.483122804000004</v>
      </c>
      <c r="J22" s="380">
        <v>96.181092410999995</v>
      </c>
      <c r="K22" s="380">
        <v>97.309605188000006</v>
      </c>
      <c r="L22" s="380">
        <v>97.385892307000006</v>
      </c>
      <c r="M22" s="380">
        <v>97.737568042999996</v>
      </c>
      <c r="N22" s="380">
        <v>97.881863566999996</v>
      </c>
      <c r="O22" s="380">
        <v>97.274046333000001</v>
      </c>
      <c r="P22" s="380">
        <v>97.412130847</v>
      </c>
      <c r="Q22" s="380">
        <v>97.751384560000005</v>
      </c>
      <c r="R22" s="380">
        <v>98.712764421000003</v>
      </c>
      <c r="S22" s="380">
        <v>99.138638823999997</v>
      </c>
      <c r="T22" s="380">
        <v>99.449964715999997</v>
      </c>
      <c r="U22" s="380">
        <v>99.317602566000005</v>
      </c>
      <c r="V22" s="380">
        <v>99.646686086000003</v>
      </c>
      <c r="W22" s="380">
        <v>100.10807574</v>
      </c>
      <c r="X22" s="380">
        <v>101.01659991</v>
      </c>
      <c r="Y22" s="380">
        <v>101.50648056</v>
      </c>
      <c r="Z22" s="380">
        <v>101.89254606999999</v>
      </c>
      <c r="AA22" s="380">
        <v>101.96950171</v>
      </c>
      <c r="AB22" s="380">
        <v>102.30190798</v>
      </c>
      <c r="AC22" s="380">
        <v>102.68447015</v>
      </c>
      <c r="AD22" s="380">
        <v>103.25829441</v>
      </c>
      <c r="AE22" s="380">
        <v>103.63533873999999</v>
      </c>
      <c r="AF22" s="380">
        <v>103.95670933</v>
      </c>
      <c r="AG22" s="380">
        <v>104.34534395</v>
      </c>
      <c r="AH22" s="380">
        <v>104.46316373000001</v>
      </c>
      <c r="AI22" s="380">
        <v>104.43310644</v>
      </c>
      <c r="AJ22" s="380">
        <v>103.89047571</v>
      </c>
      <c r="AK22" s="380">
        <v>103.83818657</v>
      </c>
      <c r="AL22" s="380">
        <v>103.91154265</v>
      </c>
      <c r="AM22" s="380">
        <v>104.25912778999999</v>
      </c>
      <c r="AN22" s="380">
        <v>104.47233639</v>
      </c>
      <c r="AO22" s="380">
        <v>104.69975232</v>
      </c>
      <c r="AP22" s="380">
        <v>105.02605473</v>
      </c>
      <c r="AQ22" s="380">
        <v>105.21837592999999</v>
      </c>
      <c r="AR22" s="380">
        <v>105.36139509</v>
      </c>
      <c r="AS22" s="380">
        <v>105.49546927</v>
      </c>
      <c r="AT22" s="380">
        <v>105.50961655</v>
      </c>
      <c r="AU22" s="380">
        <v>105.44419397999999</v>
      </c>
      <c r="AV22" s="380">
        <v>105.10199068999999</v>
      </c>
      <c r="AW22" s="380">
        <v>105.02533658999999</v>
      </c>
      <c r="AX22" s="380">
        <v>105.0170208</v>
      </c>
      <c r="AY22" s="380">
        <v>105.03033255</v>
      </c>
      <c r="AZ22" s="380">
        <v>105.19372647</v>
      </c>
      <c r="BA22" s="380">
        <v>105.46049177</v>
      </c>
      <c r="BB22" s="380">
        <v>106.11984726999999</v>
      </c>
      <c r="BC22" s="380">
        <v>106.37644125</v>
      </c>
      <c r="BD22" s="687">
        <v>106.51949252999999</v>
      </c>
      <c r="BE22" s="687">
        <v>106.34985033</v>
      </c>
      <c r="BF22" s="687">
        <v>106.41517928</v>
      </c>
      <c r="BG22" s="687">
        <v>106.51632859</v>
      </c>
      <c r="BH22" s="687">
        <v>106.69722586</v>
      </c>
      <c r="BI22" s="391">
        <v>106.83710000000001</v>
      </c>
      <c r="BJ22" s="391">
        <v>106.9798</v>
      </c>
      <c r="BK22" s="391">
        <v>107.0984</v>
      </c>
      <c r="BL22" s="391">
        <v>107.2671</v>
      </c>
      <c r="BM22" s="391">
        <v>107.4589</v>
      </c>
      <c r="BN22" s="391">
        <v>107.71120000000001</v>
      </c>
      <c r="BO22" s="391">
        <v>107.9211</v>
      </c>
      <c r="BP22" s="391">
        <v>108.1262</v>
      </c>
      <c r="BQ22" s="391">
        <v>108.2799</v>
      </c>
      <c r="BR22" s="391">
        <v>108.51</v>
      </c>
      <c r="BS22" s="391">
        <v>108.77</v>
      </c>
      <c r="BT22" s="391">
        <v>109.06319999999999</v>
      </c>
      <c r="BU22" s="391">
        <v>109.38079999999999</v>
      </c>
      <c r="BV22" s="391">
        <v>109.7259</v>
      </c>
    </row>
    <row r="23" spans="1:74" ht="11.1" customHeight="1" x14ac:dyDescent="0.2">
      <c r="A23" s="82" t="s">
        <v>400</v>
      </c>
      <c r="B23" s="575" t="s">
        <v>1036</v>
      </c>
      <c r="C23" s="380">
        <v>104.3515853</v>
      </c>
      <c r="D23" s="380">
        <v>103.03199333000001</v>
      </c>
      <c r="E23" s="380">
        <v>100.71746254999999</v>
      </c>
      <c r="F23" s="380">
        <v>93.283568904000006</v>
      </c>
      <c r="G23" s="380">
        <v>92.072478521999997</v>
      </c>
      <c r="H23" s="380">
        <v>92.959767357999993</v>
      </c>
      <c r="I23" s="380">
        <v>99.642999171</v>
      </c>
      <c r="J23" s="380">
        <v>101.95387363</v>
      </c>
      <c r="K23" s="380">
        <v>103.58995448</v>
      </c>
      <c r="L23" s="380">
        <v>103.93627746999999</v>
      </c>
      <c r="M23" s="380">
        <v>104.68399433</v>
      </c>
      <c r="N23" s="380">
        <v>105.21814079000001</v>
      </c>
      <c r="O23" s="380">
        <v>105.04170624</v>
      </c>
      <c r="P23" s="380">
        <v>105.52146985</v>
      </c>
      <c r="Q23" s="380">
        <v>106.16042100999999</v>
      </c>
      <c r="R23" s="380">
        <v>107.39420653000001</v>
      </c>
      <c r="S23" s="380">
        <v>108.02479768000001</v>
      </c>
      <c r="T23" s="380">
        <v>108.48784128</v>
      </c>
      <c r="U23" s="380">
        <v>108.42214414999999</v>
      </c>
      <c r="V23" s="380">
        <v>108.82098750999999</v>
      </c>
      <c r="W23" s="380">
        <v>109.3231782</v>
      </c>
      <c r="X23" s="380">
        <v>110.21604316</v>
      </c>
      <c r="Y23" s="380">
        <v>110.7094333</v>
      </c>
      <c r="Z23" s="380">
        <v>111.09067557</v>
      </c>
      <c r="AA23" s="380">
        <v>111.22810286000001</v>
      </c>
      <c r="AB23" s="380">
        <v>111.48379970000001</v>
      </c>
      <c r="AC23" s="380">
        <v>111.72609898</v>
      </c>
      <c r="AD23" s="380">
        <v>111.96389911999999</v>
      </c>
      <c r="AE23" s="380">
        <v>112.17272948999999</v>
      </c>
      <c r="AF23" s="380">
        <v>112.36148849</v>
      </c>
      <c r="AG23" s="380">
        <v>112.78483174</v>
      </c>
      <c r="AH23" s="380">
        <v>112.7424563</v>
      </c>
      <c r="AI23" s="380">
        <v>112.48901778</v>
      </c>
      <c r="AJ23" s="380">
        <v>111.56036855000001</v>
      </c>
      <c r="AK23" s="380">
        <v>111.2329146</v>
      </c>
      <c r="AL23" s="380">
        <v>111.04250829999999</v>
      </c>
      <c r="AM23" s="380">
        <v>111.13838586</v>
      </c>
      <c r="AN23" s="380">
        <v>111.11014769000001</v>
      </c>
      <c r="AO23" s="380">
        <v>111.10702999</v>
      </c>
      <c r="AP23" s="380">
        <v>111.17334183</v>
      </c>
      <c r="AQ23" s="380">
        <v>111.18723331</v>
      </c>
      <c r="AR23" s="380">
        <v>111.19301349</v>
      </c>
      <c r="AS23" s="380">
        <v>111.20806820999999</v>
      </c>
      <c r="AT23" s="380">
        <v>111.1845864</v>
      </c>
      <c r="AU23" s="380">
        <v>111.13995389</v>
      </c>
      <c r="AV23" s="380">
        <v>110.96437739</v>
      </c>
      <c r="AW23" s="380">
        <v>110.95978848999999</v>
      </c>
      <c r="AX23" s="380">
        <v>111.01639389</v>
      </c>
      <c r="AY23" s="380">
        <v>111.12762375</v>
      </c>
      <c r="AZ23" s="380">
        <v>111.31154511</v>
      </c>
      <c r="BA23" s="380">
        <v>111.56158814</v>
      </c>
      <c r="BB23" s="380">
        <v>112.10265271</v>
      </c>
      <c r="BC23" s="380">
        <v>112.31626417</v>
      </c>
      <c r="BD23" s="687">
        <v>112.42732241</v>
      </c>
      <c r="BE23" s="687">
        <v>112.25696336999999</v>
      </c>
      <c r="BF23" s="687">
        <v>112.29706317999999</v>
      </c>
      <c r="BG23" s="687">
        <v>112.36875779</v>
      </c>
      <c r="BH23" s="687">
        <v>112.50093363000001</v>
      </c>
      <c r="BI23" s="391">
        <v>112.6142</v>
      </c>
      <c r="BJ23" s="391">
        <v>112.7373</v>
      </c>
      <c r="BK23" s="391">
        <v>112.8288</v>
      </c>
      <c r="BL23" s="391">
        <v>113.003</v>
      </c>
      <c r="BM23" s="391">
        <v>113.2183</v>
      </c>
      <c r="BN23" s="391">
        <v>113.5386</v>
      </c>
      <c r="BO23" s="391">
        <v>113.7884</v>
      </c>
      <c r="BP23" s="391">
        <v>114.0314</v>
      </c>
      <c r="BQ23" s="391">
        <v>114.22239999999999</v>
      </c>
      <c r="BR23" s="391">
        <v>114.4859</v>
      </c>
      <c r="BS23" s="391">
        <v>114.77670000000001</v>
      </c>
      <c r="BT23" s="391">
        <v>115.0869</v>
      </c>
      <c r="BU23" s="391">
        <v>115.4378</v>
      </c>
      <c r="BV23" s="391">
        <v>115.82170000000001</v>
      </c>
    </row>
    <row r="24" spans="1:74" ht="11.1" customHeight="1" x14ac:dyDescent="0.2">
      <c r="A24" s="82" t="s">
        <v>401</v>
      </c>
      <c r="B24" s="575" t="s">
        <v>1039</v>
      </c>
      <c r="C24" s="380">
        <v>98.422226179999996</v>
      </c>
      <c r="D24" s="380">
        <v>96.795342312000002</v>
      </c>
      <c r="E24" s="380">
        <v>93.982721576000003</v>
      </c>
      <c r="F24" s="380">
        <v>85.507357893999995</v>
      </c>
      <c r="G24" s="380">
        <v>83.681017980999997</v>
      </c>
      <c r="H24" s="380">
        <v>84.026695759999996</v>
      </c>
      <c r="I24" s="380">
        <v>90.325055750999994</v>
      </c>
      <c r="J24" s="380">
        <v>92.179270521999996</v>
      </c>
      <c r="K24" s="380">
        <v>93.370004594999997</v>
      </c>
      <c r="L24" s="380">
        <v>93.314891618000004</v>
      </c>
      <c r="M24" s="380">
        <v>93.615439058000007</v>
      </c>
      <c r="N24" s="380">
        <v>93.689280562999997</v>
      </c>
      <c r="O24" s="380">
        <v>92.896136734999999</v>
      </c>
      <c r="P24" s="380">
        <v>92.996775920999994</v>
      </c>
      <c r="Q24" s="380">
        <v>93.350918722000003</v>
      </c>
      <c r="R24" s="380">
        <v>94.525891689000005</v>
      </c>
      <c r="S24" s="380">
        <v>94.961546804999998</v>
      </c>
      <c r="T24" s="380">
        <v>95.225210621000002</v>
      </c>
      <c r="U24" s="380">
        <v>94.872203413999998</v>
      </c>
      <c r="V24" s="380">
        <v>95.125394424999996</v>
      </c>
      <c r="W24" s="380">
        <v>95.540103930000001</v>
      </c>
      <c r="X24" s="380">
        <v>96.472481462999994</v>
      </c>
      <c r="Y24" s="380">
        <v>96.943115805000005</v>
      </c>
      <c r="Z24" s="380">
        <v>97.308156491999995</v>
      </c>
      <c r="AA24" s="380">
        <v>97.451265061000001</v>
      </c>
      <c r="AB24" s="380">
        <v>97.692372280000001</v>
      </c>
      <c r="AC24" s="380">
        <v>97.915139687999996</v>
      </c>
      <c r="AD24" s="380">
        <v>98.157300414000005</v>
      </c>
      <c r="AE24" s="380">
        <v>98.315088353999997</v>
      </c>
      <c r="AF24" s="380">
        <v>98.426236638000006</v>
      </c>
      <c r="AG24" s="380">
        <v>98.641531155999999</v>
      </c>
      <c r="AH24" s="380">
        <v>98.546310707000004</v>
      </c>
      <c r="AI24" s="380">
        <v>98.291361183999996</v>
      </c>
      <c r="AJ24" s="380">
        <v>97.501071265999997</v>
      </c>
      <c r="AK24" s="380">
        <v>97.208372081999997</v>
      </c>
      <c r="AL24" s="380">
        <v>97.037652312999995</v>
      </c>
      <c r="AM24" s="380">
        <v>97.184756286999999</v>
      </c>
      <c r="AN24" s="380">
        <v>97.111112102999996</v>
      </c>
      <c r="AO24" s="380">
        <v>97.012564087000001</v>
      </c>
      <c r="AP24" s="380">
        <v>96.879523176999996</v>
      </c>
      <c r="AQ24" s="380">
        <v>96.738359297000002</v>
      </c>
      <c r="AR24" s="380">
        <v>96.579483384</v>
      </c>
      <c r="AS24" s="380">
        <v>96.288627821000006</v>
      </c>
      <c r="AT24" s="380">
        <v>96.180028554000003</v>
      </c>
      <c r="AU24" s="380">
        <v>96.139417965000007</v>
      </c>
      <c r="AV24" s="380">
        <v>96.377487083999995</v>
      </c>
      <c r="AW24" s="380">
        <v>96.314835582000001</v>
      </c>
      <c r="AX24" s="380">
        <v>96.162154486000006</v>
      </c>
      <c r="AY24" s="380">
        <v>95.747193237000005</v>
      </c>
      <c r="AZ24" s="380">
        <v>95.543640875999998</v>
      </c>
      <c r="BA24" s="380">
        <v>95.379246843000004</v>
      </c>
      <c r="BB24" s="380">
        <v>95.296811431999998</v>
      </c>
      <c r="BC24" s="380">
        <v>95.178633833000006</v>
      </c>
      <c r="BD24" s="687">
        <v>95.067514340000002</v>
      </c>
      <c r="BE24" s="687">
        <v>94.912163903999996</v>
      </c>
      <c r="BF24" s="687">
        <v>94.853627410000001</v>
      </c>
      <c r="BG24" s="687">
        <v>94.840615807999995</v>
      </c>
      <c r="BH24" s="687">
        <v>94.924984701</v>
      </c>
      <c r="BI24" s="391">
        <v>94.964129999999997</v>
      </c>
      <c r="BJ24" s="391">
        <v>95.009910000000005</v>
      </c>
      <c r="BK24" s="391">
        <v>95.029340000000005</v>
      </c>
      <c r="BL24" s="391">
        <v>95.113119999999995</v>
      </c>
      <c r="BM24" s="391">
        <v>95.228279999999998</v>
      </c>
      <c r="BN24" s="391">
        <v>95.418210000000002</v>
      </c>
      <c r="BO24" s="391">
        <v>95.563569999999999</v>
      </c>
      <c r="BP24" s="391">
        <v>95.707759999999993</v>
      </c>
      <c r="BQ24" s="391">
        <v>95.807640000000006</v>
      </c>
      <c r="BR24" s="391">
        <v>95.981830000000002</v>
      </c>
      <c r="BS24" s="391">
        <v>96.187200000000004</v>
      </c>
      <c r="BT24" s="391">
        <v>96.426349999999999</v>
      </c>
      <c r="BU24" s="391">
        <v>96.692130000000006</v>
      </c>
      <c r="BV24" s="391">
        <v>96.98715</v>
      </c>
    </row>
    <row r="25" spans="1:74" ht="11.1" customHeight="1" x14ac:dyDescent="0.2">
      <c r="A25" s="82"/>
      <c r="B25" s="92" t="s">
        <v>1446</v>
      </c>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831"/>
      <c r="BE25" s="831"/>
      <c r="BF25" s="831"/>
      <c r="BG25" s="831"/>
      <c r="BH25" s="831"/>
      <c r="BI25" s="572"/>
      <c r="BJ25" s="572"/>
      <c r="BK25" s="572"/>
      <c r="BL25" s="572"/>
      <c r="BM25" s="572"/>
      <c r="BN25" s="572"/>
      <c r="BO25" s="572"/>
      <c r="BP25" s="572"/>
      <c r="BQ25" s="572"/>
      <c r="BR25" s="572"/>
      <c r="BS25" s="572"/>
      <c r="BT25" s="572"/>
      <c r="BU25" s="572"/>
      <c r="BV25" s="572"/>
    </row>
    <row r="26" spans="1:74" ht="11.1" customHeight="1" x14ac:dyDescent="0.2">
      <c r="A26" s="82" t="s">
        <v>402</v>
      </c>
      <c r="B26" s="575" t="s">
        <v>1029</v>
      </c>
      <c r="C26" s="384">
        <v>933.19032176999997</v>
      </c>
      <c r="D26" s="384">
        <v>940.65269346000002</v>
      </c>
      <c r="E26" s="384">
        <v>955.78515644000004</v>
      </c>
      <c r="F26" s="384">
        <v>1003.3100791000001</v>
      </c>
      <c r="G26" s="384">
        <v>1015.2409484</v>
      </c>
      <c r="H26" s="384">
        <v>1016.3001326</v>
      </c>
      <c r="I26" s="384">
        <v>987.12538609000001</v>
      </c>
      <c r="J26" s="384">
        <v>980.96288448999996</v>
      </c>
      <c r="K26" s="384">
        <v>978.45038211999997</v>
      </c>
      <c r="L26" s="384">
        <v>971.68918503999998</v>
      </c>
      <c r="M26" s="384">
        <v>982.40070154</v>
      </c>
      <c r="N26" s="384">
        <v>1002.6862377</v>
      </c>
      <c r="O26" s="384">
        <v>1065.3373721999999</v>
      </c>
      <c r="P26" s="384">
        <v>1080.1772636000001</v>
      </c>
      <c r="Q26" s="384">
        <v>1079.9974907000001</v>
      </c>
      <c r="R26" s="384">
        <v>1039.9809843999999</v>
      </c>
      <c r="S26" s="384">
        <v>1028.3746845000001</v>
      </c>
      <c r="T26" s="384">
        <v>1020.3615219</v>
      </c>
      <c r="U26" s="384">
        <v>1021.9562121</v>
      </c>
      <c r="V26" s="384">
        <v>1016.6182877</v>
      </c>
      <c r="W26" s="384">
        <v>1010.3624643000001</v>
      </c>
      <c r="X26" s="384">
        <v>1002.5519849999999</v>
      </c>
      <c r="Y26" s="384">
        <v>994.9379308</v>
      </c>
      <c r="Z26" s="384">
        <v>986.88354500000003</v>
      </c>
      <c r="AA26" s="384">
        <v>976.75859875000003</v>
      </c>
      <c r="AB26" s="384">
        <v>969.04622138000002</v>
      </c>
      <c r="AC26" s="384">
        <v>962.11618405000002</v>
      </c>
      <c r="AD26" s="384">
        <v>954.98015086999999</v>
      </c>
      <c r="AE26" s="384">
        <v>950.35604550999994</v>
      </c>
      <c r="AF26" s="384">
        <v>947.25553208999997</v>
      </c>
      <c r="AG26" s="384">
        <v>945.83841651</v>
      </c>
      <c r="AH26" s="384">
        <v>945.66523255000004</v>
      </c>
      <c r="AI26" s="384">
        <v>946.89578611000002</v>
      </c>
      <c r="AJ26" s="384">
        <v>952.96589482000002</v>
      </c>
      <c r="AK26" s="384">
        <v>954.42706017</v>
      </c>
      <c r="AL26" s="384">
        <v>954.71509981999998</v>
      </c>
      <c r="AM26" s="384">
        <v>951.06441569000003</v>
      </c>
      <c r="AN26" s="384">
        <v>951.08040244999995</v>
      </c>
      <c r="AO26" s="384">
        <v>951.99746203999996</v>
      </c>
      <c r="AP26" s="384">
        <v>955.49750801000005</v>
      </c>
      <c r="AQ26" s="384">
        <v>956.95527808999998</v>
      </c>
      <c r="AR26" s="384">
        <v>958.05268581999997</v>
      </c>
      <c r="AS26" s="384">
        <v>957.47417195000003</v>
      </c>
      <c r="AT26" s="384">
        <v>958.83752444000004</v>
      </c>
      <c r="AU26" s="384">
        <v>960.82718403000001</v>
      </c>
      <c r="AV26" s="384">
        <v>963.46058415000005</v>
      </c>
      <c r="AW26" s="384">
        <v>966.68978287000004</v>
      </c>
      <c r="AX26" s="384">
        <v>970.53221361999999</v>
      </c>
      <c r="AY26" s="384">
        <v>976.91445809000004</v>
      </c>
      <c r="AZ26" s="384">
        <v>980.53841661000001</v>
      </c>
      <c r="BA26" s="384">
        <v>983.33067087999996</v>
      </c>
      <c r="BB26" s="384">
        <v>984.31079419000002</v>
      </c>
      <c r="BC26" s="384">
        <v>986.17495998000004</v>
      </c>
      <c r="BD26" s="691">
        <v>987.94274155999994</v>
      </c>
      <c r="BE26" s="691">
        <v>989.32496120999997</v>
      </c>
      <c r="BF26" s="691">
        <v>991.11685762000002</v>
      </c>
      <c r="BG26" s="691">
        <v>993.02925309</v>
      </c>
      <c r="BH26" s="691">
        <v>995.10730060000003</v>
      </c>
      <c r="BI26" s="395">
        <v>997.22680000000003</v>
      </c>
      <c r="BJ26" s="395">
        <v>999.43299999999999</v>
      </c>
      <c r="BK26" s="395">
        <v>1001.824</v>
      </c>
      <c r="BL26" s="395">
        <v>1004.13</v>
      </c>
      <c r="BM26" s="395">
        <v>1006.449</v>
      </c>
      <c r="BN26" s="395">
        <v>1008.842</v>
      </c>
      <c r="BO26" s="395">
        <v>1011.141</v>
      </c>
      <c r="BP26" s="395">
        <v>1013.4059999999999</v>
      </c>
      <c r="BQ26" s="395">
        <v>1015.51</v>
      </c>
      <c r="BR26" s="395">
        <v>1017.804</v>
      </c>
      <c r="BS26" s="395">
        <v>1020.159</v>
      </c>
      <c r="BT26" s="395">
        <v>1022.292</v>
      </c>
      <c r="BU26" s="395">
        <v>1024.9829999999999</v>
      </c>
      <c r="BV26" s="395">
        <v>1027.9480000000001</v>
      </c>
    </row>
    <row r="27" spans="1:74" ht="11.1" customHeight="1" x14ac:dyDescent="0.2">
      <c r="A27" s="82" t="s">
        <v>403</v>
      </c>
      <c r="B27" s="575" t="s">
        <v>1030</v>
      </c>
      <c r="C27" s="384">
        <v>2424.257838</v>
      </c>
      <c r="D27" s="384">
        <v>2445.1122642</v>
      </c>
      <c r="E27" s="384">
        <v>2486.3851515000001</v>
      </c>
      <c r="F27" s="384">
        <v>2608.7947755</v>
      </c>
      <c r="G27" s="384">
        <v>2645.3658786999999</v>
      </c>
      <c r="H27" s="384">
        <v>2656.8167364999999</v>
      </c>
      <c r="I27" s="384">
        <v>2613.0894862999999</v>
      </c>
      <c r="J27" s="384">
        <v>2596.8432504000002</v>
      </c>
      <c r="K27" s="384">
        <v>2578.0201661999999</v>
      </c>
      <c r="L27" s="384">
        <v>2504.3253347</v>
      </c>
      <c r="M27" s="384">
        <v>2519.5697279999999</v>
      </c>
      <c r="N27" s="384">
        <v>2571.4584470999998</v>
      </c>
      <c r="O27" s="384">
        <v>2772.8542928000002</v>
      </c>
      <c r="P27" s="384">
        <v>2813.3845630999999</v>
      </c>
      <c r="Q27" s="384">
        <v>2805.9120588999999</v>
      </c>
      <c r="R27" s="384">
        <v>2665.787374</v>
      </c>
      <c r="S27" s="384">
        <v>2625.7963749999999</v>
      </c>
      <c r="T27" s="384">
        <v>2601.2896558000002</v>
      </c>
      <c r="U27" s="384">
        <v>2614.4014797</v>
      </c>
      <c r="V27" s="384">
        <v>2604.2626227000001</v>
      </c>
      <c r="W27" s="384">
        <v>2593.0073480999999</v>
      </c>
      <c r="X27" s="384">
        <v>2581.3688978</v>
      </c>
      <c r="Y27" s="384">
        <v>2567.3308563999999</v>
      </c>
      <c r="Z27" s="384">
        <v>2551.6264658999999</v>
      </c>
      <c r="AA27" s="384">
        <v>2526.8082515000001</v>
      </c>
      <c r="AB27" s="384">
        <v>2513.3567687</v>
      </c>
      <c r="AC27" s="384">
        <v>2503.8245428999999</v>
      </c>
      <c r="AD27" s="384">
        <v>2500.0433125999998</v>
      </c>
      <c r="AE27" s="384">
        <v>2496.9757967</v>
      </c>
      <c r="AF27" s="384">
        <v>2496.4537337000002</v>
      </c>
      <c r="AG27" s="384">
        <v>2503.1704513</v>
      </c>
      <c r="AH27" s="384">
        <v>2504.2192986</v>
      </c>
      <c r="AI27" s="384">
        <v>2504.2936030999999</v>
      </c>
      <c r="AJ27" s="384">
        <v>2499.6371181</v>
      </c>
      <c r="AK27" s="384">
        <v>2500.5795223</v>
      </c>
      <c r="AL27" s="384">
        <v>2503.3645689</v>
      </c>
      <c r="AM27" s="384">
        <v>2509.7722451</v>
      </c>
      <c r="AN27" s="384">
        <v>2514.9075859999998</v>
      </c>
      <c r="AO27" s="384">
        <v>2520.5505790000002</v>
      </c>
      <c r="AP27" s="384">
        <v>2528.0126320999998</v>
      </c>
      <c r="AQ27" s="384">
        <v>2533.6873730000002</v>
      </c>
      <c r="AR27" s="384">
        <v>2538.8862098999998</v>
      </c>
      <c r="AS27" s="384">
        <v>2544.8157909000001</v>
      </c>
      <c r="AT27" s="384">
        <v>2548.1578334999999</v>
      </c>
      <c r="AU27" s="384">
        <v>2550.1189857999998</v>
      </c>
      <c r="AV27" s="384">
        <v>2544.3079616999999</v>
      </c>
      <c r="AW27" s="384">
        <v>2548.3007981000001</v>
      </c>
      <c r="AX27" s="384">
        <v>2555.7062087999998</v>
      </c>
      <c r="AY27" s="384">
        <v>2573.3481852999998</v>
      </c>
      <c r="AZ27" s="384">
        <v>2582.4607510000001</v>
      </c>
      <c r="BA27" s="384">
        <v>2589.8678973000001</v>
      </c>
      <c r="BB27" s="384">
        <v>2593.7626828000002</v>
      </c>
      <c r="BC27" s="384">
        <v>2599.1141966999999</v>
      </c>
      <c r="BD27" s="691">
        <v>2604.1154972999998</v>
      </c>
      <c r="BE27" s="691">
        <v>2607.7772347999999</v>
      </c>
      <c r="BF27" s="691">
        <v>2612.8201216000002</v>
      </c>
      <c r="BG27" s="691">
        <v>2618.2548077000001</v>
      </c>
      <c r="BH27" s="691">
        <v>2624.4114586000001</v>
      </c>
      <c r="BI27" s="395">
        <v>2630.3820000000001</v>
      </c>
      <c r="BJ27" s="395">
        <v>2636.4969999999998</v>
      </c>
      <c r="BK27" s="395">
        <v>2642.933</v>
      </c>
      <c r="BL27" s="395">
        <v>2649.203</v>
      </c>
      <c r="BM27" s="395">
        <v>2655.4850000000001</v>
      </c>
      <c r="BN27" s="395">
        <v>2662.069</v>
      </c>
      <c r="BO27" s="395">
        <v>2668.154</v>
      </c>
      <c r="BP27" s="395">
        <v>2674.0329999999999</v>
      </c>
      <c r="BQ27" s="395">
        <v>2679.1869999999999</v>
      </c>
      <c r="BR27" s="395">
        <v>2685.04</v>
      </c>
      <c r="BS27" s="395">
        <v>2691.0749999999998</v>
      </c>
      <c r="BT27" s="395">
        <v>2696.6840000000002</v>
      </c>
      <c r="BU27" s="395">
        <v>2703.54</v>
      </c>
      <c r="BV27" s="395">
        <v>2711.0329999999999</v>
      </c>
    </row>
    <row r="28" spans="1:74" ht="11.1" customHeight="1" x14ac:dyDescent="0.2">
      <c r="A28" s="82" t="s">
        <v>404</v>
      </c>
      <c r="B28" s="575" t="s">
        <v>1031</v>
      </c>
      <c r="C28" s="384">
        <v>2478.0655832000002</v>
      </c>
      <c r="D28" s="384">
        <v>2510.7020075</v>
      </c>
      <c r="E28" s="384">
        <v>2566.9374520000001</v>
      </c>
      <c r="F28" s="384">
        <v>2728.7382517000001</v>
      </c>
      <c r="G28" s="384">
        <v>2770.6969856999999</v>
      </c>
      <c r="H28" s="384">
        <v>2774.7799888</v>
      </c>
      <c r="I28" s="384">
        <v>2679.8436830999999</v>
      </c>
      <c r="J28" s="384">
        <v>2654.0329080000001</v>
      </c>
      <c r="K28" s="384">
        <v>2636.2040854000002</v>
      </c>
      <c r="L28" s="384">
        <v>2588.6257086999999</v>
      </c>
      <c r="M28" s="384">
        <v>2615.0594215000001</v>
      </c>
      <c r="N28" s="384">
        <v>2677.773717</v>
      </c>
      <c r="O28" s="384">
        <v>2902.2824645000001</v>
      </c>
      <c r="P28" s="384">
        <v>2943.4225236000002</v>
      </c>
      <c r="Q28" s="384">
        <v>2926.7077635999999</v>
      </c>
      <c r="R28" s="384">
        <v>2747.6398930999999</v>
      </c>
      <c r="S28" s="384">
        <v>2693.5892133000002</v>
      </c>
      <c r="T28" s="384">
        <v>2660.0574327999998</v>
      </c>
      <c r="U28" s="384">
        <v>2672.3944701999999</v>
      </c>
      <c r="V28" s="384">
        <v>2660.8880494</v>
      </c>
      <c r="W28" s="384">
        <v>2650.8880889000002</v>
      </c>
      <c r="X28" s="384">
        <v>2644.0461795000001</v>
      </c>
      <c r="Y28" s="384">
        <v>2635.8204467999999</v>
      </c>
      <c r="Z28" s="384">
        <v>2627.8624814</v>
      </c>
      <c r="AA28" s="384">
        <v>2619.1907876</v>
      </c>
      <c r="AB28" s="384">
        <v>2612.5044788</v>
      </c>
      <c r="AC28" s="384">
        <v>2606.8220590999999</v>
      </c>
      <c r="AD28" s="384">
        <v>2600.5187847000002</v>
      </c>
      <c r="AE28" s="384">
        <v>2598.0627015</v>
      </c>
      <c r="AF28" s="384">
        <v>2597.8290654000002</v>
      </c>
      <c r="AG28" s="384">
        <v>2604.0429936999999</v>
      </c>
      <c r="AH28" s="384">
        <v>2605.0854141</v>
      </c>
      <c r="AI28" s="384">
        <v>2605.1814436</v>
      </c>
      <c r="AJ28" s="384">
        <v>2601.2879214</v>
      </c>
      <c r="AK28" s="384">
        <v>2601.7735401999998</v>
      </c>
      <c r="AL28" s="384">
        <v>2603.5951389000002</v>
      </c>
      <c r="AM28" s="384">
        <v>2607.6402413999999</v>
      </c>
      <c r="AN28" s="384">
        <v>2611.4681574000001</v>
      </c>
      <c r="AO28" s="384">
        <v>2615.9664106</v>
      </c>
      <c r="AP28" s="384">
        <v>2623.6662117999999</v>
      </c>
      <c r="AQ28" s="384">
        <v>2627.6067314000002</v>
      </c>
      <c r="AR28" s="384">
        <v>2630.3191800999998</v>
      </c>
      <c r="AS28" s="384">
        <v>2627.9765112</v>
      </c>
      <c r="AT28" s="384">
        <v>2631.1031035000001</v>
      </c>
      <c r="AU28" s="384">
        <v>2635.8719099999998</v>
      </c>
      <c r="AV28" s="384">
        <v>2642.9087464999998</v>
      </c>
      <c r="AW28" s="384">
        <v>2650.49262</v>
      </c>
      <c r="AX28" s="384">
        <v>2659.2493462000002</v>
      </c>
      <c r="AY28" s="384">
        <v>2672.6279258</v>
      </c>
      <c r="AZ28" s="384">
        <v>2681.1436066000001</v>
      </c>
      <c r="BA28" s="384">
        <v>2688.2453893000002</v>
      </c>
      <c r="BB28" s="384">
        <v>2692.6742969000002</v>
      </c>
      <c r="BC28" s="384">
        <v>2697.8925162999999</v>
      </c>
      <c r="BD28" s="691">
        <v>2702.6410706000001</v>
      </c>
      <c r="BE28" s="691">
        <v>2706.0378154999999</v>
      </c>
      <c r="BF28" s="691">
        <v>2710.5086474</v>
      </c>
      <c r="BG28" s="691">
        <v>2715.1714222000001</v>
      </c>
      <c r="BH28" s="691">
        <v>2719.9578158999998</v>
      </c>
      <c r="BI28" s="395">
        <v>2725.056</v>
      </c>
      <c r="BJ28" s="395">
        <v>2730.3969999999999</v>
      </c>
      <c r="BK28" s="395">
        <v>2736.3609999999999</v>
      </c>
      <c r="BL28" s="395">
        <v>2741.904</v>
      </c>
      <c r="BM28" s="395">
        <v>2747.404</v>
      </c>
      <c r="BN28" s="395">
        <v>2752.9</v>
      </c>
      <c r="BO28" s="395">
        <v>2758.29</v>
      </c>
      <c r="BP28" s="395">
        <v>2763.6109999999999</v>
      </c>
      <c r="BQ28" s="395">
        <v>2768.491</v>
      </c>
      <c r="BR28" s="395">
        <v>2773.953</v>
      </c>
      <c r="BS28" s="395">
        <v>2779.625</v>
      </c>
      <c r="BT28" s="395">
        <v>2784.6790000000001</v>
      </c>
      <c r="BU28" s="395">
        <v>2791.3939999999998</v>
      </c>
      <c r="BV28" s="395">
        <v>2798.94</v>
      </c>
    </row>
    <row r="29" spans="1:74" ht="11.1" customHeight="1" x14ac:dyDescent="0.2">
      <c r="A29" s="82" t="s">
        <v>405</v>
      </c>
      <c r="B29" s="575" t="s">
        <v>1032</v>
      </c>
      <c r="C29" s="384">
        <v>1164.6664608999999</v>
      </c>
      <c r="D29" s="384">
        <v>1178.7544355</v>
      </c>
      <c r="E29" s="384">
        <v>1204.2005526</v>
      </c>
      <c r="F29" s="384">
        <v>1281.3317655999999</v>
      </c>
      <c r="G29" s="384">
        <v>1299.2489528000001</v>
      </c>
      <c r="H29" s="384">
        <v>1298.2790675000001</v>
      </c>
      <c r="I29" s="384">
        <v>1243.4357081000001</v>
      </c>
      <c r="J29" s="384">
        <v>1230.9314790999999</v>
      </c>
      <c r="K29" s="384">
        <v>1225.7799788</v>
      </c>
      <c r="L29" s="384">
        <v>1219.8060958999999</v>
      </c>
      <c r="M29" s="384">
        <v>1235.4913867</v>
      </c>
      <c r="N29" s="384">
        <v>1264.6607399</v>
      </c>
      <c r="O29" s="384">
        <v>1355.4897301999999</v>
      </c>
      <c r="P29" s="384">
        <v>1375.4955268000001</v>
      </c>
      <c r="Q29" s="384">
        <v>1372.8537045999999</v>
      </c>
      <c r="R29" s="384">
        <v>1308.8645445</v>
      </c>
      <c r="S29" s="384">
        <v>1289.9522738999999</v>
      </c>
      <c r="T29" s="384">
        <v>1277.4171736000001</v>
      </c>
      <c r="U29" s="384">
        <v>1279.0389720000001</v>
      </c>
      <c r="V29" s="384">
        <v>1273.4234164</v>
      </c>
      <c r="W29" s="384">
        <v>1268.3502351</v>
      </c>
      <c r="X29" s="384">
        <v>1261.0327826</v>
      </c>
      <c r="Y29" s="384">
        <v>1259.1343337000001</v>
      </c>
      <c r="Z29" s="384">
        <v>1259.8682429999999</v>
      </c>
      <c r="AA29" s="384">
        <v>1268.0010863</v>
      </c>
      <c r="AB29" s="384">
        <v>1270.4247802</v>
      </c>
      <c r="AC29" s="384">
        <v>1271.9059004999999</v>
      </c>
      <c r="AD29" s="384">
        <v>1269.2646921999999</v>
      </c>
      <c r="AE29" s="384">
        <v>1271.2454814</v>
      </c>
      <c r="AF29" s="384">
        <v>1274.6685130000001</v>
      </c>
      <c r="AG29" s="384">
        <v>1283.951804</v>
      </c>
      <c r="AH29" s="384">
        <v>1286.9458079999999</v>
      </c>
      <c r="AI29" s="384">
        <v>1288.0685421000001</v>
      </c>
      <c r="AJ29" s="384">
        <v>1282.9083596</v>
      </c>
      <c r="AK29" s="384">
        <v>1283.5972882000001</v>
      </c>
      <c r="AL29" s="384">
        <v>1285.7236816</v>
      </c>
      <c r="AM29" s="384">
        <v>1292.2105403</v>
      </c>
      <c r="AN29" s="384">
        <v>1295.0196125</v>
      </c>
      <c r="AO29" s="384">
        <v>1297.0738988999999</v>
      </c>
      <c r="AP29" s="384">
        <v>1297.3930398</v>
      </c>
      <c r="AQ29" s="384">
        <v>1298.6730244</v>
      </c>
      <c r="AR29" s="384">
        <v>1299.9334928000001</v>
      </c>
      <c r="AS29" s="384">
        <v>1300.7634697999999</v>
      </c>
      <c r="AT29" s="384">
        <v>1302.2931375999999</v>
      </c>
      <c r="AU29" s="384">
        <v>1304.111521</v>
      </c>
      <c r="AV29" s="384">
        <v>1305.8776327999999</v>
      </c>
      <c r="AW29" s="384">
        <v>1308.5291874</v>
      </c>
      <c r="AX29" s="384">
        <v>1311.7251977999999</v>
      </c>
      <c r="AY29" s="384">
        <v>1317.1012811999999</v>
      </c>
      <c r="AZ29" s="384">
        <v>1320.1594901999999</v>
      </c>
      <c r="BA29" s="384">
        <v>1322.5354420000001</v>
      </c>
      <c r="BB29" s="384">
        <v>1323.6209775</v>
      </c>
      <c r="BC29" s="384">
        <v>1325.0885341999999</v>
      </c>
      <c r="BD29" s="691">
        <v>1326.3299531</v>
      </c>
      <c r="BE29" s="691">
        <v>1326.6098233</v>
      </c>
      <c r="BF29" s="691">
        <v>1327.9505247</v>
      </c>
      <c r="BG29" s="691">
        <v>1329.6166464</v>
      </c>
      <c r="BH29" s="691">
        <v>1331.6910143</v>
      </c>
      <c r="BI29" s="395">
        <v>1333.9459999999999</v>
      </c>
      <c r="BJ29" s="395">
        <v>1336.4639999999999</v>
      </c>
      <c r="BK29" s="395">
        <v>1339.61</v>
      </c>
      <c r="BL29" s="395">
        <v>1342.3810000000001</v>
      </c>
      <c r="BM29" s="395">
        <v>1345.1420000000001</v>
      </c>
      <c r="BN29" s="395">
        <v>1347.731</v>
      </c>
      <c r="BO29" s="395">
        <v>1350.5930000000001</v>
      </c>
      <c r="BP29" s="395">
        <v>1353.568</v>
      </c>
      <c r="BQ29" s="395">
        <v>1356.511</v>
      </c>
      <c r="BR29" s="395">
        <v>1359.816</v>
      </c>
      <c r="BS29" s="395">
        <v>1363.3409999999999</v>
      </c>
      <c r="BT29" s="395">
        <v>1366.8679999999999</v>
      </c>
      <c r="BU29" s="395">
        <v>1370.9949999999999</v>
      </c>
      <c r="BV29" s="395">
        <v>1375.5039999999999</v>
      </c>
    </row>
    <row r="30" spans="1:74" ht="11.1" customHeight="1" x14ac:dyDescent="0.2">
      <c r="A30" s="82" t="s">
        <v>406</v>
      </c>
      <c r="B30" s="575" t="s">
        <v>1033</v>
      </c>
      <c r="C30" s="384">
        <v>3436.8310237999999</v>
      </c>
      <c r="D30" s="384">
        <v>3470.3498407000002</v>
      </c>
      <c r="E30" s="384">
        <v>3531.7242479000001</v>
      </c>
      <c r="F30" s="384">
        <v>3717.3173783000002</v>
      </c>
      <c r="G30" s="384">
        <v>3762.1306166999998</v>
      </c>
      <c r="H30" s="384">
        <v>3762.5270958999999</v>
      </c>
      <c r="I30" s="384">
        <v>3645.3610732000002</v>
      </c>
      <c r="J30" s="384">
        <v>3611.7833409999998</v>
      </c>
      <c r="K30" s="384">
        <v>3588.6481567999999</v>
      </c>
      <c r="L30" s="384">
        <v>3520.6149669000001</v>
      </c>
      <c r="M30" s="384">
        <v>3559.8702933999998</v>
      </c>
      <c r="N30" s="384">
        <v>3651.0735828000002</v>
      </c>
      <c r="O30" s="384">
        <v>3970.2882788000002</v>
      </c>
      <c r="P30" s="384">
        <v>4033.3399115000002</v>
      </c>
      <c r="Q30" s="384">
        <v>4016.2919244999998</v>
      </c>
      <c r="R30" s="384">
        <v>3774.0081909999999</v>
      </c>
      <c r="S30" s="384">
        <v>3705.6130597000001</v>
      </c>
      <c r="T30" s="384">
        <v>3665.9704038</v>
      </c>
      <c r="U30" s="384">
        <v>3690.4851011000001</v>
      </c>
      <c r="V30" s="384">
        <v>3681.7937376</v>
      </c>
      <c r="W30" s="384">
        <v>3675.3011910999999</v>
      </c>
      <c r="X30" s="384">
        <v>3676.4206362</v>
      </c>
      <c r="Y30" s="384">
        <v>3670.2658425999998</v>
      </c>
      <c r="Z30" s="384">
        <v>3662.2499850999998</v>
      </c>
      <c r="AA30" s="384">
        <v>3646.3243149</v>
      </c>
      <c r="AB30" s="384">
        <v>3639.1228907</v>
      </c>
      <c r="AC30" s="384">
        <v>3634.5969639999998</v>
      </c>
      <c r="AD30" s="384">
        <v>3631.3748059</v>
      </c>
      <c r="AE30" s="384">
        <v>3633.2286708000001</v>
      </c>
      <c r="AF30" s="384">
        <v>3638.78683</v>
      </c>
      <c r="AG30" s="384">
        <v>3654.9195546000001</v>
      </c>
      <c r="AH30" s="384">
        <v>3662.7335987000001</v>
      </c>
      <c r="AI30" s="384">
        <v>3669.0992335999999</v>
      </c>
      <c r="AJ30" s="384">
        <v>3669.8380324999998</v>
      </c>
      <c r="AK30" s="384">
        <v>3676.4406690000001</v>
      </c>
      <c r="AL30" s="384">
        <v>3684.7287161999998</v>
      </c>
      <c r="AM30" s="384">
        <v>3697.6922333000002</v>
      </c>
      <c r="AN30" s="384">
        <v>3707.1085576999999</v>
      </c>
      <c r="AO30" s="384">
        <v>3715.9677486</v>
      </c>
      <c r="AP30" s="384">
        <v>3724.9469951999999</v>
      </c>
      <c r="AQ30" s="384">
        <v>3732.1840269999998</v>
      </c>
      <c r="AR30" s="384">
        <v>3738.3560333</v>
      </c>
      <c r="AS30" s="384">
        <v>3737.4661933000002</v>
      </c>
      <c r="AT30" s="384">
        <v>3746.0057642000002</v>
      </c>
      <c r="AU30" s="384">
        <v>3757.9779251999998</v>
      </c>
      <c r="AV30" s="384">
        <v>3775.5428594999998</v>
      </c>
      <c r="AW30" s="384">
        <v>3792.7600634999999</v>
      </c>
      <c r="AX30" s="384">
        <v>3811.7897203000002</v>
      </c>
      <c r="AY30" s="384">
        <v>3839.6907495999999</v>
      </c>
      <c r="AZ30" s="384">
        <v>3857.0511221000002</v>
      </c>
      <c r="BA30" s="384">
        <v>3870.9297575000001</v>
      </c>
      <c r="BB30" s="384">
        <v>3877.7511881</v>
      </c>
      <c r="BC30" s="384">
        <v>3887.3479504000002</v>
      </c>
      <c r="BD30" s="691">
        <v>3896.1445764999999</v>
      </c>
      <c r="BE30" s="691">
        <v>3902.8750106000002</v>
      </c>
      <c r="BF30" s="691">
        <v>3911.0209061999999</v>
      </c>
      <c r="BG30" s="691">
        <v>3919.3162077000002</v>
      </c>
      <c r="BH30" s="691">
        <v>3927.1083527999999</v>
      </c>
      <c r="BI30" s="395">
        <v>3936.192</v>
      </c>
      <c r="BJ30" s="395">
        <v>3945.9140000000002</v>
      </c>
      <c r="BK30" s="395">
        <v>3957.29</v>
      </c>
      <c r="BL30" s="395">
        <v>3967.529</v>
      </c>
      <c r="BM30" s="395">
        <v>3977.6460000000002</v>
      </c>
      <c r="BN30" s="395">
        <v>3987.473</v>
      </c>
      <c r="BO30" s="395">
        <v>3997.471</v>
      </c>
      <c r="BP30" s="395">
        <v>4007.4720000000002</v>
      </c>
      <c r="BQ30" s="395">
        <v>4017.239</v>
      </c>
      <c r="BR30" s="395">
        <v>4027.4250000000002</v>
      </c>
      <c r="BS30" s="395">
        <v>4037.7919999999999</v>
      </c>
      <c r="BT30" s="395">
        <v>4047.1039999999998</v>
      </c>
      <c r="BU30" s="395">
        <v>4058.7620000000002</v>
      </c>
      <c r="BV30" s="395">
        <v>4071.529</v>
      </c>
    </row>
    <row r="31" spans="1:74" ht="11.1" customHeight="1" x14ac:dyDescent="0.2">
      <c r="A31" s="82" t="s">
        <v>407</v>
      </c>
      <c r="B31" s="575" t="s">
        <v>1034</v>
      </c>
      <c r="C31" s="384">
        <v>939.46868433999998</v>
      </c>
      <c r="D31" s="384">
        <v>954.19922512999995</v>
      </c>
      <c r="E31" s="384">
        <v>976.72609471999999</v>
      </c>
      <c r="F31" s="384">
        <v>1037.7417447</v>
      </c>
      <c r="G31" s="384">
        <v>1052.8419332000001</v>
      </c>
      <c r="H31" s="384">
        <v>1052.7191118000001</v>
      </c>
      <c r="I31" s="384">
        <v>1011.8476282</v>
      </c>
      <c r="J31" s="384">
        <v>1000.4230264</v>
      </c>
      <c r="K31" s="384">
        <v>992.91965389999996</v>
      </c>
      <c r="L31" s="384">
        <v>971.61741496000002</v>
      </c>
      <c r="M31" s="384">
        <v>985.24657321999996</v>
      </c>
      <c r="N31" s="384">
        <v>1016.0870328</v>
      </c>
      <c r="O31" s="384">
        <v>1123.6872983000001</v>
      </c>
      <c r="P31" s="384">
        <v>1144.288982</v>
      </c>
      <c r="Q31" s="384">
        <v>1137.4405885000001</v>
      </c>
      <c r="R31" s="384">
        <v>1052.6988185</v>
      </c>
      <c r="S31" s="384">
        <v>1028.7827453</v>
      </c>
      <c r="T31" s="384">
        <v>1015.2490694000001</v>
      </c>
      <c r="U31" s="384">
        <v>1025.6620935000001</v>
      </c>
      <c r="V31" s="384">
        <v>1022.7199856</v>
      </c>
      <c r="W31" s="384">
        <v>1019.9870482</v>
      </c>
      <c r="X31" s="384">
        <v>1018.0050489</v>
      </c>
      <c r="Y31" s="384">
        <v>1015.2841268</v>
      </c>
      <c r="Z31" s="384">
        <v>1012.3660494</v>
      </c>
      <c r="AA31" s="384">
        <v>1008.9728818999999</v>
      </c>
      <c r="AB31" s="384">
        <v>1005.8689452</v>
      </c>
      <c r="AC31" s="384">
        <v>1002.7763042</v>
      </c>
      <c r="AD31" s="384">
        <v>998.03203913000004</v>
      </c>
      <c r="AE31" s="384">
        <v>996.20917998000004</v>
      </c>
      <c r="AF31" s="384">
        <v>995.64480672000002</v>
      </c>
      <c r="AG31" s="384">
        <v>998.29379639000001</v>
      </c>
      <c r="AH31" s="384">
        <v>998.78023715999996</v>
      </c>
      <c r="AI31" s="384">
        <v>999.05900606</v>
      </c>
      <c r="AJ31" s="384">
        <v>997.47626114000002</v>
      </c>
      <c r="AK31" s="384">
        <v>998.58006774</v>
      </c>
      <c r="AL31" s="384">
        <v>1000.7165839</v>
      </c>
      <c r="AM31" s="384">
        <v>1006.0626192</v>
      </c>
      <c r="AN31" s="384">
        <v>1008.6319473</v>
      </c>
      <c r="AO31" s="384">
        <v>1010.6013779</v>
      </c>
      <c r="AP31" s="384">
        <v>1010.9067027999999</v>
      </c>
      <c r="AQ31" s="384">
        <v>1012.4744942999999</v>
      </c>
      <c r="AR31" s="384">
        <v>1014.2405443</v>
      </c>
      <c r="AS31" s="384">
        <v>1016.5653986999999</v>
      </c>
      <c r="AT31" s="384">
        <v>1018.4575562</v>
      </c>
      <c r="AU31" s="384">
        <v>1020.2775627</v>
      </c>
      <c r="AV31" s="384">
        <v>1020.2204783</v>
      </c>
      <c r="AW31" s="384">
        <v>1023.2498880000001</v>
      </c>
      <c r="AX31" s="384">
        <v>1027.5608517999999</v>
      </c>
      <c r="AY31" s="384">
        <v>1035.8573131999999</v>
      </c>
      <c r="AZ31" s="384">
        <v>1040.7034275999999</v>
      </c>
      <c r="BA31" s="384">
        <v>1044.8031387000001</v>
      </c>
      <c r="BB31" s="384">
        <v>1047.7557677</v>
      </c>
      <c r="BC31" s="384">
        <v>1050.6631807000001</v>
      </c>
      <c r="BD31" s="691">
        <v>1053.1246993</v>
      </c>
      <c r="BE31" s="691">
        <v>1054.5374167</v>
      </c>
      <c r="BF31" s="691">
        <v>1056.5593260999999</v>
      </c>
      <c r="BG31" s="691">
        <v>1058.5875209000001</v>
      </c>
      <c r="BH31" s="691">
        <v>1060.5142929000001</v>
      </c>
      <c r="BI31" s="395">
        <v>1062.636</v>
      </c>
      <c r="BJ31" s="395">
        <v>1064.8440000000001</v>
      </c>
      <c r="BK31" s="395">
        <v>1067.3</v>
      </c>
      <c r="BL31" s="395">
        <v>1069.5630000000001</v>
      </c>
      <c r="BM31" s="395">
        <v>1071.7919999999999</v>
      </c>
      <c r="BN31" s="395">
        <v>1073.9860000000001</v>
      </c>
      <c r="BO31" s="395">
        <v>1076.1510000000001</v>
      </c>
      <c r="BP31" s="395">
        <v>1078.2850000000001</v>
      </c>
      <c r="BQ31" s="395">
        <v>1080.223</v>
      </c>
      <c r="BR31" s="395">
        <v>1082.4179999999999</v>
      </c>
      <c r="BS31" s="395">
        <v>1084.7059999999999</v>
      </c>
      <c r="BT31" s="395">
        <v>1086.8030000000001</v>
      </c>
      <c r="BU31" s="395">
        <v>1089.49</v>
      </c>
      <c r="BV31" s="395">
        <v>1092.481</v>
      </c>
    </row>
    <row r="32" spans="1:74" ht="11.1" customHeight="1" x14ac:dyDescent="0.2">
      <c r="A32" s="82" t="s">
        <v>408</v>
      </c>
      <c r="B32" s="575" t="s">
        <v>1035</v>
      </c>
      <c r="C32" s="384">
        <v>2070.7597679</v>
      </c>
      <c r="D32" s="384">
        <v>2086.3932174000001</v>
      </c>
      <c r="E32" s="384">
        <v>2120.9624757000001</v>
      </c>
      <c r="F32" s="384">
        <v>2234.2111012999999</v>
      </c>
      <c r="G32" s="384">
        <v>2261.8443087000001</v>
      </c>
      <c r="H32" s="384">
        <v>2263.6056561999999</v>
      </c>
      <c r="I32" s="384">
        <v>2198.4955807000001</v>
      </c>
      <c r="J32" s="384">
        <v>2179.2628807999999</v>
      </c>
      <c r="K32" s="384">
        <v>2164.9079932</v>
      </c>
      <c r="L32" s="384">
        <v>2116.6197093999999</v>
      </c>
      <c r="M32" s="384">
        <v>2141.1288531</v>
      </c>
      <c r="N32" s="384">
        <v>2199.6242158999999</v>
      </c>
      <c r="O32" s="384">
        <v>2401.8291309000001</v>
      </c>
      <c r="P32" s="384">
        <v>2446.0044314000002</v>
      </c>
      <c r="Q32" s="384">
        <v>2441.8734507999998</v>
      </c>
      <c r="R32" s="384">
        <v>2303.1582520000002</v>
      </c>
      <c r="S32" s="384">
        <v>2267.1231618000002</v>
      </c>
      <c r="T32" s="384">
        <v>2247.4902431999999</v>
      </c>
      <c r="U32" s="384">
        <v>2263.9281285000002</v>
      </c>
      <c r="V32" s="384">
        <v>2262.3480789999999</v>
      </c>
      <c r="W32" s="384">
        <v>2262.4187270000002</v>
      </c>
      <c r="X32" s="384">
        <v>2268.5423178000001</v>
      </c>
      <c r="Y32" s="384">
        <v>2268.6126767999999</v>
      </c>
      <c r="Z32" s="384">
        <v>2267.0320492000001</v>
      </c>
      <c r="AA32" s="384">
        <v>2259.1772464000001</v>
      </c>
      <c r="AB32" s="384">
        <v>2257.7620373</v>
      </c>
      <c r="AC32" s="384">
        <v>2258.1632331999999</v>
      </c>
      <c r="AD32" s="384">
        <v>2259.9848250999999</v>
      </c>
      <c r="AE32" s="384">
        <v>2264.3158379000001</v>
      </c>
      <c r="AF32" s="384">
        <v>2270.7602625</v>
      </c>
      <c r="AG32" s="384">
        <v>2284.9065460000002</v>
      </c>
      <c r="AH32" s="384">
        <v>2291.3864588000001</v>
      </c>
      <c r="AI32" s="384">
        <v>2295.7884481000001</v>
      </c>
      <c r="AJ32" s="384">
        <v>2293.7928230000002</v>
      </c>
      <c r="AK32" s="384">
        <v>2297.2787333000001</v>
      </c>
      <c r="AL32" s="384">
        <v>2301.9264882000002</v>
      </c>
      <c r="AM32" s="384">
        <v>2312.0956328000002</v>
      </c>
      <c r="AN32" s="384">
        <v>2315.7974180000001</v>
      </c>
      <c r="AO32" s="384">
        <v>2317.3913888000002</v>
      </c>
      <c r="AP32" s="384">
        <v>2311.3001255999998</v>
      </c>
      <c r="AQ32" s="384">
        <v>2312.8615325999999</v>
      </c>
      <c r="AR32" s="384">
        <v>2316.4981898999999</v>
      </c>
      <c r="AS32" s="384">
        <v>2323.8794449000002</v>
      </c>
      <c r="AT32" s="384">
        <v>2330.4145929000001</v>
      </c>
      <c r="AU32" s="384">
        <v>2337.7729809000002</v>
      </c>
      <c r="AV32" s="384">
        <v>2346.2674613999998</v>
      </c>
      <c r="AW32" s="384">
        <v>2355.0376904</v>
      </c>
      <c r="AX32" s="384">
        <v>2364.3965201999999</v>
      </c>
      <c r="AY32" s="384">
        <v>2377.1613775000001</v>
      </c>
      <c r="AZ32" s="384">
        <v>2385.5843390999999</v>
      </c>
      <c r="BA32" s="384">
        <v>2392.4828315</v>
      </c>
      <c r="BB32" s="384">
        <v>2396.0482017999998</v>
      </c>
      <c r="BC32" s="384">
        <v>2401.2542456000001</v>
      </c>
      <c r="BD32" s="691">
        <v>2406.2923099999998</v>
      </c>
      <c r="BE32" s="691">
        <v>2410.7399894999999</v>
      </c>
      <c r="BF32" s="691">
        <v>2415.7588992000001</v>
      </c>
      <c r="BG32" s="691">
        <v>2420.9266333999999</v>
      </c>
      <c r="BH32" s="691">
        <v>2425.9294150000001</v>
      </c>
      <c r="BI32" s="395">
        <v>2431.63</v>
      </c>
      <c r="BJ32" s="395">
        <v>2437.7150000000001</v>
      </c>
      <c r="BK32" s="395">
        <v>2444.663</v>
      </c>
      <c r="BL32" s="395">
        <v>2451.1570000000002</v>
      </c>
      <c r="BM32" s="395">
        <v>2457.6759999999999</v>
      </c>
      <c r="BN32" s="395">
        <v>2464.2539999999999</v>
      </c>
      <c r="BO32" s="395">
        <v>2470.7959999999998</v>
      </c>
      <c r="BP32" s="395">
        <v>2477.3359999999998</v>
      </c>
      <c r="BQ32" s="395">
        <v>2483.5390000000002</v>
      </c>
      <c r="BR32" s="395">
        <v>2490.3290000000002</v>
      </c>
      <c r="BS32" s="395">
        <v>2497.3690000000001</v>
      </c>
      <c r="BT32" s="395">
        <v>2503.9070000000002</v>
      </c>
      <c r="BU32" s="395">
        <v>2512.0120000000002</v>
      </c>
      <c r="BV32" s="395">
        <v>2520.9299999999998</v>
      </c>
    </row>
    <row r="33" spans="1:74" ht="11.1" customHeight="1" x14ac:dyDescent="0.2">
      <c r="A33" s="82" t="s">
        <v>409</v>
      </c>
      <c r="B33" s="575" t="s">
        <v>1036</v>
      </c>
      <c r="C33" s="384">
        <v>1257.1146145</v>
      </c>
      <c r="D33" s="384">
        <v>1274.2989858999999</v>
      </c>
      <c r="E33" s="384">
        <v>1301.7157256</v>
      </c>
      <c r="F33" s="384">
        <v>1375.6284252</v>
      </c>
      <c r="G33" s="384">
        <v>1396.3122080000001</v>
      </c>
      <c r="H33" s="384">
        <v>1400.0306654999999</v>
      </c>
      <c r="I33" s="384">
        <v>1357.8601077000001</v>
      </c>
      <c r="J33" s="384">
        <v>1349.3406821999999</v>
      </c>
      <c r="K33" s="384">
        <v>1345.5486989000001</v>
      </c>
      <c r="L33" s="384">
        <v>1327.7597241000001</v>
      </c>
      <c r="M33" s="384">
        <v>1347.4659506999999</v>
      </c>
      <c r="N33" s="384">
        <v>1385.9429448000001</v>
      </c>
      <c r="O33" s="384">
        <v>1507.8601903000001</v>
      </c>
      <c r="P33" s="384">
        <v>1535.3766068</v>
      </c>
      <c r="Q33" s="384">
        <v>1533.1616779000001</v>
      </c>
      <c r="R33" s="384">
        <v>1447.8819228</v>
      </c>
      <c r="S33" s="384">
        <v>1426.2044142</v>
      </c>
      <c r="T33" s="384">
        <v>1414.7956712</v>
      </c>
      <c r="U33" s="384">
        <v>1427.0997927000001</v>
      </c>
      <c r="V33" s="384">
        <v>1426.1455063000001</v>
      </c>
      <c r="W33" s="384">
        <v>1425.3769112</v>
      </c>
      <c r="X33" s="384">
        <v>1426.2117347000001</v>
      </c>
      <c r="Y33" s="384">
        <v>1424.7512264</v>
      </c>
      <c r="Z33" s="384">
        <v>1422.4131136999999</v>
      </c>
      <c r="AA33" s="384">
        <v>1417.5248372000001</v>
      </c>
      <c r="AB33" s="384">
        <v>1414.6859354000001</v>
      </c>
      <c r="AC33" s="384">
        <v>1412.2238488</v>
      </c>
      <c r="AD33" s="384">
        <v>1407.5576331</v>
      </c>
      <c r="AE33" s="384">
        <v>1407.7848852</v>
      </c>
      <c r="AF33" s="384">
        <v>1410.3246607999999</v>
      </c>
      <c r="AG33" s="384">
        <v>1421.1985334999999</v>
      </c>
      <c r="AH33" s="384">
        <v>1423.8471758999999</v>
      </c>
      <c r="AI33" s="384">
        <v>1424.2921616000001</v>
      </c>
      <c r="AJ33" s="384">
        <v>1417.5494266000001</v>
      </c>
      <c r="AK33" s="384">
        <v>1417.3251468999999</v>
      </c>
      <c r="AL33" s="384">
        <v>1418.6352585</v>
      </c>
      <c r="AM33" s="384">
        <v>1422.5028465</v>
      </c>
      <c r="AN33" s="384">
        <v>1426.114427</v>
      </c>
      <c r="AO33" s="384">
        <v>1430.4930850000001</v>
      </c>
      <c r="AP33" s="384">
        <v>1438.7008145</v>
      </c>
      <c r="AQ33" s="384">
        <v>1442.3171322000001</v>
      </c>
      <c r="AR33" s="384">
        <v>1444.4040321</v>
      </c>
      <c r="AS33" s="384">
        <v>1440.6641311000001</v>
      </c>
      <c r="AT33" s="384">
        <v>1442.9152326000001</v>
      </c>
      <c r="AU33" s="384">
        <v>1446.8599535000001</v>
      </c>
      <c r="AV33" s="384">
        <v>1453.850406</v>
      </c>
      <c r="AW33" s="384">
        <v>1460.1682816</v>
      </c>
      <c r="AX33" s="384">
        <v>1467.1656923999999</v>
      </c>
      <c r="AY33" s="384">
        <v>1477.6940643</v>
      </c>
      <c r="AZ33" s="384">
        <v>1483.9119765</v>
      </c>
      <c r="BA33" s="384">
        <v>1488.6708547000001</v>
      </c>
      <c r="BB33" s="384">
        <v>1490.3763864</v>
      </c>
      <c r="BC33" s="384">
        <v>1493.4129312</v>
      </c>
      <c r="BD33" s="691">
        <v>1496.1861764</v>
      </c>
      <c r="BE33" s="691">
        <v>1498.1665235999999</v>
      </c>
      <c r="BF33" s="691">
        <v>1500.8103688000001</v>
      </c>
      <c r="BG33" s="691">
        <v>1503.5881135</v>
      </c>
      <c r="BH33" s="691">
        <v>1506.3232671000001</v>
      </c>
      <c r="BI33" s="395">
        <v>1509.501</v>
      </c>
      <c r="BJ33" s="395">
        <v>1512.9449999999999</v>
      </c>
      <c r="BK33" s="395">
        <v>1516.9349999999999</v>
      </c>
      <c r="BL33" s="395">
        <v>1520.702</v>
      </c>
      <c r="BM33" s="395">
        <v>1524.5260000000001</v>
      </c>
      <c r="BN33" s="395">
        <v>1528.5250000000001</v>
      </c>
      <c r="BO33" s="395">
        <v>1532.373</v>
      </c>
      <c r="BP33" s="395">
        <v>1536.1869999999999</v>
      </c>
      <c r="BQ33" s="395">
        <v>1539.7449999999999</v>
      </c>
      <c r="BR33" s="395">
        <v>1543.662</v>
      </c>
      <c r="BS33" s="395">
        <v>1547.7149999999999</v>
      </c>
      <c r="BT33" s="395">
        <v>1551.489</v>
      </c>
      <c r="BU33" s="395">
        <v>1556.124</v>
      </c>
      <c r="BV33" s="395">
        <v>1561.2049999999999</v>
      </c>
    </row>
    <row r="34" spans="1:74" ht="11.1" customHeight="1" x14ac:dyDescent="0.2">
      <c r="A34" s="82" t="s">
        <v>410</v>
      </c>
      <c r="B34" s="575" t="s">
        <v>1039</v>
      </c>
      <c r="C34" s="384">
        <v>2980.5159020000001</v>
      </c>
      <c r="D34" s="384">
        <v>3009.1790572</v>
      </c>
      <c r="E34" s="384">
        <v>3057.5698860000002</v>
      </c>
      <c r="F34" s="384">
        <v>3180.5951347</v>
      </c>
      <c r="G34" s="384">
        <v>3227.2612509000001</v>
      </c>
      <c r="H34" s="384">
        <v>3252.4749809</v>
      </c>
      <c r="I34" s="384">
        <v>3236.5770809999999</v>
      </c>
      <c r="J34" s="384">
        <v>3233.6304713999998</v>
      </c>
      <c r="K34" s="384">
        <v>3223.9759084000002</v>
      </c>
      <c r="L34" s="384">
        <v>3147.3675235000001</v>
      </c>
      <c r="M34" s="384">
        <v>3169.4814550000001</v>
      </c>
      <c r="N34" s="384">
        <v>3230.0718344000002</v>
      </c>
      <c r="O34" s="384">
        <v>3453.2619165000001</v>
      </c>
      <c r="P34" s="384">
        <v>3497.7127507</v>
      </c>
      <c r="Q34" s="384">
        <v>3487.5475918000002</v>
      </c>
      <c r="R34" s="384">
        <v>3325.0602936</v>
      </c>
      <c r="S34" s="384">
        <v>3278.9427580000001</v>
      </c>
      <c r="T34" s="384">
        <v>3251.4888390000001</v>
      </c>
      <c r="U34" s="384">
        <v>3272.8100141999998</v>
      </c>
      <c r="V34" s="384">
        <v>3260.0997198</v>
      </c>
      <c r="W34" s="384">
        <v>3243.4694334999999</v>
      </c>
      <c r="X34" s="384">
        <v>3219.9531434</v>
      </c>
      <c r="Y34" s="384">
        <v>3197.7073822000002</v>
      </c>
      <c r="Z34" s="384">
        <v>3173.766138</v>
      </c>
      <c r="AA34" s="384">
        <v>3141.0514687</v>
      </c>
      <c r="AB34" s="384">
        <v>3119.0277151</v>
      </c>
      <c r="AC34" s="384">
        <v>3100.6169352000002</v>
      </c>
      <c r="AD34" s="384">
        <v>3083.8138405</v>
      </c>
      <c r="AE34" s="384">
        <v>3074.1329741999998</v>
      </c>
      <c r="AF34" s="384">
        <v>3069.5690479</v>
      </c>
      <c r="AG34" s="384">
        <v>3076.2114378000001</v>
      </c>
      <c r="AH34" s="384">
        <v>3077.3143593</v>
      </c>
      <c r="AI34" s="384">
        <v>3078.9671884999998</v>
      </c>
      <c r="AJ34" s="384">
        <v>3083.1375032000001</v>
      </c>
      <c r="AK34" s="384">
        <v>3084.4144646999998</v>
      </c>
      <c r="AL34" s="384">
        <v>3084.7656507000002</v>
      </c>
      <c r="AM34" s="384">
        <v>3078.3191329000001</v>
      </c>
      <c r="AN34" s="384">
        <v>3081.2227140999998</v>
      </c>
      <c r="AO34" s="384">
        <v>3087.6044659999998</v>
      </c>
      <c r="AP34" s="384">
        <v>3105.4424433999998</v>
      </c>
      <c r="AQ34" s="384">
        <v>3112.7969956000002</v>
      </c>
      <c r="AR34" s="384">
        <v>3117.6461773999999</v>
      </c>
      <c r="AS34" s="384">
        <v>3115.2345243</v>
      </c>
      <c r="AT34" s="384">
        <v>3118.6395637000001</v>
      </c>
      <c r="AU34" s="384">
        <v>3123.1058312</v>
      </c>
      <c r="AV34" s="384">
        <v>3125.1753168999999</v>
      </c>
      <c r="AW34" s="384">
        <v>3134.3575479000001</v>
      </c>
      <c r="AX34" s="384">
        <v>3147.1945144000001</v>
      </c>
      <c r="AY34" s="384">
        <v>3173.3051326</v>
      </c>
      <c r="AZ34" s="384">
        <v>3186.2373828</v>
      </c>
      <c r="BA34" s="384">
        <v>3195.6101812000002</v>
      </c>
      <c r="BB34" s="384">
        <v>3196.9591743999999</v>
      </c>
      <c r="BC34" s="384">
        <v>3202.5613343999999</v>
      </c>
      <c r="BD34" s="691">
        <v>3207.9523078000002</v>
      </c>
      <c r="BE34" s="691">
        <v>3212.4181078000001</v>
      </c>
      <c r="BF34" s="691">
        <v>3217.9221980000002</v>
      </c>
      <c r="BG34" s="691">
        <v>3223.7505916</v>
      </c>
      <c r="BH34" s="691">
        <v>3229.8779070999999</v>
      </c>
      <c r="BI34" s="395">
        <v>3236.3739999999998</v>
      </c>
      <c r="BJ34" s="395">
        <v>3243.2130000000002</v>
      </c>
      <c r="BK34" s="395">
        <v>3250.741</v>
      </c>
      <c r="BL34" s="395">
        <v>3258.0079999999998</v>
      </c>
      <c r="BM34" s="395">
        <v>3265.36</v>
      </c>
      <c r="BN34" s="395">
        <v>3272.9690000000001</v>
      </c>
      <c r="BO34" s="395">
        <v>3280.3580000000002</v>
      </c>
      <c r="BP34" s="395">
        <v>3287.7020000000002</v>
      </c>
      <c r="BQ34" s="395">
        <v>3294.4949999999999</v>
      </c>
      <c r="BR34" s="395">
        <v>3302.1260000000002</v>
      </c>
      <c r="BS34" s="395">
        <v>3310.09</v>
      </c>
      <c r="BT34" s="395">
        <v>3317.7109999999998</v>
      </c>
      <c r="BU34" s="395">
        <v>3326.8470000000002</v>
      </c>
      <c r="BV34" s="395">
        <v>3336.8229999999999</v>
      </c>
    </row>
    <row r="35" spans="1:74" ht="11.1" customHeight="1" x14ac:dyDescent="0.2">
      <c r="A35" s="82"/>
      <c r="B35" s="92" t="s">
        <v>1447</v>
      </c>
      <c r="C35" s="566"/>
      <c r="D35" s="566"/>
      <c r="E35" s="566"/>
      <c r="F35" s="566"/>
      <c r="G35" s="566"/>
      <c r="H35" s="566"/>
      <c r="I35" s="566"/>
      <c r="J35" s="566"/>
      <c r="K35" s="566"/>
      <c r="L35" s="566"/>
      <c r="M35" s="566"/>
      <c r="N35" s="566"/>
      <c r="O35" s="566"/>
      <c r="P35" s="566"/>
      <c r="Q35" s="566"/>
      <c r="R35" s="566"/>
      <c r="S35" s="566"/>
      <c r="T35" s="566"/>
      <c r="U35" s="566"/>
      <c r="V35" s="566"/>
      <c r="W35" s="566"/>
      <c r="X35" s="566"/>
      <c r="Y35" s="566"/>
      <c r="Z35" s="566"/>
      <c r="AA35" s="566"/>
      <c r="AB35" s="566"/>
      <c r="AC35" s="566"/>
      <c r="AD35" s="566"/>
      <c r="AE35" s="566"/>
      <c r="AF35" s="566"/>
      <c r="AG35" s="566"/>
      <c r="AH35" s="566"/>
      <c r="AI35" s="566"/>
      <c r="AJ35" s="566"/>
      <c r="AK35" s="566"/>
      <c r="AL35" s="566"/>
      <c r="AM35" s="566"/>
      <c r="AN35" s="566"/>
      <c r="AO35" s="566"/>
      <c r="AP35" s="566"/>
      <c r="AQ35" s="566"/>
      <c r="AR35" s="566"/>
      <c r="AS35" s="566"/>
      <c r="AT35" s="566"/>
      <c r="AU35" s="566"/>
      <c r="AV35" s="566"/>
      <c r="AW35" s="566"/>
      <c r="AX35" s="566"/>
      <c r="AY35" s="566"/>
      <c r="AZ35" s="566"/>
      <c r="BA35" s="566"/>
      <c r="BB35" s="566"/>
      <c r="BC35" s="566"/>
      <c r="BD35" s="832"/>
      <c r="BE35" s="832"/>
      <c r="BF35" s="832"/>
      <c r="BG35" s="832"/>
      <c r="BH35" s="832"/>
      <c r="BI35" s="573"/>
      <c r="BJ35" s="573"/>
      <c r="BK35" s="573"/>
      <c r="BL35" s="573"/>
      <c r="BM35" s="573"/>
      <c r="BN35" s="573"/>
      <c r="BO35" s="573"/>
      <c r="BP35" s="573"/>
      <c r="BQ35" s="573"/>
      <c r="BR35" s="573"/>
      <c r="BS35" s="573"/>
      <c r="BT35" s="573"/>
      <c r="BU35" s="573"/>
      <c r="BV35" s="573"/>
    </row>
    <row r="36" spans="1:74" ht="11.1" customHeight="1" x14ac:dyDescent="0.2">
      <c r="A36" s="82" t="s">
        <v>411</v>
      </c>
      <c r="B36" s="575" t="s">
        <v>1029</v>
      </c>
      <c r="C36" s="384">
        <v>6046.3657702</v>
      </c>
      <c r="D36" s="384">
        <v>6032.2457547000004</v>
      </c>
      <c r="E36" s="384">
        <v>6019.2472584999996</v>
      </c>
      <c r="F36" s="384">
        <v>6011.8229308999998</v>
      </c>
      <c r="G36" s="384">
        <v>6009.2518633</v>
      </c>
      <c r="H36" s="384">
        <v>6009.5197572999996</v>
      </c>
      <c r="I36" s="384">
        <v>6010.9326208000002</v>
      </c>
      <c r="J36" s="384">
        <v>6013.0776864999998</v>
      </c>
      <c r="K36" s="384">
        <v>6015.8624931000004</v>
      </c>
      <c r="L36" s="384">
        <v>6019.1508688000004</v>
      </c>
      <c r="M36" s="384">
        <v>6022.6317994999999</v>
      </c>
      <c r="N36" s="384">
        <v>6025.9505601999999</v>
      </c>
      <c r="O36" s="384">
        <v>6028.9892256000003</v>
      </c>
      <c r="P36" s="384">
        <v>6032.5770671999999</v>
      </c>
      <c r="Q36" s="384">
        <v>6037.7801562000004</v>
      </c>
      <c r="R36" s="384">
        <v>6045.2507438000002</v>
      </c>
      <c r="S36" s="384">
        <v>6053.9858026000002</v>
      </c>
      <c r="T36" s="384">
        <v>6062.5684855</v>
      </c>
      <c r="U36" s="384">
        <v>6069.8665634999998</v>
      </c>
      <c r="V36" s="384">
        <v>6075.8862800999996</v>
      </c>
      <c r="W36" s="384">
        <v>6080.9184971000004</v>
      </c>
      <c r="X36" s="384">
        <v>6085.2953340000004</v>
      </c>
      <c r="Y36" s="384">
        <v>6089.5139411999999</v>
      </c>
      <c r="Z36" s="384">
        <v>6094.1127273000002</v>
      </c>
      <c r="AA36" s="384">
        <v>6099.2393287000004</v>
      </c>
      <c r="AB36" s="384">
        <v>6103.4782954000002</v>
      </c>
      <c r="AC36" s="384">
        <v>6105.0234056999998</v>
      </c>
      <c r="AD36" s="384">
        <v>6102.7290094999998</v>
      </c>
      <c r="AE36" s="384">
        <v>6098.091743</v>
      </c>
      <c r="AF36" s="384">
        <v>6093.2688145000002</v>
      </c>
      <c r="AG36" s="384">
        <v>6089.9711090000001</v>
      </c>
      <c r="AH36" s="384">
        <v>6088.1242199999997</v>
      </c>
      <c r="AI36" s="384">
        <v>6087.2074180999998</v>
      </c>
      <c r="AJ36" s="384">
        <v>6086.7552438000002</v>
      </c>
      <c r="AK36" s="384">
        <v>6086.5233171</v>
      </c>
      <c r="AL36" s="384">
        <v>6086.3225281000005</v>
      </c>
      <c r="AM36" s="384">
        <v>6086.1217206000001</v>
      </c>
      <c r="AN36" s="384">
        <v>6086.5215539999999</v>
      </c>
      <c r="AO36" s="384">
        <v>6088.2806417000002</v>
      </c>
      <c r="AP36" s="384">
        <v>6091.9086882000001</v>
      </c>
      <c r="AQ36" s="384">
        <v>6096.9197624999997</v>
      </c>
      <c r="AR36" s="384">
        <v>6102.5790250999999</v>
      </c>
      <c r="AS36" s="384">
        <v>6108.1961752999996</v>
      </c>
      <c r="AT36" s="384">
        <v>6113.2590698000004</v>
      </c>
      <c r="AU36" s="384">
        <v>6117.3001045000001</v>
      </c>
      <c r="AV36" s="384">
        <v>6120.0943082000003</v>
      </c>
      <c r="AW36" s="384">
        <v>6122.3872408999996</v>
      </c>
      <c r="AX36" s="384">
        <v>6125.1670955999998</v>
      </c>
      <c r="AY36" s="384">
        <v>6129.1397144000002</v>
      </c>
      <c r="AZ36" s="384">
        <v>6133.8815365999999</v>
      </c>
      <c r="BA36" s="384">
        <v>6138.6866507000004</v>
      </c>
      <c r="BB36" s="384">
        <v>6143.0450394999998</v>
      </c>
      <c r="BC36" s="384">
        <v>6147.2302624000004</v>
      </c>
      <c r="BD36" s="691">
        <v>6151.711773</v>
      </c>
      <c r="BE36" s="691">
        <v>6156.8075735000002</v>
      </c>
      <c r="BF36" s="691">
        <v>6162.2298592999996</v>
      </c>
      <c r="BG36" s="691">
        <v>6167.5393746</v>
      </c>
      <c r="BH36" s="691">
        <v>6172.4161812000002</v>
      </c>
      <c r="BI36" s="395">
        <v>6177.018</v>
      </c>
      <c r="BJ36" s="395">
        <v>6181.62</v>
      </c>
      <c r="BK36" s="395">
        <v>6186.433</v>
      </c>
      <c r="BL36" s="395">
        <v>6191.3890000000001</v>
      </c>
      <c r="BM36" s="395">
        <v>6196.357</v>
      </c>
      <c r="BN36" s="395">
        <v>6201.2120000000004</v>
      </c>
      <c r="BO36" s="395">
        <v>6205.8639999999996</v>
      </c>
      <c r="BP36" s="395">
        <v>6210.2340000000004</v>
      </c>
      <c r="BQ36" s="395">
        <v>6214.2879999999996</v>
      </c>
      <c r="BR36" s="395">
        <v>6218.1840000000002</v>
      </c>
      <c r="BS36" s="395">
        <v>6222.125</v>
      </c>
      <c r="BT36" s="395">
        <v>6226.2640000000001</v>
      </c>
      <c r="BU36" s="395">
        <v>6230.5420000000004</v>
      </c>
      <c r="BV36" s="395">
        <v>6234.85</v>
      </c>
    </row>
    <row r="37" spans="1:74" ht="11.1" customHeight="1" x14ac:dyDescent="0.2">
      <c r="A37" s="82" t="s">
        <v>412</v>
      </c>
      <c r="B37" s="575" t="s">
        <v>1030</v>
      </c>
      <c r="C37" s="384">
        <v>16432.326690999998</v>
      </c>
      <c r="D37" s="384">
        <v>16393.285306000002</v>
      </c>
      <c r="E37" s="384">
        <v>16351.861768000001</v>
      </c>
      <c r="F37" s="384">
        <v>16317.609333</v>
      </c>
      <c r="G37" s="384">
        <v>16290.222882</v>
      </c>
      <c r="H37" s="384">
        <v>16266.932697</v>
      </c>
      <c r="I37" s="384">
        <v>16245.335392999999</v>
      </c>
      <c r="J37" s="384">
        <v>16224.492908</v>
      </c>
      <c r="K37" s="384">
        <v>16203.833509</v>
      </c>
      <c r="L37" s="384">
        <v>16182.841133</v>
      </c>
      <c r="M37" s="384">
        <v>16161.222392</v>
      </c>
      <c r="N37" s="384">
        <v>16138.739566</v>
      </c>
      <c r="O37" s="384">
        <v>16115.435052000001</v>
      </c>
      <c r="P37" s="384">
        <v>16092.471716</v>
      </c>
      <c r="Q37" s="384">
        <v>16071.292538</v>
      </c>
      <c r="R37" s="384">
        <v>16053.613507</v>
      </c>
      <c r="S37" s="384">
        <v>16042.24265</v>
      </c>
      <c r="T37" s="384">
        <v>16040.260999</v>
      </c>
      <c r="U37" s="384">
        <v>16049.245124999999</v>
      </c>
      <c r="V37" s="384">
        <v>16064.75375</v>
      </c>
      <c r="W37" s="384">
        <v>16080.841129</v>
      </c>
      <c r="X37" s="384">
        <v>16093.052667</v>
      </c>
      <c r="Y37" s="384">
        <v>16102.898354999999</v>
      </c>
      <c r="Z37" s="384">
        <v>16113.379331</v>
      </c>
      <c r="AA37" s="384">
        <v>16126.19491</v>
      </c>
      <c r="AB37" s="384">
        <v>16137.837126</v>
      </c>
      <c r="AC37" s="384">
        <v>16143.496192000001</v>
      </c>
      <c r="AD37" s="384">
        <v>16139.905094</v>
      </c>
      <c r="AE37" s="384">
        <v>16129.967913</v>
      </c>
      <c r="AF37" s="384">
        <v>16118.131507</v>
      </c>
      <c r="AG37" s="384">
        <v>16108.061653000001</v>
      </c>
      <c r="AH37" s="384">
        <v>16100.299827000001</v>
      </c>
      <c r="AI37" s="384">
        <v>16094.606427000001</v>
      </c>
      <c r="AJ37" s="384">
        <v>16090.581909</v>
      </c>
      <c r="AK37" s="384">
        <v>16087.186954999999</v>
      </c>
      <c r="AL37" s="384">
        <v>16083.222303</v>
      </c>
      <c r="AM37" s="384">
        <v>16078.162784</v>
      </c>
      <c r="AN37" s="384">
        <v>16074.179596</v>
      </c>
      <c r="AO37" s="384">
        <v>16074.118028999999</v>
      </c>
      <c r="AP37" s="384">
        <v>16079.892292</v>
      </c>
      <c r="AQ37" s="384">
        <v>16089.692282</v>
      </c>
      <c r="AR37" s="384">
        <v>16100.776813</v>
      </c>
      <c r="AS37" s="384">
        <v>16110.824747000001</v>
      </c>
      <c r="AT37" s="384">
        <v>16119.195138999999</v>
      </c>
      <c r="AU37" s="384">
        <v>16125.667088</v>
      </c>
      <c r="AV37" s="384">
        <v>16130.380679</v>
      </c>
      <c r="AW37" s="384">
        <v>16134.919921000001</v>
      </c>
      <c r="AX37" s="384">
        <v>16141.229810000001</v>
      </c>
      <c r="AY37" s="384">
        <v>16150.615320999999</v>
      </c>
      <c r="AZ37" s="384">
        <v>16161.821354</v>
      </c>
      <c r="BA37" s="384">
        <v>16172.952789999999</v>
      </c>
      <c r="BB37" s="384">
        <v>16182.634797999999</v>
      </c>
      <c r="BC37" s="384">
        <v>16191.573700999999</v>
      </c>
      <c r="BD37" s="691">
        <v>16200.99611</v>
      </c>
      <c r="BE37" s="691">
        <v>16211.845238</v>
      </c>
      <c r="BF37" s="691">
        <v>16223.930722999999</v>
      </c>
      <c r="BG37" s="691">
        <v>16236.778804</v>
      </c>
      <c r="BH37" s="691">
        <v>16249.974662000001</v>
      </c>
      <c r="BI37" s="395">
        <v>16263.34</v>
      </c>
      <c r="BJ37" s="395">
        <v>16276.75</v>
      </c>
      <c r="BK37" s="395">
        <v>16290.1</v>
      </c>
      <c r="BL37" s="395">
        <v>16303.31</v>
      </c>
      <c r="BM37" s="395">
        <v>16316.31</v>
      </c>
      <c r="BN37" s="395">
        <v>16329</v>
      </c>
      <c r="BO37" s="395">
        <v>16341.17</v>
      </c>
      <c r="BP37" s="395">
        <v>16352.6</v>
      </c>
      <c r="BQ37" s="395">
        <v>16363.17</v>
      </c>
      <c r="BR37" s="395">
        <v>16373.24</v>
      </c>
      <c r="BS37" s="395">
        <v>16383.31</v>
      </c>
      <c r="BT37" s="395">
        <v>16393.73</v>
      </c>
      <c r="BU37" s="395">
        <v>16404.43</v>
      </c>
      <c r="BV37" s="395">
        <v>16415.23</v>
      </c>
    </row>
    <row r="38" spans="1:74" ht="11.1" customHeight="1" x14ac:dyDescent="0.2">
      <c r="A38" s="82" t="s">
        <v>413</v>
      </c>
      <c r="B38" s="575" t="s">
        <v>1031</v>
      </c>
      <c r="C38" s="384">
        <v>19031.825137</v>
      </c>
      <c r="D38" s="384">
        <v>18984.247103999998</v>
      </c>
      <c r="E38" s="384">
        <v>18944.856640000002</v>
      </c>
      <c r="F38" s="384">
        <v>18929.525420999998</v>
      </c>
      <c r="G38" s="384">
        <v>18931.303048999998</v>
      </c>
      <c r="H38" s="384">
        <v>18937.533608999998</v>
      </c>
      <c r="I38" s="384">
        <v>18938.140767000001</v>
      </c>
      <c r="J38" s="384">
        <v>18933.366524000001</v>
      </c>
      <c r="K38" s="384">
        <v>18926.032464</v>
      </c>
      <c r="L38" s="384">
        <v>18918.465011</v>
      </c>
      <c r="M38" s="384">
        <v>18911.009954000001</v>
      </c>
      <c r="N38" s="384">
        <v>18903.517919999998</v>
      </c>
      <c r="O38" s="384">
        <v>18896.190855000001</v>
      </c>
      <c r="P38" s="384">
        <v>18890.635966000002</v>
      </c>
      <c r="Q38" s="384">
        <v>18888.811781</v>
      </c>
      <c r="R38" s="384">
        <v>18892.259695000001</v>
      </c>
      <c r="S38" s="384">
        <v>18900.852584</v>
      </c>
      <c r="T38" s="384">
        <v>18914.046194999999</v>
      </c>
      <c r="U38" s="384">
        <v>18930.969483000001</v>
      </c>
      <c r="V38" s="384">
        <v>18949.444243000002</v>
      </c>
      <c r="W38" s="384">
        <v>18966.965477000002</v>
      </c>
      <c r="X38" s="384">
        <v>18981.875249000001</v>
      </c>
      <c r="Y38" s="384">
        <v>18995.903858999998</v>
      </c>
      <c r="Z38" s="384">
        <v>19011.628664</v>
      </c>
      <c r="AA38" s="384">
        <v>19030.304993999998</v>
      </c>
      <c r="AB38" s="384">
        <v>19047.900059</v>
      </c>
      <c r="AC38" s="384">
        <v>19059.059037999999</v>
      </c>
      <c r="AD38" s="384">
        <v>19060.061489</v>
      </c>
      <c r="AE38" s="384">
        <v>19053.724470000001</v>
      </c>
      <c r="AF38" s="384">
        <v>19044.499417999999</v>
      </c>
      <c r="AG38" s="384">
        <v>19036.135667999999</v>
      </c>
      <c r="AH38" s="384">
        <v>19029.574159</v>
      </c>
      <c r="AI38" s="384">
        <v>19025.053733000001</v>
      </c>
      <c r="AJ38" s="384">
        <v>19022.459362000001</v>
      </c>
      <c r="AK38" s="384">
        <v>19020.260554</v>
      </c>
      <c r="AL38" s="384">
        <v>19016.572949000001</v>
      </c>
      <c r="AM38" s="384">
        <v>19010.509280999999</v>
      </c>
      <c r="AN38" s="384">
        <v>19005.17066</v>
      </c>
      <c r="AO38" s="384">
        <v>19004.655285000001</v>
      </c>
      <c r="AP38" s="384">
        <v>19011.826954</v>
      </c>
      <c r="AQ38" s="384">
        <v>19024.611841000002</v>
      </c>
      <c r="AR38" s="384">
        <v>19039.701714999999</v>
      </c>
      <c r="AS38" s="384">
        <v>19054.246283</v>
      </c>
      <c r="AT38" s="384">
        <v>19067.227011999999</v>
      </c>
      <c r="AU38" s="384">
        <v>19078.083306</v>
      </c>
      <c r="AV38" s="384">
        <v>19086.701598</v>
      </c>
      <c r="AW38" s="384">
        <v>19094.756418000001</v>
      </c>
      <c r="AX38" s="384">
        <v>19104.369325</v>
      </c>
      <c r="AY38" s="384">
        <v>19116.945468999998</v>
      </c>
      <c r="AZ38" s="384">
        <v>19131.024386000001</v>
      </c>
      <c r="BA38" s="384">
        <v>19144.429205</v>
      </c>
      <c r="BB38" s="384">
        <v>19155.597037</v>
      </c>
      <c r="BC38" s="384">
        <v>19165.420928</v>
      </c>
      <c r="BD38" s="691">
        <v>19175.407902999999</v>
      </c>
      <c r="BE38" s="691">
        <v>19186.711168000002</v>
      </c>
      <c r="BF38" s="691">
        <v>19199.068639000001</v>
      </c>
      <c r="BG38" s="691">
        <v>19211.864407000001</v>
      </c>
      <c r="BH38" s="691">
        <v>19224.598121999999</v>
      </c>
      <c r="BI38" s="395">
        <v>19237.23</v>
      </c>
      <c r="BJ38" s="395">
        <v>19249.84</v>
      </c>
      <c r="BK38" s="395">
        <v>19262.490000000002</v>
      </c>
      <c r="BL38" s="395">
        <v>19275.13</v>
      </c>
      <c r="BM38" s="395">
        <v>19287.7</v>
      </c>
      <c r="BN38" s="395">
        <v>19300.11</v>
      </c>
      <c r="BO38" s="395">
        <v>19312.03</v>
      </c>
      <c r="BP38" s="395">
        <v>19323.080000000002</v>
      </c>
      <c r="BQ38" s="395">
        <v>19333.05</v>
      </c>
      <c r="BR38" s="395">
        <v>19342.39</v>
      </c>
      <c r="BS38" s="395">
        <v>19351.72</v>
      </c>
      <c r="BT38" s="395">
        <v>19361.509999999998</v>
      </c>
      <c r="BU38" s="395">
        <v>19371.650000000001</v>
      </c>
      <c r="BV38" s="395">
        <v>19381.919999999998</v>
      </c>
    </row>
    <row r="39" spans="1:74" ht="11.1" customHeight="1" x14ac:dyDescent="0.2">
      <c r="A39" s="82" t="s">
        <v>414</v>
      </c>
      <c r="B39" s="575" t="s">
        <v>1032</v>
      </c>
      <c r="C39" s="384">
        <v>8655.7171249999992</v>
      </c>
      <c r="D39" s="384">
        <v>8636.5842730000004</v>
      </c>
      <c r="E39" s="384">
        <v>8619.4664076999998</v>
      </c>
      <c r="F39" s="384">
        <v>8610.7739624999995</v>
      </c>
      <c r="G39" s="384">
        <v>8608.2370676999999</v>
      </c>
      <c r="H39" s="384">
        <v>8607.4157778000008</v>
      </c>
      <c r="I39" s="384">
        <v>8604.7532229999997</v>
      </c>
      <c r="J39" s="384">
        <v>8600.2248364000006</v>
      </c>
      <c r="K39" s="384">
        <v>8594.6891262000008</v>
      </c>
      <c r="L39" s="384">
        <v>8588.9097777000006</v>
      </c>
      <c r="M39" s="384">
        <v>8583.2711815000002</v>
      </c>
      <c r="N39" s="384">
        <v>8578.0629048999999</v>
      </c>
      <c r="O39" s="384">
        <v>8573.5542012000005</v>
      </c>
      <c r="P39" s="384">
        <v>8569.9330678999995</v>
      </c>
      <c r="Q39" s="384">
        <v>8567.3671883000006</v>
      </c>
      <c r="R39" s="384">
        <v>8566.2448738999992</v>
      </c>
      <c r="S39" s="384">
        <v>8567.8369481000009</v>
      </c>
      <c r="T39" s="384">
        <v>8573.6348622000005</v>
      </c>
      <c r="U39" s="384">
        <v>8584.4354277000002</v>
      </c>
      <c r="V39" s="384">
        <v>8598.2568976999992</v>
      </c>
      <c r="W39" s="384">
        <v>8612.4228858000006</v>
      </c>
      <c r="X39" s="384">
        <v>8624.9397626000009</v>
      </c>
      <c r="Y39" s="384">
        <v>8636.5449291000004</v>
      </c>
      <c r="Z39" s="384">
        <v>8648.6585436000005</v>
      </c>
      <c r="AA39" s="384">
        <v>8662.0540891000001</v>
      </c>
      <c r="AB39" s="384">
        <v>8674.9183482000008</v>
      </c>
      <c r="AC39" s="384">
        <v>8684.7914280999994</v>
      </c>
      <c r="AD39" s="384">
        <v>8689.9392998999992</v>
      </c>
      <c r="AE39" s="384">
        <v>8691.5313898999993</v>
      </c>
      <c r="AF39" s="384">
        <v>8691.4629877999996</v>
      </c>
      <c r="AG39" s="384">
        <v>8691.3340019999996</v>
      </c>
      <c r="AH39" s="384">
        <v>8691.5628132000002</v>
      </c>
      <c r="AI39" s="384">
        <v>8692.2724202999998</v>
      </c>
      <c r="AJ39" s="384">
        <v>8693.4903162999999</v>
      </c>
      <c r="AK39" s="384">
        <v>8694.8619698000002</v>
      </c>
      <c r="AL39" s="384">
        <v>8695.9373433000001</v>
      </c>
      <c r="AM39" s="384">
        <v>8696.5978407999992</v>
      </c>
      <c r="AN39" s="384">
        <v>8698.0506325999995</v>
      </c>
      <c r="AO39" s="384">
        <v>8701.8343303000001</v>
      </c>
      <c r="AP39" s="384">
        <v>8708.9726730000002</v>
      </c>
      <c r="AQ39" s="384">
        <v>8718.4299090999993</v>
      </c>
      <c r="AR39" s="384">
        <v>8728.6554142000005</v>
      </c>
      <c r="AS39" s="384">
        <v>8738.3206974000004</v>
      </c>
      <c r="AT39" s="384">
        <v>8746.9858003999998</v>
      </c>
      <c r="AU39" s="384">
        <v>8754.4328982999996</v>
      </c>
      <c r="AV39" s="384">
        <v>8760.6680968000001</v>
      </c>
      <c r="AW39" s="384">
        <v>8766.5932228999991</v>
      </c>
      <c r="AX39" s="384">
        <v>8773.3340343</v>
      </c>
      <c r="AY39" s="384">
        <v>8781.6266359000001</v>
      </c>
      <c r="AZ39" s="384">
        <v>8790.6485233000003</v>
      </c>
      <c r="BA39" s="384">
        <v>8799.1875395999996</v>
      </c>
      <c r="BB39" s="384">
        <v>8806.3760829000003</v>
      </c>
      <c r="BC39" s="384">
        <v>8812.7247721999993</v>
      </c>
      <c r="BD39" s="691">
        <v>8819.0887812000001</v>
      </c>
      <c r="BE39" s="691">
        <v>8826.1336764999996</v>
      </c>
      <c r="BF39" s="691">
        <v>8833.7665940000006</v>
      </c>
      <c r="BG39" s="691">
        <v>8841.7050620999999</v>
      </c>
      <c r="BH39" s="691">
        <v>8849.7160607000005</v>
      </c>
      <c r="BI39" s="395">
        <v>8857.7639999999992</v>
      </c>
      <c r="BJ39" s="395">
        <v>8865.8639999999996</v>
      </c>
      <c r="BK39" s="395">
        <v>8874.0110000000004</v>
      </c>
      <c r="BL39" s="395">
        <v>8882.1270000000004</v>
      </c>
      <c r="BM39" s="395">
        <v>8890.1149999999998</v>
      </c>
      <c r="BN39" s="395">
        <v>8897.8770000000004</v>
      </c>
      <c r="BO39" s="395">
        <v>8905.3119999999999</v>
      </c>
      <c r="BP39" s="395">
        <v>8912.3209999999999</v>
      </c>
      <c r="BQ39" s="395">
        <v>8918.8639999999996</v>
      </c>
      <c r="BR39" s="395">
        <v>8925.1530000000002</v>
      </c>
      <c r="BS39" s="395">
        <v>8931.4609999999993</v>
      </c>
      <c r="BT39" s="395">
        <v>8937.99</v>
      </c>
      <c r="BU39" s="395">
        <v>8944.6569999999992</v>
      </c>
      <c r="BV39" s="395">
        <v>8951.3070000000007</v>
      </c>
    </row>
    <row r="40" spans="1:74" ht="11.1" customHeight="1" x14ac:dyDescent="0.2">
      <c r="A40" s="82" t="s">
        <v>415</v>
      </c>
      <c r="B40" s="575" t="s">
        <v>1033</v>
      </c>
      <c r="C40" s="384">
        <v>25915.110570000001</v>
      </c>
      <c r="D40" s="384">
        <v>25869.602438000002</v>
      </c>
      <c r="E40" s="384">
        <v>25844.365519999999</v>
      </c>
      <c r="F40" s="384">
        <v>25865.306977</v>
      </c>
      <c r="G40" s="384">
        <v>25918.519875999998</v>
      </c>
      <c r="H40" s="384">
        <v>25980.143757999998</v>
      </c>
      <c r="I40" s="384">
        <v>26031.597647999999</v>
      </c>
      <c r="J40" s="384">
        <v>26075.418501</v>
      </c>
      <c r="K40" s="384">
        <v>26119.422757</v>
      </c>
      <c r="L40" s="384">
        <v>26169.317316000001</v>
      </c>
      <c r="M40" s="384">
        <v>26222.370931000001</v>
      </c>
      <c r="N40" s="384">
        <v>26273.742816000002</v>
      </c>
      <c r="O40" s="384">
        <v>26320.711157000002</v>
      </c>
      <c r="P40" s="384">
        <v>26369.030025</v>
      </c>
      <c r="Q40" s="384">
        <v>26426.572458999999</v>
      </c>
      <c r="R40" s="384">
        <v>26497.861106</v>
      </c>
      <c r="S40" s="384">
        <v>26574.017034</v>
      </c>
      <c r="T40" s="384">
        <v>26642.810915999999</v>
      </c>
      <c r="U40" s="384">
        <v>26695.485293999998</v>
      </c>
      <c r="V40" s="384">
        <v>26737.170177</v>
      </c>
      <c r="W40" s="384">
        <v>26776.467441000001</v>
      </c>
      <c r="X40" s="384">
        <v>26820.370169999998</v>
      </c>
      <c r="Y40" s="384">
        <v>26869.436268000001</v>
      </c>
      <c r="Z40" s="384">
        <v>26922.614847000001</v>
      </c>
      <c r="AA40" s="384">
        <v>26977.882919</v>
      </c>
      <c r="AB40" s="384">
        <v>27029.329100999999</v>
      </c>
      <c r="AC40" s="384">
        <v>27070.069912999999</v>
      </c>
      <c r="AD40" s="384">
        <v>27095.677927000001</v>
      </c>
      <c r="AE40" s="384">
        <v>27111.549927</v>
      </c>
      <c r="AF40" s="384">
        <v>27125.53875</v>
      </c>
      <c r="AG40" s="384">
        <v>27143.65364</v>
      </c>
      <c r="AH40" s="384">
        <v>27164.529482000002</v>
      </c>
      <c r="AI40" s="384">
        <v>27184.957568999998</v>
      </c>
      <c r="AJ40" s="384">
        <v>27202.305046000001</v>
      </c>
      <c r="AK40" s="384">
        <v>27216.242464999999</v>
      </c>
      <c r="AL40" s="384">
        <v>27227.016232000002</v>
      </c>
      <c r="AM40" s="384">
        <v>27235.631079999999</v>
      </c>
      <c r="AN40" s="384">
        <v>27246.125048999998</v>
      </c>
      <c r="AO40" s="384">
        <v>27263.294512</v>
      </c>
      <c r="AP40" s="384">
        <v>27290.444432</v>
      </c>
      <c r="AQ40" s="384">
        <v>27324.914154999999</v>
      </c>
      <c r="AR40" s="384">
        <v>27362.551618000001</v>
      </c>
      <c r="AS40" s="384">
        <v>27399.726344999999</v>
      </c>
      <c r="AT40" s="384">
        <v>27434.894183</v>
      </c>
      <c r="AU40" s="384">
        <v>27467.032566000002</v>
      </c>
      <c r="AV40" s="384">
        <v>27495.906648</v>
      </c>
      <c r="AW40" s="384">
        <v>27524.432484000001</v>
      </c>
      <c r="AX40" s="384">
        <v>27556.313853</v>
      </c>
      <c r="AY40" s="384">
        <v>27594.009945999998</v>
      </c>
      <c r="AZ40" s="384">
        <v>27635.00159</v>
      </c>
      <c r="BA40" s="384">
        <v>27675.525028</v>
      </c>
      <c r="BB40" s="384">
        <v>27712.836055</v>
      </c>
      <c r="BC40" s="384">
        <v>27748.268698</v>
      </c>
      <c r="BD40" s="691">
        <v>27784.176539</v>
      </c>
      <c r="BE40" s="691">
        <v>27822.325690000001</v>
      </c>
      <c r="BF40" s="691">
        <v>27862.132377999998</v>
      </c>
      <c r="BG40" s="691">
        <v>27902.425360000001</v>
      </c>
      <c r="BH40" s="691">
        <v>27942.216958000001</v>
      </c>
      <c r="BI40" s="395">
        <v>27981.25</v>
      </c>
      <c r="BJ40" s="395">
        <v>28019.47</v>
      </c>
      <c r="BK40" s="395">
        <v>28056.83</v>
      </c>
      <c r="BL40" s="395">
        <v>28093.51</v>
      </c>
      <c r="BM40" s="395">
        <v>28129.7</v>
      </c>
      <c r="BN40" s="395">
        <v>28165.45</v>
      </c>
      <c r="BO40" s="395">
        <v>28200.16</v>
      </c>
      <c r="BP40" s="395">
        <v>28233.06</v>
      </c>
      <c r="BQ40" s="395">
        <v>28263.71</v>
      </c>
      <c r="BR40" s="395">
        <v>28293.02</v>
      </c>
      <c r="BS40" s="395">
        <v>28322.26</v>
      </c>
      <c r="BT40" s="395">
        <v>28352.47</v>
      </c>
      <c r="BU40" s="395">
        <v>28383.86</v>
      </c>
      <c r="BV40" s="395">
        <v>28416.45</v>
      </c>
    </row>
    <row r="41" spans="1:74" ht="11.1" customHeight="1" x14ac:dyDescent="0.2">
      <c r="A41" s="82" t="s">
        <v>416</v>
      </c>
      <c r="B41" s="575" t="s">
        <v>1034</v>
      </c>
      <c r="C41" s="384">
        <v>7740.3961366000003</v>
      </c>
      <c r="D41" s="384">
        <v>7724.1088430999998</v>
      </c>
      <c r="E41" s="384">
        <v>7711.0539054999999</v>
      </c>
      <c r="F41" s="384">
        <v>7707.6011079999998</v>
      </c>
      <c r="G41" s="384">
        <v>7710.8108725000002</v>
      </c>
      <c r="H41" s="384">
        <v>7715.4162802000001</v>
      </c>
      <c r="I41" s="384">
        <v>7717.2961290000003</v>
      </c>
      <c r="J41" s="384">
        <v>7716.9120837</v>
      </c>
      <c r="K41" s="384">
        <v>7715.8715257000003</v>
      </c>
      <c r="L41" s="384">
        <v>7715.4136693999999</v>
      </c>
      <c r="M41" s="384">
        <v>7715.3050616</v>
      </c>
      <c r="N41" s="384">
        <v>7714.9440820999998</v>
      </c>
      <c r="O41" s="384">
        <v>7714.0054931000004</v>
      </c>
      <c r="P41" s="384">
        <v>7713.2695852999996</v>
      </c>
      <c r="Q41" s="384">
        <v>7713.7930317999999</v>
      </c>
      <c r="R41" s="384">
        <v>7716.5072256000003</v>
      </c>
      <c r="S41" s="384">
        <v>7721.8424391999997</v>
      </c>
      <c r="T41" s="384">
        <v>7730.1036648999998</v>
      </c>
      <c r="U41" s="384">
        <v>7741.3437402</v>
      </c>
      <c r="V41" s="384">
        <v>7754.6068828999996</v>
      </c>
      <c r="W41" s="384">
        <v>7768.6851558999997</v>
      </c>
      <c r="X41" s="384">
        <v>7782.6582181000003</v>
      </c>
      <c r="Y41" s="384">
        <v>7796.7561124000003</v>
      </c>
      <c r="Z41" s="384">
        <v>7811.496478</v>
      </c>
      <c r="AA41" s="384">
        <v>7827.0101162000001</v>
      </c>
      <c r="AB41" s="384">
        <v>7841.8804776999996</v>
      </c>
      <c r="AC41" s="384">
        <v>7854.3041757999999</v>
      </c>
      <c r="AD41" s="384">
        <v>7862.9629941000003</v>
      </c>
      <c r="AE41" s="384">
        <v>7868.4793980000004</v>
      </c>
      <c r="AF41" s="384">
        <v>7871.9610229999998</v>
      </c>
      <c r="AG41" s="384">
        <v>7874.4444468000002</v>
      </c>
      <c r="AH41" s="384">
        <v>7876.682014</v>
      </c>
      <c r="AI41" s="384">
        <v>7879.3550109999996</v>
      </c>
      <c r="AJ41" s="384">
        <v>7882.9085501</v>
      </c>
      <c r="AK41" s="384">
        <v>7886.8430467999997</v>
      </c>
      <c r="AL41" s="384">
        <v>7890.4227428000004</v>
      </c>
      <c r="AM41" s="384">
        <v>7893.2987905999998</v>
      </c>
      <c r="AN41" s="384">
        <v>7896.6699867999996</v>
      </c>
      <c r="AO41" s="384">
        <v>7902.1220395</v>
      </c>
      <c r="AP41" s="384">
        <v>7910.7286346999999</v>
      </c>
      <c r="AQ41" s="384">
        <v>7921.5153724000002</v>
      </c>
      <c r="AR41" s="384">
        <v>7932.9958310000002</v>
      </c>
      <c r="AS41" s="384">
        <v>7943.9209450999997</v>
      </c>
      <c r="AT41" s="384">
        <v>7953.9910754000002</v>
      </c>
      <c r="AU41" s="384">
        <v>7963.1439387999999</v>
      </c>
      <c r="AV41" s="384">
        <v>7971.4740284999998</v>
      </c>
      <c r="AW41" s="384">
        <v>7979.7029419</v>
      </c>
      <c r="AX41" s="384">
        <v>7988.7090527</v>
      </c>
      <c r="AY41" s="384">
        <v>7999.0462798999997</v>
      </c>
      <c r="AZ41" s="384">
        <v>8009.9707246999997</v>
      </c>
      <c r="BA41" s="384">
        <v>8020.4140334000003</v>
      </c>
      <c r="BB41" s="384">
        <v>8029.6060115</v>
      </c>
      <c r="BC41" s="384">
        <v>8037.9690993000004</v>
      </c>
      <c r="BD41" s="691">
        <v>8046.2238961000003</v>
      </c>
      <c r="BE41" s="691">
        <v>8054.9344574999996</v>
      </c>
      <c r="BF41" s="691">
        <v>8064.0386638</v>
      </c>
      <c r="BG41" s="691">
        <v>8073.3178514000001</v>
      </c>
      <c r="BH41" s="691">
        <v>8082.5867165999998</v>
      </c>
      <c r="BI41" s="395">
        <v>8091.7929999999997</v>
      </c>
      <c r="BJ41" s="395">
        <v>8100.9189999999999</v>
      </c>
      <c r="BK41" s="395">
        <v>8109.9260000000004</v>
      </c>
      <c r="BL41" s="395">
        <v>8118.6959999999999</v>
      </c>
      <c r="BM41" s="395">
        <v>8127.0910000000003</v>
      </c>
      <c r="BN41" s="395">
        <v>8135.0140000000001</v>
      </c>
      <c r="BO41" s="395">
        <v>8142.5290000000005</v>
      </c>
      <c r="BP41" s="395">
        <v>8149.741</v>
      </c>
      <c r="BQ41" s="395">
        <v>8156.7629999999999</v>
      </c>
      <c r="BR41" s="395">
        <v>8163.741</v>
      </c>
      <c r="BS41" s="395">
        <v>8170.826</v>
      </c>
      <c r="BT41" s="395">
        <v>8178.1149999999998</v>
      </c>
      <c r="BU41" s="395">
        <v>8185.4650000000001</v>
      </c>
      <c r="BV41" s="395">
        <v>8192.6759999999995</v>
      </c>
    </row>
    <row r="42" spans="1:74" ht="11.1" customHeight="1" x14ac:dyDescent="0.2">
      <c r="A42" s="82" t="s">
        <v>417</v>
      </c>
      <c r="B42" s="575" t="s">
        <v>1035</v>
      </c>
      <c r="C42" s="384">
        <v>15094.614106999999</v>
      </c>
      <c r="D42" s="384">
        <v>15069.335438</v>
      </c>
      <c r="E42" s="384">
        <v>15057.949521</v>
      </c>
      <c r="F42" s="384">
        <v>15076.525631</v>
      </c>
      <c r="G42" s="384">
        <v>15115.601245</v>
      </c>
      <c r="H42" s="384">
        <v>15159.330888</v>
      </c>
      <c r="I42" s="384">
        <v>15195.389861</v>
      </c>
      <c r="J42" s="384">
        <v>15225.536558</v>
      </c>
      <c r="K42" s="384">
        <v>15255.050146</v>
      </c>
      <c r="L42" s="384">
        <v>15287.838722</v>
      </c>
      <c r="M42" s="384">
        <v>15322.326106</v>
      </c>
      <c r="N42" s="384">
        <v>15355.565044999999</v>
      </c>
      <c r="O42" s="384">
        <v>15385.927530000001</v>
      </c>
      <c r="P42" s="384">
        <v>15417.062526</v>
      </c>
      <c r="Q42" s="384">
        <v>15453.938237</v>
      </c>
      <c r="R42" s="384">
        <v>15499.348612</v>
      </c>
      <c r="S42" s="384">
        <v>15547.39057</v>
      </c>
      <c r="T42" s="384">
        <v>15589.98677</v>
      </c>
      <c r="U42" s="384">
        <v>15621.398659</v>
      </c>
      <c r="V42" s="384">
        <v>15645.242817</v>
      </c>
      <c r="W42" s="384">
        <v>15667.474609999999</v>
      </c>
      <c r="X42" s="384">
        <v>15692.886700999999</v>
      </c>
      <c r="Y42" s="384">
        <v>15721.620934</v>
      </c>
      <c r="Z42" s="384">
        <v>15752.656451999999</v>
      </c>
      <c r="AA42" s="384">
        <v>15784.519042</v>
      </c>
      <c r="AB42" s="384">
        <v>15813.921071999999</v>
      </c>
      <c r="AC42" s="384">
        <v>15837.121555</v>
      </c>
      <c r="AD42" s="384">
        <v>15851.755080999999</v>
      </c>
      <c r="AE42" s="384">
        <v>15860.958549000001</v>
      </c>
      <c r="AF42" s="384">
        <v>15869.244436999999</v>
      </c>
      <c r="AG42" s="384">
        <v>15880.090952</v>
      </c>
      <c r="AH42" s="384">
        <v>15892.839231</v>
      </c>
      <c r="AI42" s="384">
        <v>15905.796139</v>
      </c>
      <c r="AJ42" s="384">
        <v>15917.508465000001</v>
      </c>
      <c r="AK42" s="384">
        <v>15927.482677</v>
      </c>
      <c r="AL42" s="384">
        <v>15935.465167</v>
      </c>
      <c r="AM42" s="384">
        <v>15941.752501999999</v>
      </c>
      <c r="AN42" s="384">
        <v>15948.841955</v>
      </c>
      <c r="AO42" s="384">
        <v>15959.780981</v>
      </c>
      <c r="AP42" s="384">
        <v>15976.734692</v>
      </c>
      <c r="AQ42" s="384">
        <v>15998.338854</v>
      </c>
      <c r="AR42" s="384">
        <v>16022.346890000001</v>
      </c>
      <c r="AS42" s="384">
        <v>16046.734428</v>
      </c>
      <c r="AT42" s="384">
        <v>16070.365895999999</v>
      </c>
      <c r="AU42" s="384">
        <v>16092.327923999999</v>
      </c>
      <c r="AV42" s="384">
        <v>16112.181302000001</v>
      </c>
      <c r="AW42" s="384">
        <v>16131.383462</v>
      </c>
      <c r="AX42" s="384">
        <v>16151.865997999999</v>
      </c>
      <c r="AY42" s="384">
        <v>16174.920584</v>
      </c>
      <c r="AZ42" s="384">
        <v>16199.279232000001</v>
      </c>
      <c r="BA42" s="384">
        <v>16223.034035000001</v>
      </c>
      <c r="BB42" s="384">
        <v>16244.890463</v>
      </c>
      <c r="BC42" s="384">
        <v>16266.007497000001</v>
      </c>
      <c r="BD42" s="691">
        <v>16288.157493999999</v>
      </c>
      <c r="BE42" s="691">
        <v>16312.632256999999</v>
      </c>
      <c r="BF42" s="691">
        <v>16338.801359999999</v>
      </c>
      <c r="BG42" s="691">
        <v>16365.553823</v>
      </c>
      <c r="BH42" s="691">
        <v>16391.986980999998</v>
      </c>
      <c r="BI42" s="395">
        <v>16418.03</v>
      </c>
      <c r="BJ42" s="395">
        <v>16443.830000000002</v>
      </c>
      <c r="BK42" s="395">
        <v>16469.48</v>
      </c>
      <c r="BL42" s="395">
        <v>16494.990000000002</v>
      </c>
      <c r="BM42" s="395">
        <v>16520.3</v>
      </c>
      <c r="BN42" s="395">
        <v>16545.330000000002</v>
      </c>
      <c r="BO42" s="395">
        <v>16569.72</v>
      </c>
      <c r="BP42" s="395">
        <v>16593.07</v>
      </c>
      <c r="BQ42" s="395">
        <v>16615.13</v>
      </c>
      <c r="BR42" s="395">
        <v>16636.37</v>
      </c>
      <c r="BS42" s="395">
        <v>16657.419999999998</v>
      </c>
      <c r="BT42" s="395">
        <v>16678.79</v>
      </c>
      <c r="BU42" s="395">
        <v>16700.400000000001</v>
      </c>
      <c r="BV42" s="395">
        <v>16722.04</v>
      </c>
    </row>
    <row r="43" spans="1:74" ht="11.1" customHeight="1" x14ac:dyDescent="0.2">
      <c r="A43" s="82" t="s">
        <v>418</v>
      </c>
      <c r="B43" s="575" t="s">
        <v>1036</v>
      </c>
      <c r="C43" s="384">
        <v>9406.2187964000004</v>
      </c>
      <c r="D43" s="384">
        <v>9393.6328861000002</v>
      </c>
      <c r="E43" s="384">
        <v>9387.0759999999991</v>
      </c>
      <c r="F43" s="384">
        <v>9395.2905792000001</v>
      </c>
      <c r="G43" s="384">
        <v>9413.7371524999999</v>
      </c>
      <c r="H43" s="384">
        <v>9434.5557707999997</v>
      </c>
      <c r="I43" s="384">
        <v>9451.5874554000002</v>
      </c>
      <c r="J43" s="384">
        <v>9465.4771098000001</v>
      </c>
      <c r="K43" s="384">
        <v>9478.5706081999997</v>
      </c>
      <c r="L43" s="384">
        <v>9492.6432758999999</v>
      </c>
      <c r="M43" s="384">
        <v>9507.1882421999999</v>
      </c>
      <c r="N43" s="384">
        <v>9521.1280876000001</v>
      </c>
      <c r="O43" s="384">
        <v>9533.9152517999992</v>
      </c>
      <c r="P43" s="384">
        <v>9547.1216117999993</v>
      </c>
      <c r="Q43" s="384">
        <v>9562.8489038000007</v>
      </c>
      <c r="R43" s="384">
        <v>9582.3772110999998</v>
      </c>
      <c r="S43" s="384">
        <v>9603.7000043000007</v>
      </c>
      <c r="T43" s="384">
        <v>9623.9891009999992</v>
      </c>
      <c r="U43" s="384">
        <v>9641.0938540000006</v>
      </c>
      <c r="V43" s="384">
        <v>9655.5737575000003</v>
      </c>
      <c r="W43" s="384">
        <v>9668.6658408000003</v>
      </c>
      <c r="X43" s="384">
        <v>9681.5162252999999</v>
      </c>
      <c r="Y43" s="384">
        <v>9694.9074005999992</v>
      </c>
      <c r="Z43" s="384">
        <v>9709.5309483000001</v>
      </c>
      <c r="AA43" s="384">
        <v>9725.4616643999998</v>
      </c>
      <c r="AB43" s="384">
        <v>9740.3072023000004</v>
      </c>
      <c r="AC43" s="384">
        <v>9751.0584299999991</v>
      </c>
      <c r="AD43" s="384">
        <v>9755.8123660000001</v>
      </c>
      <c r="AE43" s="384">
        <v>9757.0906317999998</v>
      </c>
      <c r="AF43" s="384">
        <v>9758.5209993000008</v>
      </c>
      <c r="AG43" s="384">
        <v>9762.7680796000004</v>
      </c>
      <c r="AH43" s="384">
        <v>9768.6438400000006</v>
      </c>
      <c r="AI43" s="384">
        <v>9773.9970866000003</v>
      </c>
      <c r="AJ43" s="384">
        <v>9777.2185002999995</v>
      </c>
      <c r="AK43" s="384">
        <v>9778.8662614999994</v>
      </c>
      <c r="AL43" s="384">
        <v>9780.0404249999992</v>
      </c>
      <c r="AM43" s="384">
        <v>9781.7969964000004</v>
      </c>
      <c r="AN43" s="384">
        <v>9785.0157839999993</v>
      </c>
      <c r="AO43" s="384">
        <v>9790.5325467999992</v>
      </c>
      <c r="AP43" s="384">
        <v>9798.8583278999995</v>
      </c>
      <c r="AQ43" s="384">
        <v>9809.2053068000005</v>
      </c>
      <c r="AR43" s="384">
        <v>9820.4609476000005</v>
      </c>
      <c r="AS43" s="384">
        <v>9831.6356878000006</v>
      </c>
      <c r="AT43" s="384">
        <v>9842.2318594999997</v>
      </c>
      <c r="AU43" s="384">
        <v>9851.8747683000001</v>
      </c>
      <c r="AV43" s="384">
        <v>9860.4501450999996</v>
      </c>
      <c r="AW43" s="384">
        <v>9868.8854207999993</v>
      </c>
      <c r="AX43" s="384">
        <v>9878.3684515000004</v>
      </c>
      <c r="AY43" s="384">
        <v>9889.6929760999992</v>
      </c>
      <c r="AZ43" s="384">
        <v>9902.0762644000006</v>
      </c>
      <c r="BA43" s="384">
        <v>9914.3414690000009</v>
      </c>
      <c r="BB43" s="384">
        <v>9925.6372375999999</v>
      </c>
      <c r="BC43" s="384">
        <v>9936.4141975000002</v>
      </c>
      <c r="BD43" s="691">
        <v>9947.4484711999994</v>
      </c>
      <c r="BE43" s="691">
        <v>9959.3440678999996</v>
      </c>
      <c r="BF43" s="691">
        <v>9972.0165441000008</v>
      </c>
      <c r="BG43" s="691">
        <v>9985.2093430999994</v>
      </c>
      <c r="BH43" s="691">
        <v>9998.6980837999999</v>
      </c>
      <c r="BI43" s="395">
        <v>10012.39</v>
      </c>
      <c r="BJ43" s="395">
        <v>10026.209999999999</v>
      </c>
      <c r="BK43" s="395">
        <v>10040.120000000001</v>
      </c>
      <c r="BL43" s="395">
        <v>10054.09</v>
      </c>
      <c r="BM43" s="395">
        <v>10068.120000000001</v>
      </c>
      <c r="BN43" s="395">
        <v>10082.15</v>
      </c>
      <c r="BO43" s="395">
        <v>10095.98</v>
      </c>
      <c r="BP43" s="395">
        <v>10109.34</v>
      </c>
      <c r="BQ43" s="395">
        <v>10122.08</v>
      </c>
      <c r="BR43" s="395">
        <v>10134.44</v>
      </c>
      <c r="BS43" s="395">
        <v>10146.76</v>
      </c>
      <c r="BT43" s="395">
        <v>10159.31</v>
      </c>
      <c r="BU43" s="395">
        <v>10172.129999999999</v>
      </c>
      <c r="BV43" s="395">
        <v>10185.16</v>
      </c>
    </row>
    <row r="44" spans="1:74" ht="11.1" customHeight="1" x14ac:dyDescent="0.2">
      <c r="A44" s="82" t="s">
        <v>419</v>
      </c>
      <c r="B44" s="575" t="s">
        <v>1039</v>
      </c>
      <c r="C44" s="384">
        <v>18960.168279000001</v>
      </c>
      <c r="D44" s="384">
        <v>18915.358832999998</v>
      </c>
      <c r="E44" s="384">
        <v>18881.702979999998</v>
      </c>
      <c r="F44" s="384">
        <v>18876.189815000002</v>
      </c>
      <c r="G44" s="384">
        <v>18889.322204</v>
      </c>
      <c r="H44" s="384">
        <v>18904.981462</v>
      </c>
      <c r="I44" s="384">
        <v>18910.70867</v>
      </c>
      <c r="J44" s="384">
        <v>18908.683993999999</v>
      </c>
      <c r="K44" s="384">
        <v>18904.747372000002</v>
      </c>
      <c r="L44" s="384">
        <v>18903.287400000001</v>
      </c>
      <c r="M44" s="384">
        <v>18902.887316</v>
      </c>
      <c r="N44" s="384">
        <v>18900.679018999999</v>
      </c>
      <c r="O44" s="384">
        <v>18895.040772</v>
      </c>
      <c r="P44" s="384">
        <v>18889.336303</v>
      </c>
      <c r="Q44" s="384">
        <v>18888.175705000001</v>
      </c>
      <c r="R44" s="384">
        <v>18894.858735000002</v>
      </c>
      <c r="S44" s="384">
        <v>18907.443809</v>
      </c>
      <c r="T44" s="384">
        <v>18922.679005999998</v>
      </c>
      <c r="U44" s="384">
        <v>18937.881771</v>
      </c>
      <c r="V44" s="384">
        <v>18952.647002999998</v>
      </c>
      <c r="W44" s="384">
        <v>18967.138963000001</v>
      </c>
      <c r="X44" s="384">
        <v>18981.684291000001</v>
      </c>
      <c r="Y44" s="384">
        <v>18997.259133</v>
      </c>
      <c r="Z44" s="384">
        <v>19015.002009</v>
      </c>
      <c r="AA44" s="384">
        <v>19034.978545000002</v>
      </c>
      <c r="AB44" s="384">
        <v>19052.962781999999</v>
      </c>
      <c r="AC44" s="384">
        <v>19063.655863</v>
      </c>
      <c r="AD44" s="384">
        <v>19063.497910999999</v>
      </c>
      <c r="AE44" s="384">
        <v>19055.884969999999</v>
      </c>
      <c r="AF44" s="384">
        <v>19045.952065000001</v>
      </c>
      <c r="AG44" s="384">
        <v>19037.787936000001</v>
      </c>
      <c r="AH44" s="384">
        <v>19031.296202000001</v>
      </c>
      <c r="AI44" s="384">
        <v>19025.334194999999</v>
      </c>
      <c r="AJ44" s="384">
        <v>19018.921490000001</v>
      </c>
      <c r="AK44" s="384">
        <v>19011.726608000001</v>
      </c>
      <c r="AL44" s="384">
        <v>19003.580309000001</v>
      </c>
      <c r="AM44" s="384">
        <v>18994.765989</v>
      </c>
      <c r="AN44" s="384">
        <v>18987.377575999999</v>
      </c>
      <c r="AO44" s="384">
        <v>18983.961635</v>
      </c>
      <c r="AP44" s="384">
        <v>18986.297968999999</v>
      </c>
      <c r="AQ44" s="384">
        <v>18993.099339</v>
      </c>
      <c r="AR44" s="384">
        <v>19002.311745999999</v>
      </c>
      <c r="AS44" s="384">
        <v>19012.02794</v>
      </c>
      <c r="AT44" s="384">
        <v>19020.927662999999</v>
      </c>
      <c r="AU44" s="384">
        <v>19027.837405999999</v>
      </c>
      <c r="AV44" s="384">
        <v>19032.192944999999</v>
      </c>
      <c r="AW44" s="384">
        <v>19035.867201000001</v>
      </c>
      <c r="AX44" s="384">
        <v>19041.342379999998</v>
      </c>
      <c r="AY44" s="384">
        <v>19050.313048</v>
      </c>
      <c r="AZ44" s="384">
        <v>19061.323215</v>
      </c>
      <c r="BA44" s="384">
        <v>19072.129250000002</v>
      </c>
      <c r="BB44" s="384">
        <v>19081.154290999999</v>
      </c>
      <c r="BC44" s="384">
        <v>19089.488556</v>
      </c>
      <c r="BD44" s="691">
        <v>19098.889031999999</v>
      </c>
      <c r="BE44" s="691">
        <v>19110.629313000001</v>
      </c>
      <c r="BF44" s="691">
        <v>19124.049417999999</v>
      </c>
      <c r="BG44" s="691">
        <v>19138.005975</v>
      </c>
      <c r="BH44" s="691">
        <v>19151.590264999999</v>
      </c>
      <c r="BI44" s="395">
        <v>19164.830000000002</v>
      </c>
      <c r="BJ44" s="395">
        <v>19178</v>
      </c>
      <c r="BK44" s="395">
        <v>19191.28</v>
      </c>
      <c r="BL44" s="395">
        <v>19204.63</v>
      </c>
      <c r="BM44" s="395">
        <v>19217.900000000001</v>
      </c>
      <c r="BN44" s="395">
        <v>19230.97</v>
      </c>
      <c r="BO44" s="395">
        <v>19243.68</v>
      </c>
      <c r="BP44" s="395">
        <v>19255.86</v>
      </c>
      <c r="BQ44" s="395">
        <v>19267.45</v>
      </c>
      <c r="BR44" s="395">
        <v>19278.78</v>
      </c>
      <c r="BS44" s="395">
        <v>19290.32</v>
      </c>
      <c r="BT44" s="395">
        <v>19302.37</v>
      </c>
      <c r="BU44" s="395">
        <v>19314.78</v>
      </c>
      <c r="BV44" s="395">
        <v>19327.27</v>
      </c>
    </row>
    <row r="45" spans="1:74" ht="11.1" customHeight="1" x14ac:dyDescent="0.2">
      <c r="A45" s="82"/>
      <c r="B45" s="92" t="s">
        <v>1448</v>
      </c>
      <c r="C45" s="567"/>
      <c r="D45" s="567"/>
      <c r="E45" s="567"/>
      <c r="F45" s="567"/>
      <c r="G45" s="567"/>
      <c r="H45" s="567"/>
      <c r="I45" s="567"/>
      <c r="J45" s="567"/>
      <c r="K45" s="567"/>
      <c r="L45" s="567"/>
      <c r="M45" s="567"/>
      <c r="N45" s="567"/>
      <c r="O45" s="567"/>
      <c r="P45" s="567"/>
      <c r="Q45" s="567"/>
      <c r="R45" s="567"/>
      <c r="S45" s="567"/>
      <c r="T45" s="567"/>
      <c r="U45" s="567"/>
      <c r="V45" s="567"/>
      <c r="W45" s="567"/>
      <c r="X45" s="567"/>
      <c r="Y45" s="567"/>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7"/>
      <c r="AZ45" s="567"/>
      <c r="BA45" s="567"/>
      <c r="BB45" s="567"/>
      <c r="BC45" s="567"/>
      <c r="BD45" s="833"/>
      <c r="BE45" s="833"/>
      <c r="BF45" s="833"/>
      <c r="BG45" s="833"/>
      <c r="BH45" s="833"/>
      <c r="BI45" s="574"/>
      <c r="BJ45" s="574"/>
      <c r="BK45" s="574"/>
      <c r="BL45" s="574"/>
      <c r="BM45" s="574"/>
      <c r="BN45" s="574"/>
      <c r="BO45" s="574"/>
      <c r="BP45" s="574"/>
      <c r="BQ45" s="574"/>
      <c r="BR45" s="574"/>
      <c r="BS45" s="574"/>
      <c r="BT45" s="574"/>
      <c r="BU45" s="574"/>
      <c r="BV45" s="574"/>
    </row>
    <row r="46" spans="1:74" ht="11.1" customHeight="1" x14ac:dyDescent="0.2">
      <c r="A46" s="82" t="s">
        <v>420</v>
      </c>
      <c r="B46" s="575" t="s">
        <v>1029</v>
      </c>
      <c r="C46" s="380">
        <v>7.7443938271999997</v>
      </c>
      <c r="D46" s="380">
        <v>7.6149123456999996</v>
      </c>
      <c r="E46" s="380">
        <v>7.3541938271999996</v>
      </c>
      <c r="F46" s="380">
        <v>6.5468160494000003</v>
      </c>
      <c r="G46" s="380">
        <v>6.3351901235000003</v>
      </c>
      <c r="H46" s="380">
        <v>6.3038938271999996</v>
      </c>
      <c r="I46" s="380">
        <v>6.7334555556</v>
      </c>
      <c r="J46" s="380">
        <v>6.8524222222000004</v>
      </c>
      <c r="K46" s="380">
        <v>6.9413222222000002</v>
      </c>
      <c r="L46" s="380">
        <v>6.9777160493999997</v>
      </c>
      <c r="M46" s="380">
        <v>7.0233123457</v>
      </c>
      <c r="N46" s="380">
        <v>7.0556716048999997</v>
      </c>
      <c r="O46" s="380">
        <v>7.0529074074000002</v>
      </c>
      <c r="P46" s="380">
        <v>7.0752074073999998</v>
      </c>
      <c r="Q46" s="380">
        <v>7.1006851851999997</v>
      </c>
      <c r="R46" s="380">
        <v>7.1324765432000001</v>
      </c>
      <c r="S46" s="380">
        <v>7.1619580246999996</v>
      </c>
      <c r="T46" s="380">
        <v>7.1922654321000001</v>
      </c>
      <c r="U46" s="380">
        <v>7.2259913579999999</v>
      </c>
      <c r="V46" s="380">
        <v>7.2560061728000003</v>
      </c>
      <c r="W46" s="380">
        <v>7.2849024691000004</v>
      </c>
      <c r="X46" s="380">
        <v>7.3140925925999998</v>
      </c>
      <c r="Y46" s="380">
        <v>7.3396925925999996</v>
      </c>
      <c r="Z46" s="380">
        <v>7.3631148148000003</v>
      </c>
      <c r="AA46" s="380">
        <v>7.3830999999999998</v>
      </c>
      <c r="AB46" s="380">
        <v>7.4031111111000003</v>
      </c>
      <c r="AC46" s="380">
        <v>7.4218888888999999</v>
      </c>
      <c r="AD46" s="380">
        <v>7.4390530864000004</v>
      </c>
      <c r="AE46" s="380">
        <v>7.4556493826999999</v>
      </c>
      <c r="AF46" s="380">
        <v>7.4712975309000003</v>
      </c>
      <c r="AG46" s="380">
        <v>7.4900123457000003</v>
      </c>
      <c r="AH46" s="380">
        <v>7.5007530863999996</v>
      </c>
      <c r="AI46" s="380">
        <v>7.5075345678999996</v>
      </c>
      <c r="AJ46" s="380">
        <v>7.4990358922000002</v>
      </c>
      <c r="AK46" s="380">
        <v>7.5063895285999997</v>
      </c>
      <c r="AL46" s="380">
        <v>7.5182745791999999</v>
      </c>
      <c r="AM46" s="380">
        <v>7.5459919129999999</v>
      </c>
      <c r="AN46" s="380">
        <v>7.5584641403999999</v>
      </c>
      <c r="AO46" s="380">
        <v>7.5669921302000001</v>
      </c>
      <c r="AP46" s="380">
        <v>7.5647728252000004</v>
      </c>
      <c r="AQ46" s="380">
        <v>7.5705146331000002</v>
      </c>
      <c r="AR46" s="380">
        <v>7.5774144966000003</v>
      </c>
      <c r="AS46" s="380">
        <v>7.5876556305999996</v>
      </c>
      <c r="AT46" s="380">
        <v>7.5952341939999997</v>
      </c>
      <c r="AU46" s="380">
        <v>7.6023334017000002</v>
      </c>
      <c r="AV46" s="380">
        <v>7.6051462581999996</v>
      </c>
      <c r="AW46" s="380">
        <v>7.6141420012000003</v>
      </c>
      <c r="AX46" s="380">
        <v>7.6255136351999999</v>
      </c>
      <c r="AY46" s="380">
        <v>7.6474791901000003</v>
      </c>
      <c r="AZ46" s="380">
        <v>7.6574390835999999</v>
      </c>
      <c r="BA46" s="380">
        <v>7.6636113455999997</v>
      </c>
      <c r="BB46" s="380">
        <v>7.6593290453999998</v>
      </c>
      <c r="BC46" s="380">
        <v>7.6629262425000002</v>
      </c>
      <c r="BD46" s="687">
        <v>7.6677360062000002</v>
      </c>
      <c r="BE46" s="687">
        <v>7.6747400350000001</v>
      </c>
      <c r="BF46" s="687">
        <v>7.6812386579999998</v>
      </c>
      <c r="BG46" s="687">
        <v>7.6882135735999997</v>
      </c>
      <c r="BH46" s="687">
        <v>7.6981262920000004</v>
      </c>
      <c r="BI46" s="391">
        <v>7.7042080000000004</v>
      </c>
      <c r="BJ46" s="391">
        <v>7.7089189999999999</v>
      </c>
      <c r="BK46" s="391">
        <v>7.7112639999999999</v>
      </c>
      <c r="BL46" s="391">
        <v>7.713984</v>
      </c>
      <c r="BM46" s="391">
        <v>7.7160799999999998</v>
      </c>
      <c r="BN46" s="391">
        <v>7.7171000000000003</v>
      </c>
      <c r="BO46" s="391">
        <v>7.7182930000000001</v>
      </c>
      <c r="BP46" s="391">
        <v>7.7192049999999997</v>
      </c>
      <c r="BQ46" s="391">
        <v>7.7191660000000004</v>
      </c>
      <c r="BR46" s="391">
        <v>7.7200179999999996</v>
      </c>
      <c r="BS46" s="391">
        <v>7.7210910000000004</v>
      </c>
      <c r="BT46" s="391">
        <v>7.722067</v>
      </c>
      <c r="BU46" s="391">
        <v>7.723821</v>
      </c>
      <c r="BV46" s="391">
        <v>7.7260340000000003</v>
      </c>
    </row>
    <row r="47" spans="1:74" ht="11.1" customHeight="1" x14ac:dyDescent="0.2">
      <c r="A47" s="82" t="s">
        <v>421</v>
      </c>
      <c r="B47" s="575" t="s">
        <v>1030</v>
      </c>
      <c r="C47" s="380">
        <v>20.569853085999998</v>
      </c>
      <c r="D47" s="380">
        <v>20.195382716000001</v>
      </c>
      <c r="E47" s="380">
        <v>19.451164198000001</v>
      </c>
      <c r="F47" s="380">
        <v>17.175696296000002</v>
      </c>
      <c r="G47" s="380">
        <v>16.563107407</v>
      </c>
      <c r="H47" s="380">
        <v>16.451896296000001</v>
      </c>
      <c r="I47" s="380">
        <v>17.615648147999998</v>
      </c>
      <c r="J47" s="380">
        <v>17.927003704000001</v>
      </c>
      <c r="K47" s="380">
        <v>18.159548147999999</v>
      </c>
      <c r="L47" s="380">
        <v>18.261508641999999</v>
      </c>
      <c r="M47" s="380">
        <v>18.375260493999999</v>
      </c>
      <c r="N47" s="380">
        <v>18.449030864000001</v>
      </c>
      <c r="O47" s="380">
        <v>18.410958024999999</v>
      </c>
      <c r="P47" s="380">
        <v>18.458661727999999</v>
      </c>
      <c r="Q47" s="380">
        <v>18.520280246999999</v>
      </c>
      <c r="R47" s="380">
        <v>18.611640740999999</v>
      </c>
      <c r="S47" s="380">
        <v>18.689218519000001</v>
      </c>
      <c r="T47" s="380">
        <v>18.768840741000002</v>
      </c>
      <c r="U47" s="380">
        <v>18.832186419999999</v>
      </c>
      <c r="V47" s="380">
        <v>18.929638271999998</v>
      </c>
      <c r="W47" s="380">
        <v>19.042875308999999</v>
      </c>
      <c r="X47" s="380">
        <v>19.221344444</v>
      </c>
      <c r="Y47" s="380">
        <v>19.329066666999999</v>
      </c>
      <c r="Z47" s="380">
        <v>19.415488888999999</v>
      </c>
      <c r="AA47" s="380">
        <v>19.458798765000001</v>
      </c>
      <c r="AB47" s="380">
        <v>19.518980246999998</v>
      </c>
      <c r="AC47" s="380">
        <v>19.574220988</v>
      </c>
      <c r="AD47" s="380">
        <v>19.613755556000001</v>
      </c>
      <c r="AE47" s="380">
        <v>19.667188888999998</v>
      </c>
      <c r="AF47" s="380">
        <v>19.723755556</v>
      </c>
      <c r="AG47" s="380">
        <v>19.806314815</v>
      </c>
      <c r="AH47" s="380">
        <v>19.852003704000001</v>
      </c>
      <c r="AI47" s="380">
        <v>19.883681481</v>
      </c>
      <c r="AJ47" s="380">
        <v>19.872435634999999</v>
      </c>
      <c r="AK47" s="380">
        <v>19.897775575000001</v>
      </c>
      <c r="AL47" s="380">
        <v>19.930788790000001</v>
      </c>
      <c r="AM47" s="380">
        <v>19.987011500000001</v>
      </c>
      <c r="AN47" s="380">
        <v>20.023719097000001</v>
      </c>
      <c r="AO47" s="380">
        <v>20.056447803000001</v>
      </c>
      <c r="AP47" s="380">
        <v>20.076039386000001</v>
      </c>
      <c r="AQ47" s="380">
        <v>20.107678980999999</v>
      </c>
      <c r="AR47" s="380">
        <v>20.142208358000001</v>
      </c>
      <c r="AS47" s="380">
        <v>20.190499129999999</v>
      </c>
      <c r="AT47" s="380">
        <v>20.222654358</v>
      </c>
      <c r="AU47" s="380">
        <v>20.249545654999999</v>
      </c>
      <c r="AV47" s="380">
        <v>20.255899521</v>
      </c>
      <c r="AW47" s="380">
        <v>20.283718085</v>
      </c>
      <c r="AX47" s="380">
        <v>20.317727845</v>
      </c>
      <c r="AY47" s="380">
        <v>20.375038332999999</v>
      </c>
      <c r="AZ47" s="380">
        <v>20.408598337000001</v>
      </c>
      <c r="BA47" s="380">
        <v>20.435517389000001</v>
      </c>
      <c r="BB47" s="380">
        <v>20.446940995999999</v>
      </c>
      <c r="BC47" s="380">
        <v>20.467219012000001</v>
      </c>
      <c r="BD47" s="687">
        <v>20.487496945</v>
      </c>
      <c r="BE47" s="687">
        <v>20.506683161000002</v>
      </c>
      <c r="BF47" s="687">
        <v>20.527779653</v>
      </c>
      <c r="BG47" s="687">
        <v>20.549694787</v>
      </c>
      <c r="BH47" s="687">
        <v>20.578988614</v>
      </c>
      <c r="BI47" s="391">
        <v>20.597619999999999</v>
      </c>
      <c r="BJ47" s="391">
        <v>20.61215</v>
      </c>
      <c r="BK47" s="391">
        <v>20.620190000000001</v>
      </c>
      <c r="BL47" s="391">
        <v>20.628309999999999</v>
      </c>
      <c r="BM47" s="391">
        <v>20.634129999999999</v>
      </c>
      <c r="BN47" s="391">
        <v>20.636089999999999</v>
      </c>
      <c r="BO47" s="391">
        <v>20.638470000000002</v>
      </c>
      <c r="BP47" s="391">
        <v>20.63973</v>
      </c>
      <c r="BQ47" s="391">
        <v>20.637409999999999</v>
      </c>
      <c r="BR47" s="391">
        <v>20.63823</v>
      </c>
      <c r="BS47" s="391">
        <v>20.63974</v>
      </c>
      <c r="BT47" s="391">
        <v>20.641069999999999</v>
      </c>
      <c r="BU47" s="391">
        <v>20.644629999999999</v>
      </c>
      <c r="BV47" s="391">
        <v>20.649539999999998</v>
      </c>
    </row>
    <row r="48" spans="1:74" ht="11.1" customHeight="1" x14ac:dyDescent="0.2">
      <c r="A48" s="82" t="s">
        <v>422</v>
      </c>
      <c r="B48" s="575" t="s">
        <v>1031</v>
      </c>
      <c r="C48" s="380">
        <v>22.738744444000002</v>
      </c>
      <c r="D48" s="380">
        <v>22.401222222000001</v>
      </c>
      <c r="E48" s="380">
        <v>21.739133333000002</v>
      </c>
      <c r="F48" s="380">
        <v>19.681475309</v>
      </c>
      <c r="G48" s="380">
        <v>19.173504938000001</v>
      </c>
      <c r="H48" s="380">
        <v>19.144219753000002</v>
      </c>
      <c r="I48" s="380">
        <v>20.3916</v>
      </c>
      <c r="J48" s="380">
        <v>20.7212</v>
      </c>
      <c r="K48" s="380">
        <v>20.931000000000001</v>
      </c>
      <c r="L48" s="380">
        <v>20.881286419999999</v>
      </c>
      <c r="M48" s="380">
        <v>20.956271605000001</v>
      </c>
      <c r="N48" s="380">
        <v>21.016241975</v>
      </c>
      <c r="O48" s="380">
        <v>21.04042716</v>
      </c>
      <c r="P48" s="380">
        <v>21.085945679000002</v>
      </c>
      <c r="Q48" s="380">
        <v>21.13202716</v>
      </c>
      <c r="R48" s="380">
        <v>21.166824690999999</v>
      </c>
      <c r="S48" s="380">
        <v>21.222917284000001</v>
      </c>
      <c r="T48" s="380">
        <v>21.288458025000001</v>
      </c>
      <c r="U48" s="380">
        <v>21.367407407000002</v>
      </c>
      <c r="V48" s="380">
        <v>21.448874073999999</v>
      </c>
      <c r="W48" s="380">
        <v>21.536818519000001</v>
      </c>
      <c r="X48" s="380">
        <v>21.658914814999999</v>
      </c>
      <c r="Y48" s="380">
        <v>21.739059259000001</v>
      </c>
      <c r="Z48" s="380">
        <v>21.804925925999999</v>
      </c>
      <c r="AA48" s="380">
        <v>21.836450617000001</v>
      </c>
      <c r="AB48" s="380">
        <v>21.888809877</v>
      </c>
      <c r="AC48" s="380">
        <v>21.941939506000001</v>
      </c>
      <c r="AD48" s="380">
        <v>21.995977778</v>
      </c>
      <c r="AE48" s="380">
        <v>22.050544444</v>
      </c>
      <c r="AF48" s="380">
        <v>22.105777778</v>
      </c>
      <c r="AG48" s="380">
        <v>22.181983950999999</v>
      </c>
      <c r="AH48" s="380">
        <v>22.223320988000001</v>
      </c>
      <c r="AI48" s="380">
        <v>22.250095062</v>
      </c>
      <c r="AJ48" s="380">
        <v>22.231206488000002</v>
      </c>
      <c r="AK48" s="380">
        <v>22.252179399999999</v>
      </c>
      <c r="AL48" s="380">
        <v>22.281914111999999</v>
      </c>
      <c r="AM48" s="380">
        <v>22.336745074</v>
      </c>
      <c r="AN48" s="380">
        <v>22.371752549</v>
      </c>
      <c r="AO48" s="380">
        <v>22.403270988999999</v>
      </c>
      <c r="AP48" s="380">
        <v>22.426819958999999</v>
      </c>
      <c r="AQ48" s="380">
        <v>22.454720649999999</v>
      </c>
      <c r="AR48" s="380">
        <v>22.482492627999999</v>
      </c>
      <c r="AS48" s="380">
        <v>22.521411237999999</v>
      </c>
      <c r="AT48" s="380">
        <v>22.540469285</v>
      </c>
      <c r="AU48" s="380">
        <v>22.550942112000001</v>
      </c>
      <c r="AV48" s="380">
        <v>22.530563169000001</v>
      </c>
      <c r="AW48" s="380">
        <v>22.540565471000001</v>
      </c>
      <c r="AX48" s="380">
        <v>22.558682466</v>
      </c>
      <c r="AY48" s="380">
        <v>22.598243225000001</v>
      </c>
      <c r="AZ48" s="380">
        <v>22.622592804</v>
      </c>
      <c r="BA48" s="380">
        <v>22.645060274999999</v>
      </c>
      <c r="BB48" s="380">
        <v>22.664375034999999</v>
      </c>
      <c r="BC48" s="380">
        <v>22.684031238999999</v>
      </c>
      <c r="BD48" s="687">
        <v>22.702758287000002</v>
      </c>
      <c r="BE48" s="687">
        <v>22.718018730000001</v>
      </c>
      <c r="BF48" s="687">
        <v>22.736790548999998</v>
      </c>
      <c r="BG48" s="687">
        <v>22.756536296</v>
      </c>
      <c r="BH48" s="687">
        <v>22.785067741999999</v>
      </c>
      <c r="BI48" s="391">
        <v>22.800899999999999</v>
      </c>
      <c r="BJ48" s="391">
        <v>22.81185</v>
      </c>
      <c r="BK48" s="391">
        <v>22.812850000000001</v>
      </c>
      <c r="BL48" s="391">
        <v>22.817830000000001</v>
      </c>
      <c r="BM48" s="391">
        <v>22.821719999999999</v>
      </c>
      <c r="BN48" s="391">
        <v>22.82461</v>
      </c>
      <c r="BO48" s="391">
        <v>22.826270000000001</v>
      </c>
      <c r="BP48" s="391">
        <v>22.826779999999999</v>
      </c>
      <c r="BQ48" s="391">
        <v>22.824310000000001</v>
      </c>
      <c r="BR48" s="391">
        <v>22.823930000000001</v>
      </c>
      <c r="BS48" s="391">
        <v>22.823779999999999</v>
      </c>
      <c r="BT48" s="391">
        <v>22.822510000000001</v>
      </c>
      <c r="BU48" s="391">
        <v>22.823879999999999</v>
      </c>
      <c r="BV48" s="391">
        <v>22.826499999999999</v>
      </c>
    </row>
    <row r="49" spans="1:74" ht="11.1" customHeight="1" x14ac:dyDescent="0.2">
      <c r="A49" s="82" t="s">
        <v>423</v>
      </c>
      <c r="B49" s="575" t="s">
        <v>1032</v>
      </c>
      <c r="C49" s="380">
        <v>10.998150617</v>
      </c>
      <c r="D49" s="380">
        <v>10.872420988</v>
      </c>
      <c r="E49" s="380">
        <v>10.624928395</v>
      </c>
      <c r="F49" s="380">
        <v>9.8635790123000007</v>
      </c>
      <c r="G49" s="380">
        <v>9.6666308642000001</v>
      </c>
      <c r="H49" s="380">
        <v>9.6419901234999994</v>
      </c>
      <c r="I49" s="380">
        <v>10.066377778</v>
      </c>
      <c r="J49" s="380">
        <v>10.178811111</v>
      </c>
      <c r="K49" s="380">
        <v>10.256011110999999</v>
      </c>
      <c r="L49" s="380">
        <v>10.260096296</v>
      </c>
      <c r="M49" s="380">
        <v>10.295240741000001</v>
      </c>
      <c r="N49" s="380">
        <v>10.323562963000001</v>
      </c>
      <c r="O49" s="380">
        <v>10.332895062</v>
      </c>
      <c r="P49" s="380">
        <v>10.356698765000001</v>
      </c>
      <c r="Q49" s="380">
        <v>10.382806173000001</v>
      </c>
      <c r="R49" s="380">
        <v>10.414960494000001</v>
      </c>
      <c r="S49" s="380">
        <v>10.442867901</v>
      </c>
      <c r="T49" s="380">
        <v>10.470271605000001</v>
      </c>
      <c r="U49" s="380">
        <v>10.496287654</v>
      </c>
      <c r="V49" s="380">
        <v>10.523346913999999</v>
      </c>
      <c r="W49" s="380">
        <v>10.550565432000001</v>
      </c>
      <c r="X49" s="380">
        <v>10.581676543</v>
      </c>
      <c r="Y49" s="380">
        <v>10.60641358</v>
      </c>
      <c r="Z49" s="380">
        <v>10.628509877000001</v>
      </c>
      <c r="AA49" s="380">
        <v>10.644558025</v>
      </c>
      <c r="AB49" s="380">
        <v>10.663928394999999</v>
      </c>
      <c r="AC49" s="380">
        <v>10.68321358</v>
      </c>
      <c r="AD49" s="380">
        <v>10.699702469</v>
      </c>
      <c r="AE49" s="380">
        <v>10.720850617</v>
      </c>
      <c r="AF49" s="380">
        <v>10.743946914</v>
      </c>
      <c r="AG49" s="380">
        <v>10.778295062</v>
      </c>
      <c r="AH49" s="380">
        <v>10.798309876999999</v>
      </c>
      <c r="AI49" s="380">
        <v>10.813295062</v>
      </c>
      <c r="AJ49" s="380">
        <v>10.811346989</v>
      </c>
      <c r="AK49" s="380">
        <v>10.825200636</v>
      </c>
      <c r="AL49" s="380">
        <v>10.842952374999999</v>
      </c>
      <c r="AM49" s="380">
        <v>10.872467395999999</v>
      </c>
      <c r="AN49" s="380">
        <v>10.892116426999999</v>
      </c>
      <c r="AO49" s="380">
        <v>10.909764658</v>
      </c>
      <c r="AP49" s="380">
        <v>10.922883708000001</v>
      </c>
      <c r="AQ49" s="380">
        <v>10.938426626</v>
      </c>
      <c r="AR49" s="380">
        <v>10.953865028999999</v>
      </c>
      <c r="AS49" s="380">
        <v>10.967090205</v>
      </c>
      <c r="AT49" s="380">
        <v>10.983901116</v>
      </c>
      <c r="AU49" s="380">
        <v>11.00218905</v>
      </c>
      <c r="AV49" s="380">
        <v>11.023909866</v>
      </c>
      <c r="AW49" s="380">
        <v>11.043684947999999</v>
      </c>
      <c r="AX49" s="380">
        <v>11.063470156999999</v>
      </c>
      <c r="AY49" s="380">
        <v>11.083934545</v>
      </c>
      <c r="AZ49" s="380">
        <v>11.103238218</v>
      </c>
      <c r="BA49" s="380">
        <v>11.122050228999999</v>
      </c>
      <c r="BB49" s="380">
        <v>11.144757151</v>
      </c>
      <c r="BC49" s="380">
        <v>11.159295906000001</v>
      </c>
      <c r="BD49" s="687">
        <v>11.170053069</v>
      </c>
      <c r="BE49" s="687">
        <v>11.169844875000001</v>
      </c>
      <c r="BF49" s="687">
        <v>11.178426675000001</v>
      </c>
      <c r="BG49" s="687">
        <v>11.188614705000001</v>
      </c>
      <c r="BH49" s="687">
        <v>11.206217554</v>
      </c>
      <c r="BI49" s="391">
        <v>11.215260000000001</v>
      </c>
      <c r="BJ49" s="391">
        <v>11.22156</v>
      </c>
      <c r="BK49" s="391">
        <v>11.22214</v>
      </c>
      <c r="BL49" s="391">
        <v>11.225149999999999</v>
      </c>
      <c r="BM49" s="391">
        <v>11.22763</v>
      </c>
      <c r="BN49" s="391">
        <v>11.22926</v>
      </c>
      <c r="BO49" s="391">
        <v>11.230930000000001</v>
      </c>
      <c r="BP49" s="391">
        <v>11.2323</v>
      </c>
      <c r="BQ49" s="391">
        <v>11.23277</v>
      </c>
      <c r="BR49" s="391">
        <v>11.23401</v>
      </c>
      <c r="BS49" s="391">
        <v>11.23542</v>
      </c>
      <c r="BT49" s="391">
        <v>11.23612</v>
      </c>
      <c r="BU49" s="391">
        <v>11.238490000000001</v>
      </c>
      <c r="BV49" s="391">
        <v>11.241669999999999</v>
      </c>
    </row>
    <row r="50" spans="1:74" ht="11.1" customHeight="1" x14ac:dyDescent="0.2">
      <c r="A50" s="82" t="s">
        <v>424</v>
      </c>
      <c r="B50" s="575" t="s">
        <v>1033</v>
      </c>
      <c r="C50" s="380">
        <v>29.856874074</v>
      </c>
      <c r="D50" s="380">
        <v>29.510851851999998</v>
      </c>
      <c r="E50" s="380">
        <v>28.808774073999999</v>
      </c>
      <c r="F50" s="380">
        <v>26.623865431999999</v>
      </c>
      <c r="G50" s="380">
        <v>26.054758025000002</v>
      </c>
      <c r="H50" s="380">
        <v>25.974676543000001</v>
      </c>
      <c r="I50" s="380">
        <v>27.137482716000001</v>
      </c>
      <c r="J50" s="380">
        <v>27.470056790000001</v>
      </c>
      <c r="K50" s="380">
        <v>27.726260494000002</v>
      </c>
      <c r="L50" s="380">
        <v>27.845846913999999</v>
      </c>
      <c r="M50" s="380">
        <v>27.994495061999999</v>
      </c>
      <c r="N50" s="380">
        <v>28.111958025</v>
      </c>
      <c r="O50" s="380">
        <v>28.153880247</v>
      </c>
      <c r="P50" s="380">
        <v>28.242239506000001</v>
      </c>
      <c r="Q50" s="380">
        <v>28.332680246999999</v>
      </c>
      <c r="R50" s="380">
        <v>28.406802468999999</v>
      </c>
      <c r="S50" s="380">
        <v>28.515206172999999</v>
      </c>
      <c r="T50" s="380">
        <v>28.639491358000001</v>
      </c>
      <c r="U50" s="380">
        <v>28.799608641999999</v>
      </c>
      <c r="V50" s="380">
        <v>28.940693827</v>
      </c>
      <c r="W50" s="380">
        <v>29.082697531000001</v>
      </c>
      <c r="X50" s="380">
        <v>29.256859258999999</v>
      </c>
      <c r="Y50" s="380">
        <v>29.377270370000002</v>
      </c>
      <c r="Z50" s="380">
        <v>29.475170370000001</v>
      </c>
      <c r="AA50" s="380">
        <v>29.505630864</v>
      </c>
      <c r="AB50" s="380">
        <v>29.592204937999998</v>
      </c>
      <c r="AC50" s="380">
        <v>29.689964197999998</v>
      </c>
      <c r="AD50" s="380">
        <v>29.815338272000002</v>
      </c>
      <c r="AE50" s="380">
        <v>29.923145679000001</v>
      </c>
      <c r="AF50" s="380">
        <v>30.029816049000001</v>
      </c>
      <c r="AG50" s="380">
        <v>30.162771605</v>
      </c>
      <c r="AH50" s="380">
        <v>30.246601235</v>
      </c>
      <c r="AI50" s="380">
        <v>30.30872716</v>
      </c>
      <c r="AJ50" s="380">
        <v>30.306132011999999</v>
      </c>
      <c r="AK50" s="380">
        <v>30.357113558999998</v>
      </c>
      <c r="AL50" s="380">
        <v>30.418654429</v>
      </c>
      <c r="AM50" s="380">
        <v>30.508138126999999</v>
      </c>
      <c r="AN50" s="380">
        <v>30.577760018999999</v>
      </c>
      <c r="AO50" s="380">
        <v>30.644903608</v>
      </c>
      <c r="AP50" s="380">
        <v>30.710439029</v>
      </c>
      <c r="AQ50" s="380">
        <v>30.771973413000001</v>
      </c>
      <c r="AR50" s="380">
        <v>30.830376894</v>
      </c>
      <c r="AS50" s="380">
        <v>30.8861569</v>
      </c>
      <c r="AT50" s="380">
        <v>30.937918004</v>
      </c>
      <c r="AU50" s="380">
        <v>30.986167632000001</v>
      </c>
      <c r="AV50" s="380">
        <v>31.022773580999999</v>
      </c>
      <c r="AW50" s="380">
        <v>31.070099415000001</v>
      </c>
      <c r="AX50" s="380">
        <v>31.120012928000001</v>
      </c>
      <c r="AY50" s="380">
        <v>31.176294275</v>
      </c>
      <c r="AZ50" s="380">
        <v>31.228548030999999</v>
      </c>
      <c r="BA50" s="380">
        <v>31.280554351999999</v>
      </c>
      <c r="BB50" s="380">
        <v>31.336066886000001</v>
      </c>
      <c r="BC50" s="380">
        <v>31.384763097</v>
      </c>
      <c r="BD50" s="687">
        <v>31.430396634000001</v>
      </c>
      <c r="BE50" s="687">
        <v>31.467602758000002</v>
      </c>
      <c r="BF50" s="687">
        <v>31.511134503000001</v>
      </c>
      <c r="BG50" s="687">
        <v>31.555627129000001</v>
      </c>
      <c r="BH50" s="687">
        <v>31.610140415</v>
      </c>
      <c r="BI50" s="391">
        <v>31.649760000000001</v>
      </c>
      <c r="BJ50" s="391">
        <v>31.68355</v>
      </c>
      <c r="BK50" s="391">
        <v>31.705690000000001</v>
      </c>
      <c r="BL50" s="391">
        <v>31.73216</v>
      </c>
      <c r="BM50" s="391">
        <v>31.757149999999999</v>
      </c>
      <c r="BN50" s="391">
        <v>31.779959999999999</v>
      </c>
      <c r="BO50" s="391">
        <v>31.802510000000002</v>
      </c>
      <c r="BP50" s="391">
        <v>31.824120000000001</v>
      </c>
      <c r="BQ50" s="391">
        <v>31.84328</v>
      </c>
      <c r="BR50" s="391">
        <v>31.864090000000001</v>
      </c>
      <c r="BS50" s="391">
        <v>31.885059999999999</v>
      </c>
      <c r="BT50" s="391">
        <v>31.905999999999999</v>
      </c>
      <c r="BU50" s="391">
        <v>31.927430000000001</v>
      </c>
      <c r="BV50" s="391">
        <v>31.949159999999999</v>
      </c>
    </row>
    <row r="51" spans="1:74" ht="11.1" customHeight="1" x14ac:dyDescent="0.2">
      <c r="A51" s="82" t="s">
        <v>425</v>
      </c>
      <c r="B51" s="575" t="s">
        <v>1034</v>
      </c>
      <c r="C51" s="380">
        <v>8.4659753085999991</v>
      </c>
      <c r="D51" s="380">
        <v>8.3762049383000008</v>
      </c>
      <c r="E51" s="380">
        <v>8.1917197530999992</v>
      </c>
      <c r="F51" s="380">
        <v>7.6037938271999996</v>
      </c>
      <c r="G51" s="380">
        <v>7.4614234568000004</v>
      </c>
      <c r="H51" s="380">
        <v>7.4558827159999996</v>
      </c>
      <c r="I51" s="380">
        <v>7.8048950616999999</v>
      </c>
      <c r="J51" s="380">
        <v>7.9097209877000001</v>
      </c>
      <c r="K51" s="380">
        <v>7.9880839506000001</v>
      </c>
      <c r="L51" s="380">
        <v>8.0212925926</v>
      </c>
      <c r="M51" s="380">
        <v>8.0607481481000001</v>
      </c>
      <c r="N51" s="380">
        <v>8.0877592593000003</v>
      </c>
      <c r="O51" s="380">
        <v>8.0856395061999997</v>
      </c>
      <c r="P51" s="380">
        <v>8.1002765431999997</v>
      </c>
      <c r="Q51" s="380">
        <v>8.1149839505999992</v>
      </c>
      <c r="R51" s="380">
        <v>8.1228086420000007</v>
      </c>
      <c r="S51" s="380">
        <v>8.1428716048999998</v>
      </c>
      <c r="T51" s="380">
        <v>8.1682197531000007</v>
      </c>
      <c r="U51" s="380">
        <v>8.2066259258999992</v>
      </c>
      <c r="V51" s="380">
        <v>8.2367148147999991</v>
      </c>
      <c r="W51" s="380">
        <v>8.2662592592999999</v>
      </c>
      <c r="X51" s="380">
        <v>8.2958567901000002</v>
      </c>
      <c r="Y51" s="380">
        <v>8.3238641975000007</v>
      </c>
      <c r="Z51" s="380">
        <v>8.3508790123000001</v>
      </c>
      <c r="AA51" s="380">
        <v>8.3772370370000004</v>
      </c>
      <c r="AB51" s="380">
        <v>8.4020148147999993</v>
      </c>
      <c r="AC51" s="380">
        <v>8.4255481481000007</v>
      </c>
      <c r="AD51" s="380">
        <v>8.4445185185000007</v>
      </c>
      <c r="AE51" s="380">
        <v>8.4680518519000003</v>
      </c>
      <c r="AF51" s="380">
        <v>8.4928296295999992</v>
      </c>
      <c r="AG51" s="380">
        <v>8.5272666666999992</v>
      </c>
      <c r="AH51" s="380">
        <v>8.5482222221999997</v>
      </c>
      <c r="AI51" s="380">
        <v>8.5641111111000008</v>
      </c>
      <c r="AJ51" s="380">
        <v>8.5632881184999992</v>
      </c>
      <c r="AK51" s="380">
        <v>8.5777775851999998</v>
      </c>
      <c r="AL51" s="380">
        <v>8.5959342962999994</v>
      </c>
      <c r="AM51" s="380">
        <v>8.6258602326999991</v>
      </c>
      <c r="AN51" s="380">
        <v>8.6452749472000008</v>
      </c>
      <c r="AO51" s="380">
        <v>8.6622804206000001</v>
      </c>
      <c r="AP51" s="380">
        <v>8.6781126917000009</v>
      </c>
      <c r="AQ51" s="380">
        <v>8.6893726535999996</v>
      </c>
      <c r="AR51" s="380">
        <v>8.6972963450999998</v>
      </c>
      <c r="AS51" s="380">
        <v>8.6984279251000007</v>
      </c>
      <c r="AT51" s="380">
        <v>8.7022709567999996</v>
      </c>
      <c r="AU51" s="380">
        <v>8.7053695991000009</v>
      </c>
      <c r="AV51" s="380">
        <v>8.7009289357000004</v>
      </c>
      <c r="AW51" s="380">
        <v>8.7076349864000004</v>
      </c>
      <c r="AX51" s="380">
        <v>8.7186928349000006</v>
      </c>
      <c r="AY51" s="380">
        <v>8.7409286498000007</v>
      </c>
      <c r="AZ51" s="380">
        <v>8.7555704674000001</v>
      </c>
      <c r="BA51" s="380">
        <v>8.7694444562000005</v>
      </c>
      <c r="BB51" s="380">
        <v>8.7833777363000003</v>
      </c>
      <c r="BC51" s="380">
        <v>8.7950957275999997</v>
      </c>
      <c r="BD51" s="687">
        <v>8.8054255501000007</v>
      </c>
      <c r="BE51" s="687">
        <v>8.8115664758999994</v>
      </c>
      <c r="BF51" s="687">
        <v>8.8212205067999996</v>
      </c>
      <c r="BG51" s="687">
        <v>8.8315869147000008</v>
      </c>
      <c r="BH51" s="687">
        <v>8.8467176566999992</v>
      </c>
      <c r="BI51" s="391">
        <v>8.8554700000000004</v>
      </c>
      <c r="BJ51" s="391">
        <v>8.8618950000000005</v>
      </c>
      <c r="BK51" s="391">
        <v>8.8634000000000004</v>
      </c>
      <c r="BL51" s="391">
        <v>8.8671179999999996</v>
      </c>
      <c r="BM51" s="391">
        <v>8.8704549999999998</v>
      </c>
      <c r="BN51" s="391">
        <v>8.8733430000000002</v>
      </c>
      <c r="BO51" s="391">
        <v>8.8759689999999996</v>
      </c>
      <c r="BP51" s="391">
        <v>8.8782650000000007</v>
      </c>
      <c r="BQ51" s="391">
        <v>8.8794350000000009</v>
      </c>
      <c r="BR51" s="391">
        <v>8.8816699999999997</v>
      </c>
      <c r="BS51" s="391">
        <v>8.8841719999999995</v>
      </c>
      <c r="BT51" s="391">
        <v>8.8872409999999995</v>
      </c>
      <c r="BU51" s="391">
        <v>8.8900570000000005</v>
      </c>
      <c r="BV51" s="391">
        <v>8.8929170000000006</v>
      </c>
    </row>
    <row r="52" spans="1:74" ht="11.1" customHeight="1" x14ac:dyDescent="0.2">
      <c r="A52" s="82" t="s">
        <v>426</v>
      </c>
      <c r="B52" s="575" t="s">
        <v>1035</v>
      </c>
      <c r="C52" s="380">
        <v>18.158300000000001</v>
      </c>
      <c r="D52" s="380">
        <v>17.979822221999999</v>
      </c>
      <c r="E52" s="380">
        <v>17.614177777999998</v>
      </c>
      <c r="F52" s="380">
        <v>16.493129629999999</v>
      </c>
      <c r="G52" s="380">
        <v>16.179329630000002</v>
      </c>
      <c r="H52" s="380">
        <v>16.104540741000001</v>
      </c>
      <c r="I52" s="380">
        <v>16.618945678999999</v>
      </c>
      <c r="J52" s="380">
        <v>16.759541975000001</v>
      </c>
      <c r="K52" s="380">
        <v>16.876512345999998</v>
      </c>
      <c r="L52" s="380">
        <v>16.960439506</v>
      </c>
      <c r="M52" s="380">
        <v>17.037220988000001</v>
      </c>
      <c r="N52" s="380">
        <v>17.097439506000001</v>
      </c>
      <c r="O52" s="380">
        <v>17.103855555999999</v>
      </c>
      <c r="P52" s="380">
        <v>17.158877778000001</v>
      </c>
      <c r="Q52" s="380">
        <v>17.225266667</v>
      </c>
      <c r="R52" s="380">
        <v>17.318765431999999</v>
      </c>
      <c r="S52" s="380">
        <v>17.396080247</v>
      </c>
      <c r="T52" s="380">
        <v>17.472954321</v>
      </c>
      <c r="U52" s="380">
        <v>17.536404938</v>
      </c>
      <c r="V52" s="380">
        <v>17.622134568</v>
      </c>
      <c r="W52" s="380">
        <v>17.717160494000002</v>
      </c>
      <c r="X52" s="380">
        <v>17.854682715999999</v>
      </c>
      <c r="Y52" s="380">
        <v>17.943401235</v>
      </c>
      <c r="Z52" s="380">
        <v>18.016516049</v>
      </c>
      <c r="AA52" s="380">
        <v>18.046476543000001</v>
      </c>
      <c r="AB52" s="380">
        <v>18.109046914</v>
      </c>
      <c r="AC52" s="380">
        <v>18.176676542999999</v>
      </c>
      <c r="AD52" s="380">
        <v>18.252130864000002</v>
      </c>
      <c r="AE52" s="380">
        <v>18.327804938</v>
      </c>
      <c r="AF52" s="380">
        <v>18.406464197999998</v>
      </c>
      <c r="AG52" s="380">
        <v>18.510923457000001</v>
      </c>
      <c r="AH52" s="380">
        <v>18.578441975</v>
      </c>
      <c r="AI52" s="380">
        <v>18.631834567999999</v>
      </c>
      <c r="AJ52" s="380">
        <v>18.645337171000001</v>
      </c>
      <c r="AK52" s="380">
        <v>18.689800958999999</v>
      </c>
      <c r="AL52" s="380">
        <v>18.739461868999999</v>
      </c>
      <c r="AM52" s="380">
        <v>18.810729609999999</v>
      </c>
      <c r="AN52" s="380">
        <v>18.858477481000001</v>
      </c>
      <c r="AO52" s="380">
        <v>18.89911519</v>
      </c>
      <c r="AP52" s="380">
        <v>18.923820247999998</v>
      </c>
      <c r="AQ52" s="380">
        <v>18.956854503999999</v>
      </c>
      <c r="AR52" s="380">
        <v>18.989395468000001</v>
      </c>
      <c r="AS52" s="380">
        <v>19.019477131999999</v>
      </c>
      <c r="AT52" s="380">
        <v>19.052506014999999</v>
      </c>
      <c r="AU52" s="380">
        <v>19.086516111000002</v>
      </c>
      <c r="AV52" s="380">
        <v>19.122773724999998</v>
      </c>
      <c r="AW52" s="380">
        <v>19.157796516000001</v>
      </c>
      <c r="AX52" s="380">
        <v>19.192850791000001</v>
      </c>
      <c r="AY52" s="380">
        <v>19.230981397000001</v>
      </c>
      <c r="AZ52" s="380">
        <v>19.263815004000001</v>
      </c>
      <c r="BA52" s="380">
        <v>19.294396459000001</v>
      </c>
      <c r="BB52" s="380">
        <v>19.322673268999999</v>
      </c>
      <c r="BC52" s="380">
        <v>19.348789790000001</v>
      </c>
      <c r="BD52" s="687">
        <v>19.372693529999999</v>
      </c>
      <c r="BE52" s="687">
        <v>19.388595175999999</v>
      </c>
      <c r="BF52" s="687">
        <v>19.412415334999999</v>
      </c>
      <c r="BG52" s="687">
        <v>19.438364694000001</v>
      </c>
      <c r="BH52" s="687">
        <v>19.474047449</v>
      </c>
      <c r="BI52" s="391">
        <v>19.498550000000002</v>
      </c>
      <c r="BJ52" s="391">
        <v>19.519480000000001</v>
      </c>
      <c r="BK52" s="391">
        <v>19.532969999999999</v>
      </c>
      <c r="BL52" s="391">
        <v>19.549659999999999</v>
      </c>
      <c r="BM52" s="391">
        <v>19.565660000000001</v>
      </c>
      <c r="BN52" s="391">
        <v>19.580580000000001</v>
      </c>
      <c r="BO52" s="391">
        <v>19.595549999999999</v>
      </c>
      <c r="BP52" s="391">
        <v>19.61017</v>
      </c>
      <c r="BQ52" s="391">
        <v>19.623360000000002</v>
      </c>
      <c r="BR52" s="391">
        <v>19.63805</v>
      </c>
      <c r="BS52" s="391">
        <v>19.653189999999999</v>
      </c>
      <c r="BT52" s="391">
        <v>19.668610000000001</v>
      </c>
      <c r="BU52" s="391">
        <v>19.684750000000001</v>
      </c>
      <c r="BV52" s="391">
        <v>19.701460000000001</v>
      </c>
    </row>
    <row r="53" spans="1:74" ht="11.1" customHeight="1" x14ac:dyDescent="0.2">
      <c r="A53" s="82" t="s">
        <v>427</v>
      </c>
      <c r="B53" s="575" t="s">
        <v>1036</v>
      </c>
      <c r="C53" s="380">
        <v>11.400517283999999</v>
      </c>
      <c r="D53" s="380">
        <v>11.275332099</v>
      </c>
      <c r="E53" s="380">
        <v>11.014550616999999</v>
      </c>
      <c r="F53" s="380">
        <v>10.192967900999999</v>
      </c>
      <c r="G53" s="380">
        <v>9.9798975309000006</v>
      </c>
      <c r="H53" s="380">
        <v>9.9501345678999993</v>
      </c>
      <c r="I53" s="380">
        <v>10.384730864</v>
      </c>
      <c r="J53" s="380">
        <v>10.510793827000001</v>
      </c>
      <c r="K53" s="380">
        <v>10.609375309000001</v>
      </c>
      <c r="L53" s="380">
        <v>10.65792716</v>
      </c>
      <c r="M53" s="380">
        <v>10.718456789999999</v>
      </c>
      <c r="N53" s="380">
        <v>10.768416049000001</v>
      </c>
      <c r="O53" s="380">
        <v>10.785187654</v>
      </c>
      <c r="P53" s="380">
        <v>10.830969136</v>
      </c>
      <c r="Q53" s="380">
        <v>10.88314321</v>
      </c>
      <c r="R53" s="380">
        <v>10.950741975</v>
      </c>
      <c r="S53" s="380">
        <v>11.008927160000001</v>
      </c>
      <c r="T53" s="380">
        <v>11.066730864</v>
      </c>
      <c r="U53" s="380">
        <v>11.125496296</v>
      </c>
      <c r="V53" s="380">
        <v>11.18152963</v>
      </c>
      <c r="W53" s="380">
        <v>11.236174073999999</v>
      </c>
      <c r="X53" s="380">
        <v>11.292274074</v>
      </c>
      <c r="Y53" s="380">
        <v>11.342007407000001</v>
      </c>
      <c r="Z53" s="380">
        <v>11.388218519</v>
      </c>
      <c r="AA53" s="380">
        <v>11.426833332999999</v>
      </c>
      <c r="AB53" s="380">
        <v>11.469055556000001</v>
      </c>
      <c r="AC53" s="380">
        <v>11.510811111000001</v>
      </c>
      <c r="AD53" s="380">
        <v>11.555838272000001</v>
      </c>
      <c r="AE53" s="380">
        <v>11.59385679</v>
      </c>
      <c r="AF53" s="380">
        <v>11.628604938000001</v>
      </c>
      <c r="AG53" s="380">
        <v>11.660295061999999</v>
      </c>
      <c r="AH53" s="380">
        <v>11.688343209999999</v>
      </c>
      <c r="AI53" s="380">
        <v>11.712961728</v>
      </c>
      <c r="AJ53" s="380">
        <v>11.728134126</v>
      </c>
      <c r="AK53" s="380">
        <v>11.750405754000001</v>
      </c>
      <c r="AL53" s="380">
        <v>11.77376012</v>
      </c>
      <c r="AM53" s="380">
        <v>11.796288480999999</v>
      </c>
      <c r="AN53" s="380">
        <v>11.823239880999999</v>
      </c>
      <c r="AO53" s="380">
        <v>11.852705577</v>
      </c>
      <c r="AP53" s="380">
        <v>11.891665344</v>
      </c>
      <c r="AQ53" s="380">
        <v>11.920924801</v>
      </c>
      <c r="AR53" s="380">
        <v>11.947463723</v>
      </c>
      <c r="AS53" s="380">
        <v>11.965364088999999</v>
      </c>
      <c r="AT53" s="380">
        <v>11.990900455</v>
      </c>
      <c r="AU53" s="380">
        <v>12.018154801</v>
      </c>
      <c r="AV53" s="380">
        <v>12.051804974</v>
      </c>
      <c r="AW53" s="380">
        <v>12.078986894</v>
      </c>
      <c r="AX53" s="380">
        <v>12.104378408000001</v>
      </c>
      <c r="AY53" s="380">
        <v>12.128192064</v>
      </c>
      <c r="AZ53" s="380">
        <v>12.149843356</v>
      </c>
      <c r="BA53" s="380">
        <v>12.169544833</v>
      </c>
      <c r="BB53" s="380">
        <v>12.186292673000001</v>
      </c>
      <c r="BC53" s="380">
        <v>12.202847385</v>
      </c>
      <c r="BD53" s="687">
        <v>12.218205147000001</v>
      </c>
      <c r="BE53" s="687">
        <v>12.229965714</v>
      </c>
      <c r="BF53" s="687">
        <v>12.244729762</v>
      </c>
      <c r="BG53" s="687">
        <v>12.260097045</v>
      </c>
      <c r="BH53" s="687">
        <v>12.279628872</v>
      </c>
      <c r="BI53" s="391">
        <v>12.293530000000001</v>
      </c>
      <c r="BJ53" s="391">
        <v>12.30537</v>
      </c>
      <c r="BK53" s="391">
        <v>12.312530000000001</v>
      </c>
      <c r="BL53" s="391">
        <v>12.322179999999999</v>
      </c>
      <c r="BM53" s="391">
        <v>12.331720000000001</v>
      </c>
      <c r="BN53" s="391">
        <v>12.34151</v>
      </c>
      <c r="BO53" s="391">
        <v>12.350519999999999</v>
      </c>
      <c r="BP53" s="391">
        <v>12.35914</v>
      </c>
      <c r="BQ53" s="391">
        <v>12.36645</v>
      </c>
      <c r="BR53" s="391">
        <v>12.37494</v>
      </c>
      <c r="BS53" s="391">
        <v>12.383699999999999</v>
      </c>
      <c r="BT53" s="391">
        <v>12.39279</v>
      </c>
      <c r="BU53" s="391">
        <v>12.40208</v>
      </c>
      <c r="BV53" s="391">
        <v>12.41161</v>
      </c>
    </row>
    <row r="54" spans="1:74" ht="11.1" customHeight="1" x14ac:dyDescent="0.2">
      <c r="A54" s="83" t="s">
        <v>428</v>
      </c>
      <c r="B54" s="576" t="s">
        <v>1039</v>
      </c>
      <c r="C54" s="568">
        <v>24.525502468999999</v>
      </c>
      <c r="D54" s="568">
        <v>24.18497284</v>
      </c>
      <c r="E54" s="568">
        <v>23.480124691</v>
      </c>
      <c r="F54" s="568">
        <v>21.334019753</v>
      </c>
      <c r="G54" s="568">
        <v>20.708238271999999</v>
      </c>
      <c r="H54" s="568">
        <v>20.525841974999999</v>
      </c>
      <c r="I54" s="568">
        <v>21.428169136000001</v>
      </c>
      <c r="J54" s="568">
        <v>21.651539505999999</v>
      </c>
      <c r="K54" s="568">
        <v>21.837291358000002</v>
      </c>
      <c r="L54" s="568">
        <v>21.986985185000002</v>
      </c>
      <c r="M54" s="568">
        <v>22.09632963</v>
      </c>
      <c r="N54" s="568">
        <v>22.166885185000002</v>
      </c>
      <c r="O54" s="568">
        <v>22.083619753000001</v>
      </c>
      <c r="P54" s="568">
        <v>22.162871604999999</v>
      </c>
      <c r="Q54" s="568">
        <v>22.289608642000001</v>
      </c>
      <c r="R54" s="568">
        <v>22.541025926</v>
      </c>
      <c r="S54" s="568">
        <v>22.704837037000001</v>
      </c>
      <c r="T54" s="568">
        <v>22.858237036999999</v>
      </c>
      <c r="U54" s="568">
        <v>22.986885184999998</v>
      </c>
      <c r="V54" s="568">
        <v>23.130218519</v>
      </c>
      <c r="W54" s="568">
        <v>23.273896296</v>
      </c>
      <c r="X54" s="568">
        <v>23.444496296000001</v>
      </c>
      <c r="Y54" s="568">
        <v>23.56892963</v>
      </c>
      <c r="Z54" s="568">
        <v>23.673774074000001</v>
      </c>
      <c r="AA54" s="568">
        <v>23.739479012</v>
      </c>
      <c r="AB54" s="568">
        <v>23.819808642000002</v>
      </c>
      <c r="AC54" s="568">
        <v>23.895212346000001</v>
      </c>
      <c r="AD54" s="568">
        <v>23.962702469</v>
      </c>
      <c r="AE54" s="568">
        <v>24.030495062</v>
      </c>
      <c r="AF54" s="568">
        <v>24.095602468999999</v>
      </c>
      <c r="AG54" s="568">
        <v>24.175960494000002</v>
      </c>
      <c r="AH54" s="568">
        <v>24.222245679</v>
      </c>
      <c r="AI54" s="568">
        <v>24.252393826999999</v>
      </c>
      <c r="AJ54" s="568">
        <v>24.247063284999999</v>
      </c>
      <c r="AK54" s="568">
        <v>24.259443599000001</v>
      </c>
      <c r="AL54" s="568">
        <v>24.270193116000002</v>
      </c>
      <c r="AM54" s="568">
        <v>24.268191474000002</v>
      </c>
      <c r="AN54" s="568">
        <v>24.284019666999999</v>
      </c>
      <c r="AO54" s="568">
        <v>24.306557335000001</v>
      </c>
      <c r="AP54" s="568">
        <v>24.349670677999999</v>
      </c>
      <c r="AQ54" s="568">
        <v>24.375227640999999</v>
      </c>
      <c r="AR54" s="568">
        <v>24.397094426999999</v>
      </c>
      <c r="AS54" s="568">
        <v>24.398548117000001</v>
      </c>
      <c r="AT54" s="568">
        <v>24.425576735</v>
      </c>
      <c r="AU54" s="568">
        <v>24.461457364000001</v>
      </c>
      <c r="AV54" s="568">
        <v>24.524388122000001</v>
      </c>
      <c r="AW54" s="568">
        <v>24.564324183</v>
      </c>
      <c r="AX54" s="568">
        <v>24.599463664000002</v>
      </c>
      <c r="AY54" s="568">
        <v>24.628128798999999</v>
      </c>
      <c r="AZ54" s="568">
        <v>24.654933449000001</v>
      </c>
      <c r="BA54" s="568">
        <v>24.678199846999998</v>
      </c>
      <c r="BB54" s="568">
        <v>24.6915975</v>
      </c>
      <c r="BC54" s="568">
        <v>24.712535262999999</v>
      </c>
      <c r="BD54" s="732">
        <v>24.734682640999999</v>
      </c>
      <c r="BE54" s="732">
        <v>24.760089915999998</v>
      </c>
      <c r="BF54" s="732">
        <v>24.783118817999998</v>
      </c>
      <c r="BG54" s="732">
        <v>24.805819627000002</v>
      </c>
      <c r="BH54" s="732">
        <v>24.831303176999999</v>
      </c>
      <c r="BI54" s="553">
        <v>24.851009999999999</v>
      </c>
      <c r="BJ54" s="553">
        <v>24.86806</v>
      </c>
      <c r="BK54" s="553">
        <v>24.8811</v>
      </c>
      <c r="BL54" s="553">
        <v>24.893840000000001</v>
      </c>
      <c r="BM54" s="553">
        <v>24.90494</v>
      </c>
      <c r="BN54" s="553">
        <v>24.913239999999998</v>
      </c>
      <c r="BO54" s="553">
        <v>24.921900000000001</v>
      </c>
      <c r="BP54" s="553">
        <v>24.929770000000001</v>
      </c>
      <c r="BQ54" s="553">
        <v>24.935199999999998</v>
      </c>
      <c r="BR54" s="553">
        <v>24.942720000000001</v>
      </c>
      <c r="BS54" s="553">
        <v>24.950700000000001</v>
      </c>
      <c r="BT54" s="553">
        <v>24.958310000000001</v>
      </c>
      <c r="BU54" s="553">
        <v>24.967790000000001</v>
      </c>
      <c r="BV54" s="553">
        <v>24.978339999999999</v>
      </c>
    </row>
    <row r="55" spans="1:74" s="325" customFormat="1" ht="12" customHeight="1" x14ac:dyDescent="0.25">
      <c r="A55" s="327"/>
      <c r="B55" s="363" t="s">
        <v>830</v>
      </c>
      <c r="C55" s="363"/>
      <c r="D55" s="363"/>
      <c r="E55" s="363"/>
      <c r="F55" s="363"/>
      <c r="G55" s="363"/>
      <c r="H55" s="620"/>
      <c r="I55" s="363"/>
      <c r="J55" s="363"/>
      <c r="K55" s="363"/>
      <c r="L55" s="363"/>
      <c r="M55" s="363"/>
      <c r="N55" s="363"/>
      <c r="O55" s="363"/>
      <c r="P55" s="363"/>
      <c r="Q55" s="363"/>
      <c r="R55" s="898"/>
      <c r="S55" s="337"/>
      <c r="T55" s="337"/>
      <c r="U55" s="337"/>
      <c r="V55" s="337"/>
      <c r="W55" s="337"/>
      <c r="X55" s="337"/>
      <c r="Y55" s="337"/>
      <c r="Z55" s="337"/>
      <c r="AA55" s="337"/>
      <c r="AB55" s="337"/>
      <c r="AC55" s="338"/>
      <c r="AD55" s="338"/>
      <c r="AE55" s="338"/>
      <c r="AF55" s="338"/>
      <c r="AG55" s="338"/>
      <c r="AH55" s="338"/>
      <c r="AI55" s="338"/>
      <c r="AJ55" s="338"/>
      <c r="AK55" s="338"/>
      <c r="AL55" s="338"/>
      <c r="AM55" s="338"/>
      <c r="AN55" s="338"/>
      <c r="AO55" s="338"/>
      <c r="AP55" s="338"/>
      <c r="AQ55" s="338"/>
      <c r="AR55" s="338"/>
      <c r="AS55" s="338"/>
      <c r="AT55" s="338"/>
      <c r="AU55" s="338"/>
      <c r="AV55" s="338"/>
      <c r="AW55" s="338"/>
      <c r="AX55" s="338"/>
      <c r="AY55" s="338"/>
      <c r="AZ55" s="338"/>
      <c r="BA55" s="338"/>
      <c r="BB55" s="338"/>
      <c r="BC55" s="338"/>
      <c r="BD55" s="803"/>
      <c r="BE55" s="803"/>
      <c r="BF55" s="803"/>
      <c r="BG55" s="803"/>
      <c r="BH55" s="803"/>
      <c r="BI55" s="338"/>
      <c r="BJ55" s="338"/>
      <c r="BK55" s="338"/>
      <c r="BL55" s="338"/>
      <c r="BM55" s="338"/>
      <c r="BN55" s="338"/>
      <c r="BO55" s="338"/>
      <c r="BP55" s="338"/>
      <c r="BQ55" s="338"/>
      <c r="BR55" s="338"/>
      <c r="BS55" s="338"/>
      <c r="BT55" s="338"/>
      <c r="BU55" s="338"/>
      <c r="BV55" s="338"/>
    </row>
    <row r="56" spans="1:74" s="204" customFormat="1" ht="12" customHeight="1" x14ac:dyDescent="0.2">
      <c r="A56" s="203"/>
      <c r="B56" s="1004" t="str">
        <f>Dates!$G$2</f>
        <v>EIA completed modeling and analysis for this report on Thursday, November 7, 2024.</v>
      </c>
      <c r="C56" s="991"/>
      <c r="D56" s="991"/>
      <c r="E56" s="991"/>
      <c r="F56" s="991"/>
      <c r="G56" s="991"/>
      <c r="H56" s="991"/>
      <c r="I56" s="991"/>
      <c r="J56" s="991"/>
      <c r="K56" s="991"/>
      <c r="L56" s="991"/>
      <c r="M56" s="991"/>
      <c r="N56" s="991"/>
      <c r="O56" s="991"/>
      <c r="P56" s="991"/>
      <c r="Q56" s="991"/>
      <c r="R56" s="897"/>
      <c r="AY56" s="216"/>
      <c r="AZ56" s="216"/>
      <c r="BA56" s="216"/>
      <c r="BB56" s="216"/>
      <c r="BC56" s="216"/>
      <c r="BD56" s="834"/>
      <c r="BE56" s="834"/>
      <c r="BF56" s="834"/>
      <c r="BG56" s="834"/>
      <c r="BH56" s="975"/>
      <c r="BI56" s="216"/>
      <c r="BJ56" s="216"/>
    </row>
    <row r="57" spans="1:74" s="204" customFormat="1" ht="12" customHeight="1" x14ac:dyDescent="0.2">
      <c r="A57" s="203"/>
      <c r="B57" s="999" t="s">
        <v>483</v>
      </c>
      <c r="C57" s="1000"/>
      <c r="D57" s="1000"/>
      <c r="E57" s="1000"/>
      <c r="F57" s="1000"/>
      <c r="G57" s="1000"/>
      <c r="H57" s="1000"/>
      <c r="I57" s="1000"/>
      <c r="J57" s="1000"/>
      <c r="K57" s="1000"/>
      <c r="L57" s="1000"/>
      <c r="M57" s="1000"/>
      <c r="N57" s="1000"/>
      <c r="O57" s="1000"/>
      <c r="P57" s="1000"/>
      <c r="Q57" s="1000"/>
      <c r="R57" s="936"/>
      <c r="AY57" s="216"/>
      <c r="AZ57" s="216"/>
      <c r="BA57" s="216"/>
      <c r="BB57" s="216"/>
      <c r="BC57" s="216"/>
      <c r="BD57" s="834"/>
      <c r="BE57" s="834"/>
      <c r="BF57" s="834"/>
      <c r="BG57" s="834"/>
      <c r="BH57" s="975"/>
      <c r="BI57" s="216"/>
      <c r="BJ57" s="216"/>
    </row>
    <row r="58" spans="1:74" s="204" customFormat="1" ht="12" customHeight="1" x14ac:dyDescent="0.2">
      <c r="A58" s="203"/>
      <c r="B58" s="1110" t="s">
        <v>1451</v>
      </c>
      <c r="C58" s="1111"/>
      <c r="D58" s="1111"/>
      <c r="E58" s="1111"/>
      <c r="F58" s="1111"/>
      <c r="G58" s="1111"/>
      <c r="H58" s="1111"/>
      <c r="I58" s="1111"/>
      <c r="J58" s="1111"/>
      <c r="K58" s="1111"/>
      <c r="L58" s="1111"/>
      <c r="M58" s="1111"/>
      <c r="N58" s="1111"/>
      <c r="O58" s="1111"/>
      <c r="P58" s="1111"/>
      <c r="Q58" s="1111"/>
      <c r="R58" s="937"/>
      <c r="AY58" s="216"/>
      <c r="AZ58" s="216"/>
      <c r="BA58" s="216"/>
      <c r="BB58" s="216"/>
      <c r="BC58" s="216"/>
      <c r="BD58" s="834"/>
      <c r="BE58" s="834"/>
      <c r="BF58" s="834"/>
      <c r="BG58" s="834"/>
      <c r="BH58" s="975"/>
      <c r="BI58" s="216"/>
      <c r="BJ58" s="216"/>
    </row>
    <row r="59" spans="1:74" s="204" customFormat="1" ht="12" customHeight="1" x14ac:dyDescent="0.2">
      <c r="A59" s="203"/>
      <c r="B59" s="1025" t="s">
        <v>499</v>
      </c>
      <c r="C59" s="1082"/>
      <c r="D59" s="1082"/>
      <c r="E59" s="1082"/>
      <c r="F59" s="1082"/>
      <c r="G59" s="1082"/>
      <c r="H59" s="1082"/>
      <c r="I59" s="1082"/>
      <c r="J59" s="1082"/>
      <c r="K59" s="1082"/>
      <c r="L59" s="1082"/>
      <c r="M59" s="1082"/>
      <c r="N59" s="1082"/>
      <c r="O59" s="1082"/>
      <c r="P59" s="1082"/>
      <c r="Q59" s="1026"/>
      <c r="R59" s="937"/>
      <c r="AY59" s="216"/>
      <c r="AZ59" s="216"/>
      <c r="BA59" s="216"/>
      <c r="BB59" s="216"/>
      <c r="BC59" s="216"/>
      <c r="BD59" s="834"/>
      <c r="BE59" s="834"/>
      <c r="BF59" s="834"/>
      <c r="BG59" s="834"/>
      <c r="BH59" s="975"/>
      <c r="BI59" s="216"/>
      <c r="BJ59" s="216"/>
    </row>
    <row r="60" spans="1:74" s="204" customFormat="1" ht="12" customHeight="1" x14ac:dyDescent="0.2">
      <c r="A60" s="203"/>
      <c r="B60" s="1121" t="s">
        <v>500</v>
      </c>
      <c r="C60" s="1026"/>
      <c r="D60" s="1026"/>
      <c r="E60" s="1026"/>
      <c r="F60" s="1026"/>
      <c r="G60" s="1026"/>
      <c r="H60" s="1026"/>
      <c r="I60" s="1026"/>
      <c r="J60" s="1026"/>
      <c r="K60" s="1026"/>
      <c r="L60" s="1026"/>
      <c r="M60" s="1026"/>
      <c r="N60" s="1026"/>
      <c r="O60" s="1026"/>
      <c r="P60" s="1026"/>
      <c r="Q60" s="1026"/>
      <c r="R60" s="937"/>
      <c r="AY60" s="216"/>
      <c r="AZ60" s="216"/>
      <c r="BA60" s="216"/>
      <c r="BB60" s="216"/>
      <c r="BC60" s="216"/>
      <c r="BD60" s="834"/>
      <c r="BE60" s="834"/>
      <c r="BF60" s="834"/>
      <c r="BG60" s="975"/>
      <c r="BH60" s="975"/>
      <c r="BI60" s="216"/>
      <c r="BJ60" s="216"/>
    </row>
    <row r="61" spans="1:74" s="204" customFormat="1" ht="12" customHeight="1" x14ac:dyDescent="0.2">
      <c r="A61" s="203"/>
      <c r="B61" s="1122" t="s">
        <v>844</v>
      </c>
      <c r="C61" s="1122"/>
      <c r="D61" s="1122"/>
      <c r="E61" s="1122"/>
      <c r="F61" s="1122"/>
      <c r="G61" s="1122"/>
      <c r="H61" s="1122"/>
      <c r="I61" s="1122"/>
      <c r="J61" s="1122"/>
      <c r="K61" s="1122"/>
      <c r="L61" s="1122"/>
      <c r="M61" s="1122"/>
      <c r="N61" s="1122"/>
      <c r="O61" s="1122"/>
      <c r="P61" s="1122"/>
      <c r="Q61" s="1122"/>
      <c r="R61" s="1122"/>
      <c r="AY61" s="216"/>
      <c r="AZ61" s="216"/>
      <c r="BA61" s="216"/>
      <c r="BB61" s="216"/>
      <c r="BC61" s="216"/>
      <c r="BD61" s="834"/>
      <c r="BE61" s="834"/>
      <c r="BF61" s="834"/>
      <c r="BG61" s="975"/>
      <c r="BH61" s="975"/>
      <c r="BI61" s="216"/>
      <c r="BJ61" s="216"/>
    </row>
    <row r="62" spans="1:74" s="204" customFormat="1" ht="12" customHeight="1" x14ac:dyDescent="0.2">
      <c r="A62" s="172"/>
      <c r="B62" s="1025" t="s">
        <v>1502</v>
      </c>
      <c r="C62" s="1082"/>
      <c r="D62" s="1082"/>
      <c r="E62" s="1082"/>
      <c r="F62" s="1082"/>
      <c r="G62" s="1082"/>
      <c r="H62" s="1082"/>
      <c r="I62" s="1082"/>
      <c r="J62" s="1082"/>
      <c r="K62" s="1082"/>
      <c r="L62" s="1082"/>
      <c r="M62" s="1082"/>
      <c r="N62" s="1082"/>
      <c r="O62" s="1082"/>
      <c r="P62" s="1082"/>
      <c r="Q62" s="1026"/>
      <c r="R62" s="937"/>
      <c r="AY62" s="216"/>
      <c r="AZ62" s="216"/>
      <c r="BA62" s="216"/>
      <c r="BB62" s="216"/>
      <c r="BC62" s="216"/>
      <c r="BD62" s="834"/>
      <c r="BE62" s="834"/>
      <c r="BF62" s="834"/>
      <c r="BG62" s="975"/>
      <c r="BH62" s="975"/>
      <c r="BI62" s="216"/>
      <c r="BJ62" s="216"/>
    </row>
    <row r="63" spans="1:74" ht="12.75" x14ac:dyDescent="0.2">
      <c r="A63" s="172"/>
      <c r="B63" s="1025" t="s">
        <v>494</v>
      </c>
      <c r="C63" s="1026"/>
      <c r="D63" s="1026"/>
      <c r="E63" s="1026"/>
      <c r="F63" s="1026"/>
      <c r="G63" s="1026"/>
      <c r="H63" s="1026"/>
      <c r="I63" s="1026"/>
      <c r="J63" s="1026"/>
      <c r="K63" s="1026"/>
      <c r="L63" s="1026"/>
      <c r="M63" s="1026"/>
      <c r="N63" s="1026"/>
      <c r="O63" s="1026"/>
      <c r="P63" s="1026"/>
      <c r="Q63" s="1026"/>
      <c r="R63" s="937"/>
      <c r="BK63" s="134"/>
      <c r="BL63" s="134"/>
      <c r="BM63" s="134"/>
      <c r="BN63" s="134"/>
      <c r="BO63" s="134"/>
      <c r="BP63" s="134"/>
      <c r="BQ63" s="134"/>
      <c r="BR63" s="134"/>
      <c r="BS63" s="134"/>
      <c r="BT63" s="134"/>
      <c r="BU63" s="134"/>
      <c r="BV63" s="134"/>
    </row>
    <row r="64" spans="1:74" ht="12.75" x14ac:dyDescent="0.2">
      <c r="A64" s="172"/>
      <c r="B64" s="1006" t="s">
        <v>1503</v>
      </c>
      <c r="C64" s="1026"/>
      <c r="D64" s="1026"/>
      <c r="E64" s="1026"/>
      <c r="F64" s="1026"/>
      <c r="G64" s="1026"/>
      <c r="H64" s="1026"/>
      <c r="I64" s="1026"/>
      <c r="J64" s="1026"/>
      <c r="K64" s="1026"/>
      <c r="L64" s="1026"/>
      <c r="M64" s="1026"/>
      <c r="N64" s="1026"/>
      <c r="O64" s="1026"/>
      <c r="P64" s="1026"/>
      <c r="Q64" s="1026"/>
      <c r="R64" s="937"/>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1" sqref="B1:AL1"/>
    </sheetView>
  </sheetViews>
  <sheetFormatPr defaultColWidth="9.5703125" defaultRowHeight="12" x14ac:dyDescent="0.15"/>
  <cols>
    <col min="1" max="1" width="13.42578125" style="96" customWidth="1"/>
    <col min="2" max="2" width="36.42578125" style="96" customWidth="1"/>
    <col min="3" max="50" width="6.5703125" style="96" customWidth="1"/>
    <col min="51" max="55" width="6.5703125" style="133" customWidth="1"/>
    <col min="56" max="58" width="6.5703125" style="835" customWidth="1"/>
    <col min="59" max="60" width="6.5703125" style="976" customWidth="1"/>
    <col min="61" max="62" width="6.5703125" style="133" customWidth="1"/>
    <col min="63" max="74" width="6.5703125" style="96" customWidth="1"/>
    <col min="75" max="16384" width="9.5703125" style="96"/>
  </cols>
  <sheetData>
    <row r="1" spans="1:74" ht="13.35" customHeight="1" x14ac:dyDescent="0.2">
      <c r="A1" s="988" t="s">
        <v>479</v>
      </c>
      <c r="B1" s="1125" t="s">
        <v>766</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4" s="97" customFormat="1" ht="13.35" customHeight="1" x14ac:dyDescent="0.2">
      <c r="A2" s="989"/>
      <c r="B2" s="332" t="str">
        <f>"U.S. Energy Information Administration  |  Short-Term Energy Outlook  - "&amp;Dates!D1</f>
        <v>U.S. Energy Information Administration  |  Short-Term Energy Outlook  - November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Y2" s="214"/>
      <c r="AZ2" s="214"/>
      <c r="BA2" s="214"/>
      <c r="BB2" s="214"/>
      <c r="BC2" s="214"/>
      <c r="BD2" s="836"/>
      <c r="BE2" s="836"/>
      <c r="BF2" s="836"/>
      <c r="BG2" s="977"/>
      <c r="BH2" s="977"/>
      <c r="BI2" s="214"/>
      <c r="BJ2" s="214"/>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ht="11.25"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6"/>
      <c r="B5" s="98" t="s">
        <v>91</v>
      </c>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212"/>
      <c r="AZ5" s="212"/>
      <c r="BA5" s="212"/>
      <c r="BB5" s="577"/>
      <c r="BC5" s="212"/>
      <c r="BD5" s="837"/>
      <c r="BE5" s="837"/>
      <c r="BF5" s="837"/>
      <c r="BG5" s="837"/>
      <c r="BH5" s="837"/>
      <c r="BI5" s="580"/>
      <c r="BJ5" s="581"/>
      <c r="BK5" s="581"/>
      <c r="BL5" s="581"/>
      <c r="BM5" s="581"/>
      <c r="BN5" s="581"/>
      <c r="BO5" s="581"/>
      <c r="BP5" s="581"/>
      <c r="BQ5" s="581"/>
      <c r="BR5" s="581"/>
      <c r="BS5" s="581"/>
      <c r="BT5" s="581"/>
      <c r="BU5" s="581"/>
      <c r="BV5" s="581"/>
    </row>
    <row r="6" spans="1:74" ht="11.1" customHeight="1" x14ac:dyDescent="0.2">
      <c r="A6" s="6" t="s">
        <v>284</v>
      </c>
      <c r="B6" s="584" t="s">
        <v>1183</v>
      </c>
      <c r="C6" s="424">
        <v>741.10472246999996</v>
      </c>
      <c r="D6" s="424">
        <v>653.30994587999999</v>
      </c>
      <c r="E6" s="424">
        <v>485.19837997000002</v>
      </c>
      <c r="F6" s="424">
        <v>359.71419698</v>
      </c>
      <c r="G6" s="424">
        <v>156.93759251</v>
      </c>
      <c r="H6" s="424">
        <v>25.445363844999999</v>
      </c>
      <c r="I6" s="424">
        <v>4.6573538821999998</v>
      </c>
      <c r="J6" s="424">
        <v>7.2236088473000004</v>
      </c>
      <c r="K6" s="424">
        <v>58.244175189000003</v>
      </c>
      <c r="L6" s="424">
        <v>248.19324584</v>
      </c>
      <c r="M6" s="424">
        <v>422.77161490999998</v>
      </c>
      <c r="N6" s="424">
        <v>751.45291795000003</v>
      </c>
      <c r="O6" s="424">
        <v>804.64799478999998</v>
      </c>
      <c r="P6" s="424">
        <v>793.98244457999999</v>
      </c>
      <c r="Q6" s="424">
        <v>508.32085900999999</v>
      </c>
      <c r="R6" s="424">
        <v>308.25292347999999</v>
      </c>
      <c r="S6" s="424">
        <v>151.07068433000001</v>
      </c>
      <c r="T6" s="424">
        <v>12.330113461</v>
      </c>
      <c r="U6" s="424">
        <v>4.5616309511999997</v>
      </c>
      <c r="V6" s="424">
        <v>5.9720163247000002</v>
      </c>
      <c r="W6" s="424">
        <v>40.066163111000002</v>
      </c>
      <c r="X6" s="424">
        <v>179.99051281000001</v>
      </c>
      <c r="Y6" s="424">
        <v>509.39802329000003</v>
      </c>
      <c r="Z6" s="424">
        <v>615.69717188000004</v>
      </c>
      <c r="AA6" s="424">
        <v>914.31612460999997</v>
      </c>
      <c r="AB6" s="424">
        <v>712.07821869999998</v>
      </c>
      <c r="AC6" s="424">
        <v>524.73971004999999</v>
      </c>
      <c r="AD6" s="424">
        <v>341.71330318000003</v>
      </c>
      <c r="AE6" s="424">
        <v>122.31098531000001</v>
      </c>
      <c r="AF6" s="424">
        <v>25.919205014999999</v>
      </c>
      <c r="AG6" s="424">
        <v>3.6341984293</v>
      </c>
      <c r="AH6" s="424">
        <v>5.8200687941</v>
      </c>
      <c r="AI6" s="424">
        <v>44.461342389999999</v>
      </c>
      <c r="AJ6" s="424">
        <v>257.62061211999998</v>
      </c>
      <c r="AK6" s="424">
        <v>511.37259153000002</v>
      </c>
      <c r="AL6" s="424">
        <v>781.20562273999997</v>
      </c>
      <c r="AM6" s="424">
        <v>715.52615089000005</v>
      </c>
      <c r="AN6" s="424">
        <v>621.51769988000001</v>
      </c>
      <c r="AO6" s="424">
        <v>586.05750047000004</v>
      </c>
      <c r="AP6" s="424">
        <v>296.90897433999999</v>
      </c>
      <c r="AQ6" s="424">
        <v>145.32111259999999</v>
      </c>
      <c r="AR6" s="424">
        <v>42.900960716999997</v>
      </c>
      <c r="AS6" s="424">
        <v>4.8435802688000003</v>
      </c>
      <c r="AT6" s="424">
        <v>9.8024483372999995</v>
      </c>
      <c r="AU6" s="424">
        <v>45.878270698999998</v>
      </c>
      <c r="AV6" s="424">
        <v>206.54395742</v>
      </c>
      <c r="AW6" s="424">
        <v>504.61395414999998</v>
      </c>
      <c r="AX6" s="424">
        <v>623.96443032000002</v>
      </c>
      <c r="AY6" s="424">
        <v>840.79668586000003</v>
      </c>
      <c r="AZ6" s="424">
        <v>575.47252213000002</v>
      </c>
      <c r="BA6" s="424">
        <v>489.26388960999998</v>
      </c>
      <c r="BB6" s="424">
        <v>280.88429468999999</v>
      </c>
      <c r="BC6" s="424">
        <v>113.28753442</v>
      </c>
      <c r="BD6" s="691">
        <v>19.633177256</v>
      </c>
      <c r="BE6" s="691">
        <v>3.9778284685999998</v>
      </c>
      <c r="BF6" s="691">
        <v>9.1692460162000007</v>
      </c>
      <c r="BG6" s="691">
        <v>36.724996154000003</v>
      </c>
      <c r="BH6" s="691">
        <v>201.27529397999999</v>
      </c>
      <c r="BI6" s="395">
        <v>419.72562271999999</v>
      </c>
      <c r="BJ6" s="395">
        <v>724.20223621000002</v>
      </c>
      <c r="BK6" s="395">
        <v>802.58322275</v>
      </c>
      <c r="BL6" s="395">
        <v>653.27712541000005</v>
      </c>
      <c r="BM6" s="395">
        <v>532.65386437999996</v>
      </c>
      <c r="BN6" s="395">
        <v>301.60134661000001</v>
      </c>
      <c r="BO6" s="395">
        <v>136.00969814999999</v>
      </c>
      <c r="BP6" s="395">
        <v>31.217077218</v>
      </c>
      <c r="BQ6" s="395">
        <v>7.3008037494</v>
      </c>
      <c r="BR6" s="395">
        <v>11.203319094999999</v>
      </c>
      <c r="BS6" s="395">
        <v>55.637822311999997</v>
      </c>
      <c r="BT6" s="395">
        <v>238.81956033</v>
      </c>
      <c r="BU6" s="395">
        <v>483.53047008999999</v>
      </c>
      <c r="BV6" s="395">
        <v>720.89536407000003</v>
      </c>
    </row>
    <row r="7" spans="1:74" ht="11.1" customHeight="1" x14ac:dyDescent="0.2">
      <c r="A7" s="6" t="s">
        <v>43</v>
      </c>
      <c r="B7" s="885" t="s">
        <v>1029</v>
      </c>
      <c r="C7" s="424">
        <v>1032.0228196999999</v>
      </c>
      <c r="D7" s="424">
        <v>923.77015888000005</v>
      </c>
      <c r="E7" s="424">
        <v>778.08133774999999</v>
      </c>
      <c r="F7" s="424">
        <v>654.85598531000005</v>
      </c>
      <c r="G7" s="424">
        <v>288.94624463999997</v>
      </c>
      <c r="H7" s="424">
        <v>28.531485427</v>
      </c>
      <c r="I7" s="424">
        <v>1.1275709508</v>
      </c>
      <c r="J7" s="424">
        <v>9.7195839300000006</v>
      </c>
      <c r="K7" s="424">
        <v>103.71217621</v>
      </c>
      <c r="L7" s="424">
        <v>398.69769874999997</v>
      </c>
      <c r="M7" s="424">
        <v>615.44180194</v>
      </c>
      <c r="N7" s="424">
        <v>986.81164506000005</v>
      </c>
      <c r="O7" s="424">
        <v>1123.5676960000001</v>
      </c>
      <c r="P7" s="424">
        <v>1051.9317418000001</v>
      </c>
      <c r="Q7" s="424">
        <v>837.37018873</v>
      </c>
      <c r="R7" s="424">
        <v>519.74377898</v>
      </c>
      <c r="S7" s="424">
        <v>246.55995970999999</v>
      </c>
      <c r="T7" s="424">
        <v>14.961055336999999</v>
      </c>
      <c r="U7" s="424">
        <v>12.639136199999999</v>
      </c>
      <c r="V7" s="424">
        <v>3.6068559945000001</v>
      </c>
      <c r="W7" s="424">
        <v>68.287536575000004</v>
      </c>
      <c r="X7" s="424">
        <v>279.26189337</v>
      </c>
      <c r="Y7" s="424">
        <v>727.35829390000004</v>
      </c>
      <c r="Z7" s="424">
        <v>914.08163895999996</v>
      </c>
      <c r="AA7" s="424">
        <v>1303.0142062</v>
      </c>
      <c r="AB7" s="424">
        <v>993.75945196999999</v>
      </c>
      <c r="AC7" s="424">
        <v>840.97146512999996</v>
      </c>
      <c r="AD7" s="424">
        <v>543.87048593999998</v>
      </c>
      <c r="AE7" s="424">
        <v>186.87449261</v>
      </c>
      <c r="AF7" s="424">
        <v>53.364625283000002</v>
      </c>
      <c r="AG7" s="424">
        <v>3.0061351348000001</v>
      </c>
      <c r="AH7" s="424">
        <v>3.4726439453000002</v>
      </c>
      <c r="AI7" s="424">
        <v>108.09723455</v>
      </c>
      <c r="AJ7" s="424">
        <v>386.41676196999998</v>
      </c>
      <c r="AK7" s="424">
        <v>613.65580666000005</v>
      </c>
      <c r="AL7" s="424">
        <v>982.71881594000001</v>
      </c>
      <c r="AM7" s="424">
        <v>923.86721346000002</v>
      </c>
      <c r="AN7" s="424">
        <v>938.72296079</v>
      </c>
      <c r="AO7" s="424">
        <v>848.09213966000004</v>
      </c>
      <c r="AP7" s="424">
        <v>467.63440866000002</v>
      </c>
      <c r="AQ7" s="424">
        <v>283.76329135999998</v>
      </c>
      <c r="AR7" s="424">
        <v>68.589177268</v>
      </c>
      <c r="AS7" s="424">
        <v>1.1638670903999999</v>
      </c>
      <c r="AT7" s="424">
        <v>24.920837258999999</v>
      </c>
      <c r="AU7" s="424">
        <v>65.122079896000002</v>
      </c>
      <c r="AV7" s="424">
        <v>286.54451668000002</v>
      </c>
      <c r="AW7" s="424">
        <v>787.54787657999998</v>
      </c>
      <c r="AX7" s="424">
        <v>852.26809132999995</v>
      </c>
      <c r="AY7" s="424">
        <v>1085.5494411</v>
      </c>
      <c r="AZ7" s="424">
        <v>909.30098519000001</v>
      </c>
      <c r="BA7" s="424">
        <v>762.58385308000004</v>
      </c>
      <c r="BB7" s="424">
        <v>541.54531965000001</v>
      </c>
      <c r="BC7" s="424">
        <v>189.8450062</v>
      </c>
      <c r="BD7" s="691">
        <v>17.524701947000001</v>
      </c>
      <c r="BE7" s="691">
        <v>0.72236254993000004</v>
      </c>
      <c r="BF7" s="691">
        <v>16.984089519000001</v>
      </c>
      <c r="BG7" s="691">
        <v>94.503193764000002</v>
      </c>
      <c r="BH7" s="691">
        <v>383.85190993999998</v>
      </c>
      <c r="BI7" s="395">
        <v>634.06080291000001</v>
      </c>
      <c r="BJ7" s="395">
        <v>965.04612783000005</v>
      </c>
      <c r="BK7" s="395">
        <v>1125.8564871999999</v>
      </c>
      <c r="BL7" s="395">
        <v>964.87195303999999</v>
      </c>
      <c r="BM7" s="395">
        <v>852.96172381999997</v>
      </c>
      <c r="BN7" s="395">
        <v>523.79885213</v>
      </c>
      <c r="BO7" s="395">
        <v>246.89401235</v>
      </c>
      <c r="BP7" s="395">
        <v>47.590812167000003</v>
      </c>
      <c r="BQ7" s="395">
        <v>8.0535788335999996</v>
      </c>
      <c r="BR7" s="395">
        <v>17.348713111999999</v>
      </c>
      <c r="BS7" s="395">
        <v>104.61436691</v>
      </c>
      <c r="BT7" s="395">
        <v>399.05560185000002</v>
      </c>
      <c r="BU7" s="395">
        <v>668.43727409999997</v>
      </c>
      <c r="BV7" s="395">
        <v>961.16630099999998</v>
      </c>
    </row>
    <row r="8" spans="1:74" ht="11.1" customHeight="1" x14ac:dyDescent="0.2">
      <c r="A8" s="6" t="s">
        <v>44</v>
      </c>
      <c r="B8" s="885" t="s">
        <v>1030</v>
      </c>
      <c r="C8" s="424">
        <v>954.09183670000004</v>
      </c>
      <c r="D8" s="424">
        <v>837.16509020000001</v>
      </c>
      <c r="E8" s="424">
        <v>668.31296324000004</v>
      </c>
      <c r="F8" s="424">
        <v>564.97234510999999</v>
      </c>
      <c r="G8" s="424">
        <v>248.88983182000001</v>
      </c>
      <c r="H8" s="424">
        <v>17.445637744999999</v>
      </c>
      <c r="I8" s="424">
        <v>1E-10</v>
      </c>
      <c r="J8" s="424">
        <v>3.5971194484</v>
      </c>
      <c r="K8" s="424">
        <v>79.046584182999993</v>
      </c>
      <c r="L8" s="424">
        <v>336.01703044999999</v>
      </c>
      <c r="M8" s="424">
        <v>546.28044614999999</v>
      </c>
      <c r="N8" s="424">
        <v>942.90175001</v>
      </c>
      <c r="O8" s="424">
        <v>1064.7729592000001</v>
      </c>
      <c r="P8" s="424">
        <v>1015.7124414</v>
      </c>
      <c r="Q8" s="424">
        <v>736.27220774</v>
      </c>
      <c r="R8" s="424">
        <v>440.36854163999999</v>
      </c>
      <c r="S8" s="424">
        <v>215.45598419000001</v>
      </c>
      <c r="T8" s="424">
        <v>9.6065518213000001</v>
      </c>
      <c r="U8" s="424">
        <v>3.7519907913999999</v>
      </c>
      <c r="V8" s="424">
        <v>2.0301915687999998</v>
      </c>
      <c r="W8" s="424">
        <v>50.331768085999997</v>
      </c>
      <c r="X8" s="424">
        <v>206.20977456</v>
      </c>
      <c r="Y8" s="424">
        <v>707.94392373000005</v>
      </c>
      <c r="Z8" s="424">
        <v>809.10280587</v>
      </c>
      <c r="AA8" s="424">
        <v>1242.3172026</v>
      </c>
      <c r="AB8" s="424">
        <v>932.57346285999995</v>
      </c>
      <c r="AC8" s="424">
        <v>758.38709340000003</v>
      </c>
      <c r="AD8" s="424">
        <v>494.67852083000002</v>
      </c>
      <c r="AE8" s="424">
        <v>145.75952298000001</v>
      </c>
      <c r="AF8" s="424">
        <v>27.067609506</v>
      </c>
      <c r="AG8" s="424">
        <v>1.7172393877000001</v>
      </c>
      <c r="AH8" s="424">
        <v>3.4246497737000001</v>
      </c>
      <c r="AI8" s="424">
        <v>67.367376414000006</v>
      </c>
      <c r="AJ8" s="424">
        <v>393.42772398</v>
      </c>
      <c r="AK8" s="424">
        <v>588.43353099000001</v>
      </c>
      <c r="AL8" s="424">
        <v>980.45016303</v>
      </c>
      <c r="AM8" s="424">
        <v>843.71659250000005</v>
      </c>
      <c r="AN8" s="424">
        <v>814.27748239000005</v>
      </c>
      <c r="AO8" s="424">
        <v>794.77396627999997</v>
      </c>
      <c r="AP8" s="424">
        <v>366.77569918</v>
      </c>
      <c r="AQ8" s="424">
        <v>241.87089753999999</v>
      </c>
      <c r="AR8" s="424">
        <v>43.508301500999998</v>
      </c>
      <c r="AS8" s="424">
        <v>1.2453464167999999</v>
      </c>
      <c r="AT8" s="424">
        <v>12.803429725999999</v>
      </c>
      <c r="AU8" s="424">
        <v>57.188426262999997</v>
      </c>
      <c r="AV8" s="424">
        <v>271.57299755999998</v>
      </c>
      <c r="AW8" s="424">
        <v>713.75290085999995</v>
      </c>
      <c r="AX8" s="424">
        <v>789.66708927000002</v>
      </c>
      <c r="AY8" s="424">
        <v>1020.5898797</v>
      </c>
      <c r="AZ8" s="424">
        <v>830.18348031000005</v>
      </c>
      <c r="BA8" s="424">
        <v>669.33749881000006</v>
      </c>
      <c r="BB8" s="424">
        <v>429.08428157999998</v>
      </c>
      <c r="BC8" s="424">
        <v>124.939823</v>
      </c>
      <c r="BD8" s="691">
        <v>9.0087706845</v>
      </c>
      <c r="BE8" s="691">
        <v>0.4667356232</v>
      </c>
      <c r="BF8" s="691">
        <v>7.9206291880000004</v>
      </c>
      <c r="BG8" s="691">
        <v>59.144602632000002</v>
      </c>
      <c r="BH8" s="691">
        <v>311.96705843000001</v>
      </c>
      <c r="BI8" s="395">
        <v>558.76001922</v>
      </c>
      <c r="BJ8" s="395">
        <v>901.16648879000002</v>
      </c>
      <c r="BK8" s="395">
        <v>1051.2002373</v>
      </c>
      <c r="BL8" s="395">
        <v>895.93658997</v>
      </c>
      <c r="BM8" s="395">
        <v>774.44709395999996</v>
      </c>
      <c r="BN8" s="395">
        <v>442.32023469000001</v>
      </c>
      <c r="BO8" s="395">
        <v>187.88000074999999</v>
      </c>
      <c r="BP8" s="395">
        <v>23.606388971000001</v>
      </c>
      <c r="BQ8" s="395">
        <v>4.2537004613000002</v>
      </c>
      <c r="BR8" s="395">
        <v>9.7247186779000003</v>
      </c>
      <c r="BS8" s="395">
        <v>71.634438650000007</v>
      </c>
      <c r="BT8" s="395">
        <v>341.55320996</v>
      </c>
      <c r="BU8" s="395">
        <v>618.10662887000001</v>
      </c>
      <c r="BV8" s="395">
        <v>897.63492617999998</v>
      </c>
    </row>
    <row r="9" spans="1:74" ht="11.1" customHeight="1" x14ac:dyDescent="0.2">
      <c r="A9" s="6" t="s">
        <v>45</v>
      </c>
      <c r="B9" s="885" t="s">
        <v>1031</v>
      </c>
      <c r="C9" s="424">
        <v>1051.3233210999999</v>
      </c>
      <c r="D9" s="424">
        <v>1001.6053726</v>
      </c>
      <c r="E9" s="424">
        <v>733.51830493</v>
      </c>
      <c r="F9" s="424">
        <v>566.12934569000004</v>
      </c>
      <c r="G9" s="424">
        <v>256.36267660999999</v>
      </c>
      <c r="H9" s="424">
        <v>22.446345918999999</v>
      </c>
      <c r="I9" s="424">
        <v>0.71091821838000002</v>
      </c>
      <c r="J9" s="424">
        <v>13.203157674</v>
      </c>
      <c r="K9" s="424">
        <v>111.43596565999999</v>
      </c>
      <c r="L9" s="424">
        <v>464.32845329000003</v>
      </c>
      <c r="M9" s="424">
        <v>599.03717386000005</v>
      </c>
      <c r="N9" s="424">
        <v>1034.9155956</v>
      </c>
      <c r="O9" s="424">
        <v>1146.5894567</v>
      </c>
      <c r="P9" s="424">
        <v>1248.6708587999999</v>
      </c>
      <c r="Q9" s="424">
        <v>689.88724950999995</v>
      </c>
      <c r="R9" s="424">
        <v>448.18288357</v>
      </c>
      <c r="S9" s="424">
        <v>243.03244993999999</v>
      </c>
      <c r="T9" s="424">
        <v>14.459045795</v>
      </c>
      <c r="U9" s="424">
        <v>6.6672459223000002</v>
      </c>
      <c r="V9" s="424">
        <v>5.2777234602999998</v>
      </c>
      <c r="W9" s="424">
        <v>57.300315513999998</v>
      </c>
      <c r="X9" s="424">
        <v>227.07620548</v>
      </c>
      <c r="Y9" s="424">
        <v>780.13006084999995</v>
      </c>
      <c r="Z9" s="424">
        <v>879.88806352999995</v>
      </c>
      <c r="AA9" s="424">
        <v>1391.4270125999999</v>
      </c>
      <c r="AB9" s="424">
        <v>1084.3804563000001</v>
      </c>
      <c r="AC9" s="424">
        <v>790.97928195999998</v>
      </c>
      <c r="AD9" s="424">
        <v>567.14694282999994</v>
      </c>
      <c r="AE9" s="424">
        <v>159.43668163000001</v>
      </c>
      <c r="AF9" s="424">
        <v>26.037106503</v>
      </c>
      <c r="AG9" s="424">
        <v>3.4256341402000001</v>
      </c>
      <c r="AH9" s="424">
        <v>13.614404492</v>
      </c>
      <c r="AI9" s="424">
        <v>82.050526809000004</v>
      </c>
      <c r="AJ9" s="424">
        <v>425.39340023</v>
      </c>
      <c r="AK9" s="424">
        <v>694.64273044000004</v>
      </c>
      <c r="AL9" s="424">
        <v>1105.3848055000001</v>
      </c>
      <c r="AM9" s="424">
        <v>996.89072800999998</v>
      </c>
      <c r="AN9" s="424">
        <v>879.58562859999995</v>
      </c>
      <c r="AO9" s="424">
        <v>849.01851036000005</v>
      </c>
      <c r="AP9" s="424">
        <v>440.807074</v>
      </c>
      <c r="AQ9" s="424">
        <v>215.18412487000001</v>
      </c>
      <c r="AR9" s="424">
        <v>42.993376275999999</v>
      </c>
      <c r="AS9" s="424">
        <v>6.5958366069999999</v>
      </c>
      <c r="AT9" s="424">
        <v>21.045851093</v>
      </c>
      <c r="AU9" s="424">
        <v>66.692946538000001</v>
      </c>
      <c r="AV9" s="424">
        <v>336.84451150000001</v>
      </c>
      <c r="AW9" s="424">
        <v>734.87580448000006</v>
      </c>
      <c r="AX9" s="424">
        <v>825.04922720000002</v>
      </c>
      <c r="AY9" s="424">
        <v>1190.8036035</v>
      </c>
      <c r="AZ9" s="424">
        <v>774.58379130000003</v>
      </c>
      <c r="BA9" s="424">
        <v>688.55121712000005</v>
      </c>
      <c r="BB9" s="424">
        <v>392.81468378</v>
      </c>
      <c r="BC9" s="424">
        <v>134.00833412</v>
      </c>
      <c r="BD9" s="691">
        <v>19.453843845000002</v>
      </c>
      <c r="BE9" s="691">
        <v>7.1069395369999997</v>
      </c>
      <c r="BF9" s="691">
        <v>13.146903778</v>
      </c>
      <c r="BG9" s="691">
        <v>47.818482336999999</v>
      </c>
      <c r="BH9" s="691">
        <v>317.68356409</v>
      </c>
      <c r="BI9" s="395">
        <v>590.79808114000002</v>
      </c>
      <c r="BJ9" s="395">
        <v>1040.2883254000001</v>
      </c>
      <c r="BK9" s="395">
        <v>1194.8790845999999</v>
      </c>
      <c r="BL9" s="395">
        <v>993.00586877000001</v>
      </c>
      <c r="BM9" s="395">
        <v>813.37262604</v>
      </c>
      <c r="BN9" s="395">
        <v>461.07358737999999</v>
      </c>
      <c r="BO9" s="395">
        <v>205.77804551</v>
      </c>
      <c r="BP9" s="395">
        <v>34.166904543999998</v>
      </c>
      <c r="BQ9" s="395">
        <v>8.3942324905000003</v>
      </c>
      <c r="BR9" s="395">
        <v>19.287089792</v>
      </c>
      <c r="BS9" s="395">
        <v>92.714533133000003</v>
      </c>
      <c r="BT9" s="395">
        <v>380.56639011999999</v>
      </c>
      <c r="BU9" s="395">
        <v>710.77837622000004</v>
      </c>
      <c r="BV9" s="395">
        <v>1037.7551546</v>
      </c>
    </row>
    <row r="10" spans="1:74" ht="11.1" customHeight="1" x14ac:dyDescent="0.2">
      <c r="A10" s="6" t="s">
        <v>46</v>
      </c>
      <c r="B10" s="885" t="s">
        <v>1032</v>
      </c>
      <c r="C10" s="424">
        <v>1224.9018519000001</v>
      </c>
      <c r="D10" s="424">
        <v>1071.0960786000001</v>
      </c>
      <c r="E10" s="424">
        <v>745.11544862999995</v>
      </c>
      <c r="F10" s="424">
        <v>532.87825363000002</v>
      </c>
      <c r="G10" s="424">
        <v>245.90322272</v>
      </c>
      <c r="H10" s="424">
        <v>20.881568912999999</v>
      </c>
      <c r="I10" s="424">
        <v>5.8485439827999999</v>
      </c>
      <c r="J10" s="424">
        <v>18.315992832999999</v>
      </c>
      <c r="K10" s="424">
        <v>142.87825705</v>
      </c>
      <c r="L10" s="424">
        <v>556.30720716999997</v>
      </c>
      <c r="M10" s="424">
        <v>664.03974761999996</v>
      </c>
      <c r="N10" s="424">
        <v>1097.8312192999999</v>
      </c>
      <c r="O10" s="424">
        <v>1180.5906582</v>
      </c>
      <c r="P10" s="424">
        <v>1375.470227</v>
      </c>
      <c r="Q10" s="424">
        <v>672.71562667000001</v>
      </c>
      <c r="R10" s="424">
        <v>478.12653501</v>
      </c>
      <c r="S10" s="424">
        <v>225.35851156999999</v>
      </c>
      <c r="T10" s="424">
        <v>13.861752726000001</v>
      </c>
      <c r="U10" s="424">
        <v>8.0376529556000005</v>
      </c>
      <c r="V10" s="424">
        <v>11.587380506000001</v>
      </c>
      <c r="W10" s="424">
        <v>67.846260490999995</v>
      </c>
      <c r="X10" s="424">
        <v>295.41914229999998</v>
      </c>
      <c r="Y10" s="424">
        <v>737.60317382999995</v>
      </c>
      <c r="Z10" s="424">
        <v>994.55494104000002</v>
      </c>
      <c r="AA10" s="424">
        <v>1441.9756434999999</v>
      </c>
      <c r="AB10" s="424">
        <v>1194.1732147</v>
      </c>
      <c r="AC10" s="424">
        <v>847.29932485999996</v>
      </c>
      <c r="AD10" s="424">
        <v>577.54203514000005</v>
      </c>
      <c r="AE10" s="424">
        <v>184.62231029</v>
      </c>
      <c r="AF10" s="424">
        <v>29.588797019000001</v>
      </c>
      <c r="AG10" s="424">
        <v>9.1540829515999995</v>
      </c>
      <c r="AH10" s="424">
        <v>18.210174415000001</v>
      </c>
      <c r="AI10" s="424">
        <v>83.933587075999995</v>
      </c>
      <c r="AJ10" s="424">
        <v>404.96444272000002</v>
      </c>
      <c r="AK10" s="424">
        <v>825.08986281</v>
      </c>
      <c r="AL10" s="424">
        <v>1288.8282085999999</v>
      </c>
      <c r="AM10" s="424">
        <v>1184.0904123</v>
      </c>
      <c r="AN10" s="424">
        <v>1031.7717161999999</v>
      </c>
      <c r="AO10" s="424">
        <v>956.45048911000003</v>
      </c>
      <c r="AP10" s="424">
        <v>488.15410448</v>
      </c>
      <c r="AQ10" s="424">
        <v>145.57116392</v>
      </c>
      <c r="AR10" s="424">
        <v>22.756894688999999</v>
      </c>
      <c r="AS10" s="424">
        <v>17.154373807999999</v>
      </c>
      <c r="AT10" s="424">
        <v>16.679096259000001</v>
      </c>
      <c r="AU10" s="424">
        <v>58.360146116000003</v>
      </c>
      <c r="AV10" s="424">
        <v>361.40944065999997</v>
      </c>
      <c r="AW10" s="424">
        <v>745.24194793000004</v>
      </c>
      <c r="AX10" s="424">
        <v>903.40557762000003</v>
      </c>
      <c r="AY10" s="424">
        <v>1340.3499425</v>
      </c>
      <c r="AZ10" s="424">
        <v>760.64421417000005</v>
      </c>
      <c r="BA10" s="424">
        <v>737.82756316999996</v>
      </c>
      <c r="BB10" s="424">
        <v>398.90065609999999</v>
      </c>
      <c r="BC10" s="424">
        <v>165.10098807</v>
      </c>
      <c r="BD10" s="691">
        <v>35.731883705000001</v>
      </c>
      <c r="BE10" s="691">
        <v>12.197300528</v>
      </c>
      <c r="BF10" s="691">
        <v>21.959688051000001</v>
      </c>
      <c r="BG10" s="691">
        <v>54.068573299999997</v>
      </c>
      <c r="BH10" s="691">
        <v>302.29799630000002</v>
      </c>
      <c r="BI10" s="395">
        <v>672.37805924999998</v>
      </c>
      <c r="BJ10" s="395">
        <v>1156.1322266</v>
      </c>
      <c r="BK10" s="395">
        <v>1297.2553193000001</v>
      </c>
      <c r="BL10" s="395">
        <v>1049.5285186000001</v>
      </c>
      <c r="BM10" s="395">
        <v>824.79438574000005</v>
      </c>
      <c r="BN10" s="395">
        <v>461.32716779999998</v>
      </c>
      <c r="BO10" s="395">
        <v>202.59791489</v>
      </c>
      <c r="BP10" s="395">
        <v>42.238742461000001</v>
      </c>
      <c r="BQ10" s="395">
        <v>14.426158655</v>
      </c>
      <c r="BR10" s="395">
        <v>25.249236494000002</v>
      </c>
      <c r="BS10" s="395">
        <v>114.17826397</v>
      </c>
      <c r="BT10" s="395">
        <v>411.27164300999999</v>
      </c>
      <c r="BU10" s="395">
        <v>785.72846777999996</v>
      </c>
      <c r="BV10" s="395">
        <v>1154.9378729</v>
      </c>
    </row>
    <row r="11" spans="1:74" ht="11.1" customHeight="1" x14ac:dyDescent="0.2">
      <c r="A11" s="6" t="s">
        <v>193</v>
      </c>
      <c r="B11" s="885" t="s">
        <v>1091</v>
      </c>
      <c r="C11" s="424">
        <v>482.70153821000002</v>
      </c>
      <c r="D11" s="424">
        <v>397.51166554999998</v>
      </c>
      <c r="E11" s="424">
        <v>231.96480549</v>
      </c>
      <c r="F11" s="424">
        <v>177.7116206</v>
      </c>
      <c r="G11" s="424">
        <v>74.314558439999999</v>
      </c>
      <c r="H11" s="424">
        <v>1.7384405403000001</v>
      </c>
      <c r="I11" s="424">
        <v>1E-10</v>
      </c>
      <c r="J11" s="424">
        <v>5.4020233366000002E-2</v>
      </c>
      <c r="K11" s="424">
        <v>17.085182694</v>
      </c>
      <c r="L11" s="424">
        <v>96.519837534999994</v>
      </c>
      <c r="M11" s="424">
        <v>227.04413097</v>
      </c>
      <c r="N11" s="424">
        <v>556.70732238999994</v>
      </c>
      <c r="O11" s="424">
        <v>578.64354257000002</v>
      </c>
      <c r="P11" s="424">
        <v>484.56288566000001</v>
      </c>
      <c r="Q11" s="424">
        <v>283.24543870999997</v>
      </c>
      <c r="R11" s="424">
        <v>153.66372398999999</v>
      </c>
      <c r="S11" s="424">
        <v>56.477456748000002</v>
      </c>
      <c r="T11" s="424">
        <v>1.1237760080999999</v>
      </c>
      <c r="U11" s="424">
        <v>5.3417047749000003E-2</v>
      </c>
      <c r="V11" s="424">
        <v>2.6670443310999999E-2</v>
      </c>
      <c r="W11" s="424">
        <v>10.162156752</v>
      </c>
      <c r="X11" s="424">
        <v>69.664841640999995</v>
      </c>
      <c r="Y11" s="424">
        <v>377.71592988999998</v>
      </c>
      <c r="Z11" s="424">
        <v>350.70273836000001</v>
      </c>
      <c r="AA11" s="424">
        <v>644.47559729</v>
      </c>
      <c r="AB11" s="424">
        <v>411.88714298999997</v>
      </c>
      <c r="AC11" s="424">
        <v>285.91469734999998</v>
      </c>
      <c r="AD11" s="424">
        <v>156.41396365</v>
      </c>
      <c r="AE11" s="424">
        <v>30.902558474999999</v>
      </c>
      <c r="AF11" s="424">
        <v>0.94114973789</v>
      </c>
      <c r="AG11" s="424">
        <v>2.6236689242999999E-2</v>
      </c>
      <c r="AH11" s="424">
        <v>5.2408107699999998E-2</v>
      </c>
      <c r="AI11" s="424">
        <v>12.712600610999999</v>
      </c>
      <c r="AJ11" s="424">
        <v>176.58104170999999</v>
      </c>
      <c r="AK11" s="424">
        <v>267.38257207999999</v>
      </c>
      <c r="AL11" s="424">
        <v>536.08286201999999</v>
      </c>
      <c r="AM11" s="424">
        <v>449.98675584</v>
      </c>
      <c r="AN11" s="424">
        <v>307.56100858999997</v>
      </c>
      <c r="AO11" s="424">
        <v>302.35649996000001</v>
      </c>
      <c r="AP11" s="424">
        <v>116.38465952</v>
      </c>
      <c r="AQ11" s="424">
        <v>65.073727715999993</v>
      </c>
      <c r="AR11" s="424">
        <v>8.5071342524000002</v>
      </c>
      <c r="AS11" s="424">
        <v>2.5888256209E-2</v>
      </c>
      <c r="AT11" s="424">
        <v>0.15515577480000001</v>
      </c>
      <c r="AU11" s="424">
        <v>9.5522093385000009</v>
      </c>
      <c r="AV11" s="424">
        <v>110.50540027</v>
      </c>
      <c r="AW11" s="424">
        <v>325.91237468999998</v>
      </c>
      <c r="AX11" s="424">
        <v>453.24920629000002</v>
      </c>
      <c r="AY11" s="424">
        <v>575.01890188000004</v>
      </c>
      <c r="AZ11" s="424">
        <v>405.14035137000002</v>
      </c>
      <c r="BA11" s="424">
        <v>271.76609746999998</v>
      </c>
      <c r="BB11" s="424">
        <v>111.73698544</v>
      </c>
      <c r="BC11" s="424">
        <v>24.255051203000001</v>
      </c>
      <c r="BD11" s="691">
        <v>0.59218682740999995</v>
      </c>
      <c r="BE11" s="691">
        <v>1E-10</v>
      </c>
      <c r="BF11" s="691">
        <v>5.0946825156999997E-2</v>
      </c>
      <c r="BG11" s="691">
        <v>9.5465018694000001</v>
      </c>
      <c r="BH11" s="691">
        <v>113.59812298999999</v>
      </c>
      <c r="BI11" s="395">
        <v>237.12549591999999</v>
      </c>
      <c r="BJ11" s="395">
        <v>465.22607110000001</v>
      </c>
      <c r="BK11" s="395">
        <v>535.94866218000004</v>
      </c>
      <c r="BL11" s="395">
        <v>418.43501099999997</v>
      </c>
      <c r="BM11" s="395">
        <v>317.53303398000003</v>
      </c>
      <c r="BN11" s="395">
        <v>133.68831322</v>
      </c>
      <c r="BO11" s="395">
        <v>42.100019426999999</v>
      </c>
      <c r="BP11" s="395">
        <v>2.0043695105000001</v>
      </c>
      <c r="BQ11" s="395">
        <v>9.4184228743999995E-2</v>
      </c>
      <c r="BR11" s="395">
        <v>0.3629306679</v>
      </c>
      <c r="BS11" s="395">
        <v>11.929793071000001</v>
      </c>
      <c r="BT11" s="395">
        <v>118.55400139</v>
      </c>
      <c r="BU11" s="395">
        <v>295.67212606999999</v>
      </c>
      <c r="BV11" s="395">
        <v>461.40040441000002</v>
      </c>
    </row>
    <row r="12" spans="1:74" ht="11.1" customHeight="1" x14ac:dyDescent="0.2">
      <c r="A12" s="6" t="s">
        <v>47</v>
      </c>
      <c r="B12" s="885" t="s">
        <v>1034</v>
      </c>
      <c r="C12" s="424">
        <v>634.70356074999995</v>
      </c>
      <c r="D12" s="424">
        <v>553.83359602999997</v>
      </c>
      <c r="E12" s="424">
        <v>293.46867456000001</v>
      </c>
      <c r="F12" s="424">
        <v>247.84089427999999</v>
      </c>
      <c r="G12" s="424">
        <v>86.353977314000005</v>
      </c>
      <c r="H12" s="424">
        <v>2.6942681867</v>
      </c>
      <c r="I12" s="424">
        <v>1E-10</v>
      </c>
      <c r="J12" s="424">
        <v>1E-10</v>
      </c>
      <c r="K12" s="424">
        <v>19.959917004000001</v>
      </c>
      <c r="L12" s="424">
        <v>154.69882989999999</v>
      </c>
      <c r="M12" s="424">
        <v>344.57716076000003</v>
      </c>
      <c r="N12" s="424">
        <v>725.67203819999997</v>
      </c>
      <c r="O12" s="424">
        <v>737.73012720999998</v>
      </c>
      <c r="P12" s="424">
        <v>715.89944057000002</v>
      </c>
      <c r="Q12" s="424">
        <v>338.41729542000002</v>
      </c>
      <c r="R12" s="424">
        <v>231.06305125</v>
      </c>
      <c r="S12" s="424">
        <v>82.798963396000005</v>
      </c>
      <c r="T12" s="424">
        <v>0.92575261323000002</v>
      </c>
      <c r="U12" s="424">
        <v>1E-10</v>
      </c>
      <c r="V12" s="424">
        <v>1E-10</v>
      </c>
      <c r="W12" s="424">
        <v>19.680059015000001</v>
      </c>
      <c r="X12" s="424">
        <v>103.68462288000001</v>
      </c>
      <c r="Y12" s="424">
        <v>522.07290633000002</v>
      </c>
      <c r="Z12" s="424">
        <v>413.96229719000002</v>
      </c>
      <c r="AA12" s="424">
        <v>846.78897895</v>
      </c>
      <c r="AB12" s="424">
        <v>590.97886229999995</v>
      </c>
      <c r="AC12" s="424">
        <v>387.53855694999999</v>
      </c>
      <c r="AD12" s="424">
        <v>217.02470965000001</v>
      </c>
      <c r="AE12" s="424">
        <v>31.839521882</v>
      </c>
      <c r="AF12" s="424">
        <v>0.69125805808999996</v>
      </c>
      <c r="AG12" s="424">
        <v>1E-10</v>
      </c>
      <c r="AH12" s="424">
        <v>1E-10</v>
      </c>
      <c r="AI12" s="424">
        <v>22.604944401000001</v>
      </c>
      <c r="AJ12" s="424">
        <v>240.31627811999999</v>
      </c>
      <c r="AK12" s="424">
        <v>428.97923157000002</v>
      </c>
      <c r="AL12" s="424">
        <v>670.95365834999996</v>
      </c>
      <c r="AM12" s="424">
        <v>577.51155054000003</v>
      </c>
      <c r="AN12" s="424">
        <v>414.69297971999998</v>
      </c>
      <c r="AO12" s="424">
        <v>398.49916687000001</v>
      </c>
      <c r="AP12" s="424">
        <v>187.95834363</v>
      </c>
      <c r="AQ12" s="424">
        <v>62.808989492000002</v>
      </c>
      <c r="AR12" s="424">
        <v>6.9317006290999998</v>
      </c>
      <c r="AS12" s="424">
        <v>1E-10</v>
      </c>
      <c r="AT12" s="424">
        <v>1E-10</v>
      </c>
      <c r="AU12" s="424">
        <v>13.740826414000001</v>
      </c>
      <c r="AV12" s="424">
        <v>145.95824759000001</v>
      </c>
      <c r="AW12" s="424">
        <v>415.91281062000002</v>
      </c>
      <c r="AX12" s="424">
        <v>598.22938839000005</v>
      </c>
      <c r="AY12" s="424">
        <v>851.53050877999999</v>
      </c>
      <c r="AZ12" s="424">
        <v>449.72031493999998</v>
      </c>
      <c r="BA12" s="424">
        <v>356.69958162</v>
      </c>
      <c r="BB12" s="424">
        <v>138.30805731000001</v>
      </c>
      <c r="BC12" s="424">
        <v>28.183262544000002</v>
      </c>
      <c r="BD12" s="691">
        <v>0.22912376375999999</v>
      </c>
      <c r="BE12" s="691">
        <v>1E-10</v>
      </c>
      <c r="BF12" s="691">
        <v>1E-10</v>
      </c>
      <c r="BG12" s="691">
        <v>10.233465347999999</v>
      </c>
      <c r="BH12" s="691">
        <v>147.25170786000001</v>
      </c>
      <c r="BI12" s="395">
        <v>306.97231296000001</v>
      </c>
      <c r="BJ12" s="395">
        <v>639.5657162</v>
      </c>
      <c r="BK12" s="395">
        <v>722.30789652999999</v>
      </c>
      <c r="BL12" s="395">
        <v>552.42975976000002</v>
      </c>
      <c r="BM12" s="395">
        <v>410.72783988999998</v>
      </c>
      <c r="BN12" s="395">
        <v>176.39168232</v>
      </c>
      <c r="BO12" s="395">
        <v>53.879158318000002</v>
      </c>
      <c r="BP12" s="395">
        <v>2.1803419461</v>
      </c>
      <c r="BQ12" s="395">
        <v>0</v>
      </c>
      <c r="BR12" s="395">
        <v>0.21436267009000001</v>
      </c>
      <c r="BS12" s="395">
        <v>18.963923202</v>
      </c>
      <c r="BT12" s="395">
        <v>166.55796602999999</v>
      </c>
      <c r="BU12" s="395">
        <v>419.76215743</v>
      </c>
      <c r="BV12" s="395">
        <v>637.04134742999997</v>
      </c>
    </row>
    <row r="13" spans="1:74" ht="11.1" customHeight="1" x14ac:dyDescent="0.2">
      <c r="A13" s="6" t="s">
        <v>48</v>
      </c>
      <c r="B13" s="885" t="s">
        <v>1035</v>
      </c>
      <c r="C13" s="424">
        <v>429.23159300999998</v>
      </c>
      <c r="D13" s="424">
        <v>401.23064728999998</v>
      </c>
      <c r="E13" s="424">
        <v>138.07312067999999</v>
      </c>
      <c r="F13" s="424">
        <v>88.280471719000005</v>
      </c>
      <c r="G13" s="424">
        <v>12.749358926999999</v>
      </c>
      <c r="H13" s="424">
        <v>7.3734895297999994E-2</v>
      </c>
      <c r="I13" s="424">
        <v>1E-10</v>
      </c>
      <c r="J13" s="424">
        <v>0.24439559490000001</v>
      </c>
      <c r="K13" s="424">
        <v>7.5145871854999999</v>
      </c>
      <c r="L13" s="424">
        <v>83.416698909000004</v>
      </c>
      <c r="M13" s="424">
        <v>175.04549159000001</v>
      </c>
      <c r="N13" s="424">
        <v>476.28699280000001</v>
      </c>
      <c r="O13" s="424">
        <v>514.79363864000004</v>
      </c>
      <c r="P13" s="424">
        <v>580.12223784000003</v>
      </c>
      <c r="Q13" s="424">
        <v>199.94205805999999</v>
      </c>
      <c r="R13" s="424">
        <v>102.31886156</v>
      </c>
      <c r="S13" s="424">
        <v>18.141527</v>
      </c>
      <c r="T13" s="424">
        <v>7.3463738636000003E-2</v>
      </c>
      <c r="U13" s="424">
        <v>1E-10</v>
      </c>
      <c r="V13" s="424">
        <v>1E-10</v>
      </c>
      <c r="W13" s="424">
        <v>1.1673717824000001</v>
      </c>
      <c r="X13" s="424">
        <v>31.960703686999999</v>
      </c>
      <c r="Y13" s="424">
        <v>258.07646696</v>
      </c>
      <c r="Z13" s="424">
        <v>204.59756045</v>
      </c>
      <c r="AA13" s="424">
        <v>578.06206269999996</v>
      </c>
      <c r="AB13" s="424">
        <v>498.32938044999997</v>
      </c>
      <c r="AC13" s="424">
        <v>262.59877452000001</v>
      </c>
      <c r="AD13" s="424">
        <v>51.994966374999997</v>
      </c>
      <c r="AE13" s="424">
        <v>3.8519884523000001</v>
      </c>
      <c r="AF13" s="424">
        <v>1E-10</v>
      </c>
      <c r="AG13" s="424">
        <v>1E-10</v>
      </c>
      <c r="AH13" s="424">
        <v>7.2978675270999993E-2</v>
      </c>
      <c r="AI13" s="424">
        <v>1.6689889339999999</v>
      </c>
      <c r="AJ13" s="424">
        <v>66.241146071000003</v>
      </c>
      <c r="AK13" s="424">
        <v>298.20920704999997</v>
      </c>
      <c r="AL13" s="424">
        <v>438.72997717999999</v>
      </c>
      <c r="AM13" s="424">
        <v>401.54597831000001</v>
      </c>
      <c r="AN13" s="424">
        <v>329.81000985999998</v>
      </c>
      <c r="AO13" s="424">
        <v>199.86262502</v>
      </c>
      <c r="AP13" s="424">
        <v>85.273658208000001</v>
      </c>
      <c r="AQ13" s="424">
        <v>5.7364441559000001</v>
      </c>
      <c r="AR13" s="424">
        <v>7.2667217406999995E-2</v>
      </c>
      <c r="AS13" s="424">
        <v>1E-10</v>
      </c>
      <c r="AT13" s="424">
        <v>1E-10</v>
      </c>
      <c r="AU13" s="424">
        <v>1.1793950926000001</v>
      </c>
      <c r="AV13" s="424">
        <v>47.114399290999998</v>
      </c>
      <c r="AW13" s="424">
        <v>255.62306197999999</v>
      </c>
      <c r="AX13" s="424">
        <v>391.33354149000002</v>
      </c>
      <c r="AY13" s="424">
        <v>636.38595787999998</v>
      </c>
      <c r="AZ13" s="424">
        <v>256.02303327999999</v>
      </c>
      <c r="BA13" s="424">
        <v>184.38085581000001</v>
      </c>
      <c r="BB13" s="424">
        <v>45.869477388</v>
      </c>
      <c r="BC13" s="424">
        <v>3.3116700573000002</v>
      </c>
      <c r="BD13" s="691">
        <v>1E-10</v>
      </c>
      <c r="BE13" s="691">
        <v>1E-10</v>
      </c>
      <c r="BF13" s="691">
        <v>1E-10</v>
      </c>
      <c r="BG13" s="691">
        <v>2.0081402334999998</v>
      </c>
      <c r="BH13" s="691">
        <v>33.698853929000002</v>
      </c>
      <c r="BI13" s="395">
        <v>169.61127992999999</v>
      </c>
      <c r="BJ13" s="395">
        <v>453.54167575000002</v>
      </c>
      <c r="BK13" s="395">
        <v>507.06535393000001</v>
      </c>
      <c r="BL13" s="395">
        <v>357.74513325999999</v>
      </c>
      <c r="BM13" s="395">
        <v>229.11027781000001</v>
      </c>
      <c r="BN13" s="395">
        <v>74.512320919999993</v>
      </c>
      <c r="BO13" s="395">
        <v>10.098281698999999</v>
      </c>
      <c r="BP13" s="395">
        <v>0.22788587372999999</v>
      </c>
      <c r="BQ13" s="395">
        <v>0</v>
      </c>
      <c r="BR13" s="395">
        <v>0.22759836534</v>
      </c>
      <c r="BS13" s="395">
        <v>4.6546794485999996</v>
      </c>
      <c r="BT13" s="395">
        <v>60.748604020999998</v>
      </c>
      <c r="BU13" s="395">
        <v>251.03996352999999</v>
      </c>
      <c r="BV13" s="395">
        <v>451.82704897999997</v>
      </c>
    </row>
    <row r="14" spans="1:74" ht="11.1" customHeight="1" x14ac:dyDescent="0.2">
      <c r="A14" s="6" t="s">
        <v>49</v>
      </c>
      <c r="B14" s="885" t="s">
        <v>1036</v>
      </c>
      <c r="C14" s="424">
        <v>849.86843716999999</v>
      </c>
      <c r="D14" s="424">
        <v>763.50155924000001</v>
      </c>
      <c r="E14" s="424">
        <v>598.90899804000003</v>
      </c>
      <c r="F14" s="424">
        <v>413.10294268000001</v>
      </c>
      <c r="G14" s="424">
        <v>185.16714662000001</v>
      </c>
      <c r="H14" s="424">
        <v>73.422254625999997</v>
      </c>
      <c r="I14" s="424">
        <v>14.088972489</v>
      </c>
      <c r="J14" s="424">
        <v>9.0130558199999999</v>
      </c>
      <c r="K14" s="424">
        <v>103.06235484</v>
      </c>
      <c r="L14" s="424">
        <v>324.98759025999999</v>
      </c>
      <c r="M14" s="424">
        <v>564.30768667999996</v>
      </c>
      <c r="N14" s="424">
        <v>884.71535497000002</v>
      </c>
      <c r="O14" s="424">
        <v>874.73325009999996</v>
      </c>
      <c r="P14" s="424">
        <v>780.18451898000001</v>
      </c>
      <c r="Q14" s="424">
        <v>643.11415610999995</v>
      </c>
      <c r="R14" s="424">
        <v>404.01542726999998</v>
      </c>
      <c r="S14" s="424">
        <v>220.52137085000001</v>
      </c>
      <c r="T14" s="424">
        <v>34.541976519000002</v>
      </c>
      <c r="U14" s="424">
        <v>4.5647804466000004</v>
      </c>
      <c r="V14" s="424">
        <v>22.887531648</v>
      </c>
      <c r="W14" s="424">
        <v>81.909173831999993</v>
      </c>
      <c r="X14" s="424">
        <v>343.97710168999998</v>
      </c>
      <c r="Y14" s="424">
        <v>491.0416366</v>
      </c>
      <c r="Z14" s="424">
        <v>792.29843798000002</v>
      </c>
      <c r="AA14" s="424">
        <v>887.66739307</v>
      </c>
      <c r="AB14" s="424">
        <v>805.92312962000005</v>
      </c>
      <c r="AC14" s="424">
        <v>608.27953510999998</v>
      </c>
      <c r="AD14" s="424">
        <v>422.09154883000002</v>
      </c>
      <c r="AE14" s="424">
        <v>240.36688358999999</v>
      </c>
      <c r="AF14" s="424">
        <v>68.960046937000001</v>
      </c>
      <c r="AG14" s="424">
        <v>6.8318715992000003</v>
      </c>
      <c r="AH14" s="424">
        <v>11.415231248</v>
      </c>
      <c r="AI14" s="424">
        <v>65.734549888999993</v>
      </c>
      <c r="AJ14" s="424">
        <v>311.17716283999999</v>
      </c>
      <c r="AK14" s="424">
        <v>769.84512694</v>
      </c>
      <c r="AL14" s="424">
        <v>926.33506401</v>
      </c>
      <c r="AM14" s="424">
        <v>966.35642818999997</v>
      </c>
      <c r="AN14" s="424">
        <v>829.06525613999997</v>
      </c>
      <c r="AO14" s="424">
        <v>776.85342671000001</v>
      </c>
      <c r="AP14" s="424">
        <v>449.12707244000001</v>
      </c>
      <c r="AQ14" s="424">
        <v>183.47773551</v>
      </c>
      <c r="AR14" s="424">
        <v>101.80490301</v>
      </c>
      <c r="AS14" s="424">
        <v>10.560117978999999</v>
      </c>
      <c r="AT14" s="424">
        <v>18.636402973999999</v>
      </c>
      <c r="AU14" s="424">
        <v>98.707215090000005</v>
      </c>
      <c r="AV14" s="424">
        <v>319.91733906000002</v>
      </c>
      <c r="AW14" s="424">
        <v>578.09217762000003</v>
      </c>
      <c r="AX14" s="424">
        <v>774.60724171000004</v>
      </c>
      <c r="AY14" s="424">
        <v>921.52405068999997</v>
      </c>
      <c r="AZ14" s="424">
        <v>676.20364582000002</v>
      </c>
      <c r="BA14" s="424">
        <v>639.84362307000004</v>
      </c>
      <c r="BB14" s="424">
        <v>391.66229894000003</v>
      </c>
      <c r="BC14" s="424">
        <v>254.68153594</v>
      </c>
      <c r="BD14" s="691">
        <v>46.454631919000001</v>
      </c>
      <c r="BE14" s="691">
        <v>10.654565942</v>
      </c>
      <c r="BF14" s="691">
        <v>17.913796715</v>
      </c>
      <c r="BG14" s="691">
        <v>73.042925382000007</v>
      </c>
      <c r="BH14" s="691">
        <v>258.37774855999999</v>
      </c>
      <c r="BI14" s="395">
        <v>622.09253991000003</v>
      </c>
      <c r="BJ14" s="395">
        <v>884.21637256999998</v>
      </c>
      <c r="BK14" s="395">
        <v>871.76381874000003</v>
      </c>
      <c r="BL14" s="395">
        <v>711.16803904000005</v>
      </c>
      <c r="BM14" s="395">
        <v>586.24693404000004</v>
      </c>
      <c r="BN14" s="395">
        <v>407.79995774000002</v>
      </c>
      <c r="BO14" s="395">
        <v>223.36265412</v>
      </c>
      <c r="BP14" s="395">
        <v>79.961665812999996</v>
      </c>
      <c r="BQ14" s="395">
        <v>15.784719260999999</v>
      </c>
      <c r="BR14" s="395">
        <v>24.176787868000002</v>
      </c>
      <c r="BS14" s="395">
        <v>113.76449553</v>
      </c>
      <c r="BT14" s="395">
        <v>341.15225988999998</v>
      </c>
      <c r="BU14" s="395">
        <v>617.51695374999997</v>
      </c>
      <c r="BV14" s="395">
        <v>883.16517792000002</v>
      </c>
    </row>
    <row r="15" spans="1:74" ht="11.1" customHeight="1" x14ac:dyDescent="0.2">
      <c r="A15" s="6" t="s">
        <v>50</v>
      </c>
      <c r="B15" s="885" t="s">
        <v>1039</v>
      </c>
      <c r="C15" s="424">
        <v>564.51249987000006</v>
      </c>
      <c r="D15" s="424">
        <v>447.13012146</v>
      </c>
      <c r="E15" s="424">
        <v>526.38054297999997</v>
      </c>
      <c r="F15" s="424">
        <v>309.26119505999998</v>
      </c>
      <c r="G15" s="424">
        <v>147.81627544</v>
      </c>
      <c r="H15" s="424">
        <v>69.835870928000006</v>
      </c>
      <c r="I15" s="424">
        <v>18.917855329999998</v>
      </c>
      <c r="J15" s="424">
        <v>15.608706829000001</v>
      </c>
      <c r="K15" s="424">
        <v>30.517828904999998</v>
      </c>
      <c r="L15" s="424">
        <v>133.20326818999999</v>
      </c>
      <c r="M15" s="424">
        <v>412.43706157000003</v>
      </c>
      <c r="N15" s="424">
        <v>543.13255246999995</v>
      </c>
      <c r="O15" s="424">
        <v>549.86444932999996</v>
      </c>
      <c r="P15" s="424">
        <v>493.08932069000002</v>
      </c>
      <c r="Q15" s="424">
        <v>524.47837497</v>
      </c>
      <c r="R15" s="424">
        <v>286.05310775999999</v>
      </c>
      <c r="S15" s="424">
        <v>174.59265149000001</v>
      </c>
      <c r="T15" s="424">
        <v>28.364384335</v>
      </c>
      <c r="U15" s="424">
        <v>10.479489945999999</v>
      </c>
      <c r="V15" s="424">
        <v>14.311644547</v>
      </c>
      <c r="W15" s="424">
        <v>52.667023065000002</v>
      </c>
      <c r="X15" s="424">
        <v>245.98839122999999</v>
      </c>
      <c r="Y15" s="424">
        <v>323.81332658999997</v>
      </c>
      <c r="Z15" s="424">
        <v>634.16648877</v>
      </c>
      <c r="AA15" s="424">
        <v>548.55735073000005</v>
      </c>
      <c r="AB15" s="424">
        <v>478.19217176000001</v>
      </c>
      <c r="AC15" s="424">
        <v>401.13982038</v>
      </c>
      <c r="AD15" s="424">
        <v>336.80609306999997</v>
      </c>
      <c r="AE15" s="424">
        <v>212.51287769000001</v>
      </c>
      <c r="AF15" s="424">
        <v>56.244782931000003</v>
      </c>
      <c r="AG15" s="424">
        <v>10.489978831</v>
      </c>
      <c r="AH15" s="424">
        <v>7.7220385621999998</v>
      </c>
      <c r="AI15" s="424">
        <v>30.853310659000002</v>
      </c>
      <c r="AJ15" s="424">
        <v>140.04334735</v>
      </c>
      <c r="AK15" s="424">
        <v>516.35322784000005</v>
      </c>
      <c r="AL15" s="424">
        <v>626.66298051000001</v>
      </c>
      <c r="AM15" s="424">
        <v>632.07259951000003</v>
      </c>
      <c r="AN15" s="424">
        <v>591.81578597999999</v>
      </c>
      <c r="AO15" s="424">
        <v>609.02313648999996</v>
      </c>
      <c r="AP15" s="424">
        <v>353.40791545000002</v>
      </c>
      <c r="AQ15" s="424">
        <v>193.71198437999999</v>
      </c>
      <c r="AR15" s="424">
        <v>106.28757994</v>
      </c>
      <c r="AS15" s="424">
        <v>11.201054979</v>
      </c>
      <c r="AT15" s="424">
        <v>9.9166676238000004</v>
      </c>
      <c r="AU15" s="424">
        <v>76.659527624999996</v>
      </c>
      <c r="AV15" s="424">
        <v>172.04302677999999</v>
      </c>
      <c r="AW15" s="424">
        <v>383.25023707999998</v>
      </c>
      <c r="AX15" s="424">
        <v>478.37717178999998</v>
      </c>
      <c r="AY15" s="424">
        <v>578.00795678999998</v>
      </c>
      <c r="AZ15" s="424">
        <v>501.44795785999997</v>
      </c>
      <c r="BA15" s="424">
        <v>493.17307140999998</v>
      </c>
      <c r="BB15" s="424">
        <v>349.37885526000002</v>
      </c>
      <c r="BC15" s="424">
        <v>209.40134302999999</v>
      </c>
      <c r="BD15" s="691">
        <v>56.842503944999997</v>
      </c>
      <c r="BE15" s="691">
        <v>8.1200572502000004</v>
      </c>
      <c r="BF15" s="691">
        <v>17.547562986999999</v>
      </c>
      <c r="BG15" s="691">
        <v>41.175115642000002</v>
      </c>
      <c r="BH15" s="691">
        <v>159.17310939000001</v>
      </c>
      <c r="BI15" s="395">
        <v>377.12345385999998</v>
      </c>
      <c r="BJ15" s="395">
        <v>568.73689997999998</v>
      </c>
      <c r="BK15" s="395">
        <v>547.22054478999996</v>
      </c>
      <c r="BL15" s="395">
        <v>465.21416384000003</v>
      </c>
      <c r="BM15" s="395">
        <v>429.10764699999999</v>
      </c>
      <c r="BN15" s="395">
        <v>319.50538902</v>
      </c>
      <c r="BO15" s="395">
        <v>187.62174049999999</v>
      </c>
      <c r="BP15" s="395">
        <v>75.847474982999998</v>
      </c>
      <c r="BQ15" s="395">
        <v>19.556794459999999</v>
      </c>
      <c r="BR15" s="395">
        <v>18.588978227999998</v>
      </c>
      <c r="BS15" s="395">
        <v>56.275712574000003</v>
      </c>
      <c r="BT15" s="395">
        <v>195.90203002999999</v>
      </c>
      <c r="BU15" s="395">
        <v>394.23989483999998</v>
      </c>
      <c r="BV15" s="395">
        <v>567.10511699000006</v>
      </c>
    </row>
    <row r="16" spans="1:74" ht="11.1" customHeight="1" x14ac:dyDescent="0.2">
      <c r="A16" s="6"/>
      <c r="B16" s="885"/>
      <c r="C16" s="424"/>
      <c r="D16" s="424"/>
      <c r="E16" s="424"/>
      <c r="F16" s="424"/>
      <c r="G16" s="424"/>
      <c r="H16" s="424"/>
      <c r="I16" s="424"/>
      <c r="J16" s="424"/>
      <c r="K16" s="424"/>
      <c r="L16" s="424"/>
      <c r="M16" s="424"/>
      <c r="N16" s="424"/>
      <c r="O16" s="424"/>
      <c r="P16" s="424"/>
      <c r="Q16" s="424"/>
      <c r="R16" s="424"/>
      <c r="S16" s="424"/>
      <c r="T16" s="424"/>
      <c r="U16" s="424"/>
      <c r="V16" s="424"/>
      <c r="W16" s="424"/>
      <c r="X16" s="424"/>
      <c r="Y16" s="424"/>
      <c r="Z16" s="424"/>
      <c r="AA16" s="424"/>
      <c r="AB16" s="424"/>
      <c r="AC16" s="424"/>
      <c r="AD16" s="424"/>
      <c r="AE16" s="424"/>
      <c r="AF16" s="424"/>
      <c r="AG16" s="424"/>
      <c r="AH16" s="424"/>
      <c r="AI16" s="424"/>
      <c r="AJ16" s="424"/>
      <c r="AK16" s="424"/>
      <c r="AL16" s="424"/>
      <c r="AM16" s="424"/>
      <c r="AN16" s="424"/>
      <c r="AO16" s="424"/>
      <c r="AP16" s="424"/>
      <c r="AQ16" s="424"/>
      <c r="AR16" s="424"/>
      <c r="AS16" s="424"/>
      <c r="AT16" s="424"/>
      <c r="AU16" s="424"/>
      <c r="AV16" s="424"/>
      <c r="AW16" s="424"/>
      <c r="AX16" s="424"/>
      <c r="AY16" s="424"/>
      <c r="AZ16" s="424"/>
      <c r="BA16" s="424"/>
      <c r="BB16" s="424"/>
      <c r="BC16" s="424"/>
      <c r="BD16" s="691"/>
      <c r="BE16" s="691"/>
      <c r="BF16" s="691"/>
      <c r="BG16" s="691"/>
      <c r="BH16" s="691"/>
      <c r="BI16" s="395"/>
      <c r="BJ16" s="395"/>
      <c r="BK16" s="395"/>
      <c r="BL16" s="395"/>
      <c r="BM16" s="395"/>
      <c r="BN16" s="395"/>
      <c r="BO16" s="395"/>
      <c r="BP16" s="395"/>
      <c r="BQ16" s="395"/>
      <c r="BR16" s="395"/>
      <c r="BS16" s="395"/>
      <c r="BT16" s="395"/>
      <c r="BU16" s="395"/>
      <c r="BV16" s="395"/>
    </row>
    <row r="17" spans="1:74" ht="11.1" customHeight="1" x14ac:dyDescent="0.2">
      <c r="A17" s="6"/>
      <c r="B17" s="98" t="s">
        <v>1449</v>
      </c>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c r="AS17" s="578"/>
      <c r="AT17" s="578"/>
      <c r="AU17" s="578"/>
      <c r="AV17" s="578"/>
      <c r="AW17" s="578"/>
      <c r="AX17" s="578"/>
      <c r="AY17" s="578"/>
      <c r="AZ17" s="578"/>
      <c r="BA17" s="578"/>
      <c r="BB17" s="578"/>
      <c r="BC17" s="578"/>
      <c r="BD17" s="838"/>
      <c r="BE17" s="838"/>
      <c r="BF17" s="838"/>
      <c r="BG17" s="838"/>
      <c r="BH17" s="838"/>
      <c r="BI17" s="582"/>
      <c r="BJ17" s="582"/>
      <c r="BK17" s="582"/>
      <c r="BL17" s="582"/>
      <c r="BM17" s="582"/>
      <c r="BN17" s="582"/>
      <c r="BO17" s="582"/>
      <c r="BP17" s="582"/>
      <c r="BQ17" s="582"/>
      <c r="BR17" s="582"/>
      <c r="BS17" s="582"/>
      <c r="BT17" s="582"/>
      <c r="BU17" s="582"/>
      <c r="BV17" s="582"/>
    </row>
    <row r="18" spans="1:74" ht="11.1" customHeight="1" x14ac:dyDescent="0.2">
      <c r="A18" s="6" t="s">
        <v>80</v>
      </c>
      <c r="B18" s="584" t="s">
        <v>1183</v>
      </c>
      <c r="C18" s="424">
        <v>873.51418766999996</v>
      </c>
      <c r="D18" s="424">
        <v>710.74527260000002</v>
      </c>
      <c r="E18" s="424">
        <v>568.21993844999997</v>
      </c>
      <c r="F18" s="424">
        <v>311.08473558999998</v>
      </c>
      <c r="G18" s="424">
        <v>132.78623264999999</v>
      </c>
      <c r="H18" s="424">
        <v>28.532673987999999</v>
      </c>
      <c r="I18" s="424">
        <v>5.9152132160999997</v>
      </c>
      <c r="J18" s="424">
        <v>10.107769096</v>
      </c>
      <c r="K18" s="424">
        <v>48.120914837999997</v>
      </c>
      <c r="L18" s="424">
        <v>236.15977953000001</v>
      </c>
      <c r="M18" s="424">
        <v>526.94640936999997</v>
      </c>
      <c r="N18" s="424">
        <v>747.74713727999995</v>
      </c>
      <c r="O18" s="424">
        <v>854.91573819999996</v>
      </c>
      <c r="P18" s="424">
        <v>695.28962795999996</v>
      </c>
      <c r="Q18" s="424">
        <v>561.70269002999999</v>
      </c>
      <c r="R18" s="424">
        <v>319.87016679999999</v>
      </c>
      <c r="S18" s="424">
        <v>134.34065616000001</v>
      </c>
      <c r="T18" s="424">
        <v>27.976261574999999</v>
      </c>
      <c r="U18" s="424">
        <v>5.7564592648000001</v>
      </c>
      <c r="V18" s="424">
        <v>9.9174685592999996</v>
      </c>
      <c r="W18" s="424">
        <v>48.698815500999999</v>
      </c>
      <c r="X18" s="424">
        <v>237.23531826999999</v>
      </c>
      <c r="Y18" s="424">
        <v>516.70462787999998</v>
      </c>
      <c r="Z18" s="424">
        <v>732.77551478999999</v>
      </c>
      <c r="AA18" s="424">
        <v>840.02808476999996</v>
      </c>
      <c r="AB18" s="424">
        <v>700.55321613000001</v>
      </c>
      <c r="AC18" s="424">
        <v>554.45241214999999</v>
      </c>
      <c r="AD18" s="424">
        <v>319.29750516000001</v>
      </c>
      <c r="AE18" s="424">
        <v>133.71993133000001</v>
      </c>
      <c r="AF18" s="424">
        <v>25.328198159999999</v>
      </c>
      <c r="AG18" s="424">
        <v>5.5171232296000001</v>
      </c>
      <c r="AH18" s="424">
        <v>9.5858704426999992</v>
      </c>
      <c r="AI18" s="424">
        <v>46.969617182999997</v>
      </c>
      <c r="AJ18" s="424">
        <v>229.63562211000001</v>
      </c>
      <c r="AK18" s="424">
        <v>520.35620023000001</v>
      </c>
      <c r="AL18" s="424">
        <v>721.97551490000001</v>
      </c>
      <c r="AM18" s="424">
        <v>855.19639614000005</v>
      </c>
      <c r="AN18" s="424">
        <v>708.84494022000001</v>
      </c>
      <c r="AO18" s="424">
        <v>568.81599054000003</v>
      </c>
      <c r="AP18" s="424">
        <v>324.27166652</v>
      </c>
      <c r="AQ18" s="424">
        <v>136.08174074999999</v>
      </c>
      <c r="AR18" s="424">
        <v>24.771453993000002</v>
      </c>
      <c r="AS18" s="424">
        <v>5.3848050167999997</v>
      </c>
      <c r="AT18" s="424">
        <v>9.3009389327999994</v>
      </c>
      <c r="AU18" s="424">
        <v>45.339232492000001</v>
      </c>
      <c r="AV18" s="424">
        <v>229.19818892999999</v>
      </c>
      <c r="AW18" s="424">
        <v>517.41395351000006</v>
      </c>
      <c r="AX18" s="424">
        <v>730.19366729000001</v>
      </c>
      <c r="AY18" s="424">
        <v>843.89070429000003</v>
      </c>
      <c r="AZ18" s="424">
        <v>697.61957125000004</v>
      </c>
      <c r="BA18" s="424">
        <v>561.37856892000002</v>
      </c>
      <c r="BB18" s="424">
        <v>319.15220763000002</v>
      </c>
      <c r="BC18" s="424">
        <v>137.01138814999999</v>
      </c>
      <c r="BD18" s="691">
        <v>26.432729497</v>
      </c>
      <c r="BE18" s="691">
        <v>5.3521483043</v>
      </c>
      <c r="BF18" s="691">
        <v>9.1221517840999997</v>
      </c>
      <c r="BG18" s="691">
        <v>43.998604014999998</v>
      </c>
      <c r="BH18" s="691">
        <v>224.1035411</v>
      </c>
      <c r="BI18" s="395">
        <v>510.60410000000002</v>
      </c>
      <c r="BJ18" s="395">
        <v>709.57600000000002</v>
      </c>
      <c r="BK18" s="395">
        <v>830.82360000000006</v>
      </c>
      <c r="BL18" s="395">
        <v>675.15809999999999</v>
      </c>
      <c r="BM18" s="395">
        <v>541.89649999999995</v>
      </c>
      <c r="BN18" s="395">
        <v>314.71210000000002</v>
      </c>
      <c r="BO18" s="395">
        <v>135.65260000000001</v>
      </c>
      <c r="BP18" s="395">
        <v>25.63165</v>
      </c>
      <c r="BQ18" s="395">
        <v>4.7641770000000001</v>
      </c>
      <c r="BR18" s="395">
        <v>8.7479499999999994</v>
      </c>
      <c r="BS18" s="395">
        <v>41.926929999999999</v>
      </c>
      <c r="BT18" s="395">
        <v>222.1429</v>
      </c>
      <c r="BU18" s="395">
        <v>491.0761</v>
      </c>
      <c r="BV18" s="395">
        <v>711.34220000000005</v>
      </c>
    </row>
    <row r="19" spans="1:74" ht="11.1" customHeight="1" x14ac:dyDescent="0.2">
      <c r="A19" s="6" t="s">
        <v>71</v>
      </c>
      <c r="B19" s="885" t="s">
        <v>1029</v>
      </c>
      <c r="C19" s="424">
        <v>1205.215966</v>
      </c>
      <c r="D19" s="424">
        <v>1032.8172304</v>
      </c>
      <c r="E19" s="424">
        <v>913.78450893000002</v>
      </c>
      <c r="F19" s="424">
        <v>544.75040021999996</v>
      </c>
      <c r="G19" s="424">
        <v>226.17132966</v>
      </c>
      <c r="H19" s="424">
        <v>51.835861887999997</v>
      </c>
      <c r="I19" s="424">
        <v>3.6157201766</v>
      </c>
      <c r="J19" s="424">
        <v>15.355603404</v>
      </c>
      <c r="K19" s="424">
        <v>85.589707164000004</v>
      </c>
      <c r="L19" s="424">
        <v>383.75169722999999</v>
      </c>
      <c r="M19" s="424">
        <v>733.22143745999995</v>
      </c>
      <c r="N19" s="424">
        <v>1009.7391009</v>
      </c>
      <c r="O19" s="424">
        <v>1188.0023779000001</v>
      </c>
      <c r="P19" s="424">
        <v>1025.8232071</v>
      </c>
      <c r="Q19" s="424">
        <v>918.73663232000001</v>
      </c>
      <c r="R19" s="424">
        <v>566.95245229</v>
      </c>
      <c r="S19" s="424">
        <v>237.42576278999999</v>
      </c>
      <c r="T19" s="424">
        <v>51.506568884000004</v>
      </c>
      <c r="U19" s="424">
        <v>3.5892950636999998</v>
      </c>
      <c r="V19" s="424">
        <v>14.892257799999999</v>
      </c>
      <c r="W19" s="424">
        <v>88.685095462999996</v>
      </c>
      <c r="X19" s="424">
        <v>381.67490602999999</v>
      </c>
      <c r="Y19" s="424">
        <v>722.96572457000002</v>
      </c>
      <c r="Z19" s="424">
        <v>994.26815447000001</v>
      </c>
      <c r="AA19" s="424">
        <v>1168.6477921999999</v>
      </c>
      <c r="AB19" s="424">
        <v>1020.54162</v>
      </c>
      <c r="AC19" s="424">
        <v>910.68517910000003</v>
      </c>
      <c r="AD19" s="424">
        <v>565.87567521999995</v>
      </c>
      <c r="AE19" s="424">
        <v>239.65742288999999</v>
      </c>
      <c r="AF19" s="424">
        <v>47.523650539000002</v>
      </c>
      <c r="AG19" s="424">
        <v>4.5794406504999996</v>
      </c>
      <c r="AH19" s="424">
        <v>13.825344364999999</v>
      </c>
      <c r="AI19" s="424">
        <v>89.028959783000005</v>
      </c>
      <c r="AJ19" s="424">
        <v>371.48223937</v>
      </c>
      <c r="AK19" s="424">
        <v>736.55337063000002</v>
      </c>
      <c r="AL19" s="424">
        <v>994.74317660999998</v>
      </c>
      <c r="AM19" s="424">
        <v>1190.9437665999999</v>
      </c>
      <c r="AN19" s="424">
        <v>1030.9094643999999</v>
      </c>
      <c r="AO19" s="424">
        <v>928.78740727000002</v>
      </c>
      <c r="AP19" s="424">
        <v>571.23202512</v>
      </c>
      <c r="AQ19" s="424">
        <v>240.49355711000001</v>
      </c>
      <c r="AR19" s="424">
        <v>47.011305233000002</v>
      </c>
      <c r="AS19" s="424">
        <v>4.5853653692999998</v>
      </c>
      <c r="AT19" s="424">
        <v>13.460974239</v>
      </c>
      <c r="AU19" s="424">
        <v>87.879764394000006</v>
      </c>
      <c r="AV19" s="424">
        <v>374.76427605999999</v>
      </c>
      <c r="AW19" s="424">
        <v>719.88995949000002</v>
      </c>
      <c r="AX19" s="424">
        <v>998.76857638000001</v>
      </c>
      <c r="AY19" s="424">
        <v>1166.3801624</v>
      </c>
      <c r="AZ19" s="424">
        <v>1022.1365221999999</v>
      </c>
      <c r="BA19" s="424">
        <v>921.51090782999995</v>
      </c>
      <c r="BB19" s="424">
        <v>561.41430926999999</v>
      </c>
      <c r="BC19" s="424">
        <v>244.43933612000001</v>
      </c>
      <c r="BD19" s="691">
        <v>50.289462655999998</v>
      </c>
      <c r="BE19" s="691">
        <v>4.5503211791</v>
      </c>
      <c r="BF19" s="691">
        <v>13.301208580000001</v>
      </c>
      <c r="BG19" s="691">
        <v>80.497098089000005</v>
      </c>
      <c r="BH19" s="691">
        <v>363.69369482000002</v>
      </c>
      <c r="BI19" s="395">
        <v>720.12009999999998</v>
      </c>
      <c r="BJ19" s="395">
        <v>972.71789999999999</v>
      </c>
      <c r="BK19" s="395">
        <v>1144.6030000000001</v>
      </c>
      <c r="BL19" s="395">
        <v>998.93550000000005</v>
      </c>
      <c r="BM19" s="395">
        <v>886.03579999999999</v>
      </c>
      <c r="BN19" s="395">
        <v>557.28</v>
      </c>
      <c r="BO19" s="395">
        <v>237.9853</v>
      </c>
      <c r="BP19" s="395">
        <v>47.424939999999999</v>
      </c>
      <c r="BQ19" s="395">
        <v>4.1930490000000002</v>
      </c>
      <c r="BR19" s="395">
        <v>11.76418</v>
      </c>
      <c r="BS19" s="395">
        <v>78.952709999999996</v>
      </c>
      <c r="BT19" s="395">
        <v>366.24130000000002</v>
      </c>
      <c r="BU19" s="395">
        <v>705.02589999999998</v>
      </c>
      <c r="BV19" s="395">
        <v>975.16160000000002</v>
      </c>
    </row>
    <row r="20" spans="1:74" ht="11.1" customHeight="1" x14ac:dyDescent="0.2">
      <c r="A20" s="6" t="s">
        <v>72</v>
      </c>
      <c r="B20" s="885" t="s">
        <v>1030</v>
      </c>
      <c r="C20" s="424">
        <v>1148.3112655</v>
      </c>
      <c r="D20" s="424">
        <v>963.88808676999997</v>
      </c>
      <c r="E20" s="424">
        <v>830.41522716999998</v>
      </c>
      <c r="F20" s="424">
        <v>458.18216539999997</v>
      </c>
      <c r="G20" s="424">
        <v>159.84503398000001</v>
      </c>
      <c r="H20" s="424">
        <v>22.973457905</v>
      </c>
      <c r="I20" s="424">
        <v>1.8536183387</v>
      </c>
      <c r="J20" s="424">
        <v>9.3732481013999998</v>
      </c>
      <c r="K20" s="424">
        <v>56.80699714</v>
      </c>
      <c r="L20" s="424">
        <v>323.70106883</v>
      </c>
      <c r="M20" s="424">
        <v>685.1099494</v>
      </c>
      <c r="N20" s="424">
        <v>930.59974497999997</v>
      </c>
      <c r="O20" s="424">
        <v>1129.0503629</v>
      </c>
      <c r="P20" s="424">
        <v>946.43851996000001</v>
      </c>
      <c r="Q20" s="424">
        <v>830.96573593000005</v>
      </c>
      <c r="R20" s="424">
        <v>479.80078080999999</v>
      </c>
      <c r="S20" s="424">
        <v>170.99953857</v>
      </c>
      <c r="T20" s="424">
        <v>23.458817610000001</v>
      </c>
      <c r="U20" s="424">
        <v>1.8061746257</v>
      </c>
      <c r="V20" s="424">
        <v>9.1671548403000003</v>
      </c>
      <c r="W20" s="424">
        <v>59.201507114000002</v>
      </c>
      <c r="X20" s="424">
        <v>321.48810257999997</v>
      </c>
      <c r="Y20" s="424">
        <v>673.18161067000005</v>
      </c>
      <c r="Z20" s="424">
        <v>911.47619017</v>
      </c>
      <c r="AA20" s="424">
        <v>1109.8513585999999</v>
      </c>
      <c r="AB20" s="424">
        <v>950.23209548</v>
      </c>
      <c r="AC20" s="424">
        <v>821.04214185000001</v>
      </c>
      <c r="AD20" s="424">
        <v>480.60493031999999</v>
      </c>
      <c r="AE20" s="424">
        <v>177.99903248000001</v>
      </c>
      <c r="AF20" s="424">
        <v>22.628491316000002</v>
      </c>
      <c r="AG20" s="424">
        <v>2.1338422872999998</v>
      </c>
      <c r="AH20" s="424">
        <v>8.5378587948</v>
      </c>
      <c r="AI20" s="424">
        <v>59.466046497999997</v>
      </c>
      <c r="AJ20" s="424">
        <v>306.32968607999999</v>
      </c>
      <c r="AK20" s="424">
        <v>689.62872941000001</v>
      </c>
      <c r="AL20" s="424">
        <v>907.64484185000003</v>
      </c>
      <c r="AM20" s="424">
        <v>1133.4059881000001</v>
      </c>
      <c r="AN20" s="424">
        <v>962.11177855000005</v>
      </c>
      <c r="AO20" s="424">
        <v>843.24477253999999</v>
      </c>
      <c r="AP20" s="424">
        <v>484.41879068999998</v>
      </c>
      <c r="AQ20" s="424">
        <v>181.72441373000001</v>
      </c>
      <c r="AR20" s="424">
        <v>22.901425266</v>
      </c>
      <c r="AS20" s="424">
        <v>2.2579517894999999</v>
      </c>
      <c r="AT20" s="424">
        <v>8.2525526358000008</v>
      </c>
      <c r="AU20" s="424">
        <v>58.419244923999997</v>
      </c>
      <c r="AV20" s="424">
        <v>313.29291051000001</v>
      </c>
      <c r="AW20" s="424">
        <v>672.92900832999999</v>
      </c>
      <c r="AX20" s="424">
        <v>920.68297843000005</v>
      </c>
      <c r="AY20" s="424">
        <v>1111.5867154</v>
      </c>
      <c r="AZ20" s="424">
        <v>944.68761274999997</v>
      </c>
      <c r="BA20" s="424">
        <v>833.21019676000003</v>
      </c>
      <c r="BB20" s="424">
        <v>473.14431449</v>
      </c>
      <c r="BC20" s="424">
        <v>186.81494456999999</v>
      </c>
      <c r="BD20" s="691">
        <v>25.081625045999999</v>
      </c>
      <c r="BE20" s="691">
        <v>2.3040274729000001</v>
      </c>
      <c r="BF20" s="691">
        <v>7.8729528250999996</v>
      </c>
      <c r="BG20" s="691">
        <v>53.155208170999998</v>
      </c>
      <c r="BH20" s="691">
        <v>309.00136544999998</v>
      </c>
      <c r="BI20" s="395">
        <v>669.65129999999999</v>
      </c>
      <c r="BJ20" s="395">
        <v>899.51949999999999</v>
      </c>
      <c r="BK20" s="395">
        <v>1083.3630000000001</v>
      </c>
      <c r="BL20" s="395">
        <v>917.4932</v>
      </c>
      <c r="BM20" s="395">
        <v>797.66970000000003</v>
      </c>
      <c r="BN20" s="395">
        <v>465.67309999999998</v>
      </c>
      <c r="BO20" s="395">
        <v>181.4736</v>
      </c>
      <c r="BP20" s="395">
        <v>24.04571</v>
      </c>
      <c r="BQ20" s="395">
        <v>1.6924790000000001</v>
      </c>
      <c r="BR20" s="395">
        <v>6.7656400000000003</v>
      </c>
      <c r="BS20" s="395">
        <v>51.784559999999999</v>
      </c>
      <c r="BT20" s="395">
        <v>309.19450000000001</v>
      </c>
      <c r="BU20" s="395">
        <v>649.96119999999996</v>
      </c>
      <c r="BV20" s="395">
        <v>900.154</v>
      </c>
    </row>
    <row r="21" spans="1:74" ht="11.1" customHeight="1" x14ac:dyDescent="0.2">
      <c r="A21" s="6" t="s">
        <v>73</v>
      </c>
      <c r="B21" s="885" t="s">
        <v>1031</v>
      </c>
      <c r="C21" s="424">
        <v>1277.1223213000001</v>
      </c>
      <c r="D21" s="424">
        <v>1068.7173127999999</v>
      </c>
      <c r="E21" s="424">
        <v>851.97155415999998</v>
      </c>
      <c r="F21" s="424">
        <v>481.39942416999997</v>
      </c>
      <c r="G21" s="424">
        <v>184.72619028</v>
      </c>
      <c r="H21" s="424">
        <v>31.292305141</v>
      </c>
      <c r="I21" s="424">
        <v>6.5823155692000004</v>
      </c>
      <c r="J21" s="424">
        <v>16.838495913999999</v>
      </c>
      <c r="K21" s="424">
        <v>78.499648984999993</v>
      </c>
      <c r="L21" s="424">
        <v>374.39373747000002</v>
      </c>
      <c r="M21" s="424">
        <v>768.50702107999996</v>
      </c>
      <c r="N21" s="424">
        <v>1054.7795007</v>
      </c>
      <c r="O21" s="424">
        <v>1249.0254737</v>
      </c>
      <c r="P21" s="424">
        <v>1056.670701</v>
      </c>
      <c r="Q21" s="424">
        <v>851.15293739000003</v>
      </c>
      <c r="R21" s="424">
        <v>505.35112584000001</v>
      </c>
      <c r="S21" s="424">
        <v>193.70043835999999</v>
      </c>
      <c r="T21" s="424">
        <v>31.244998347999999</v>
      </c>
      <c r="U21" s="424">
        <v>6.5373421132000002</v>
      </c>
      <c r="V21" s="424">
        <v>17.708453300999999</v>
      </c>
      <c r="W21" s="424">
        <v>80.132742496000006</v>
      </c>
      <c r="X21" s="424">
        <v>385.89629693000001</v>
      </c>
      <c r="Y21" s="424">
        <v>756.48538107000002</v>
      </c>
      <c r="Z21" s="424">
        <v>1027.5872617</v>
      </c>
      <c r="AA21" s="424">
        <v>1226.5921490999999</v>
      </c>
      <c r="AB21" s="424">
        <v>1074.3501490000001</v>
      </c>
      <c r="AC21" s="424">
        <v>832.01185339999995</v>
      </c>
      <c r="AD21" s="424">
        <v>500.88633283000001</v>
      </c>
      <c r="AE21" s="424">
        <v>196.50911138000001</v>
      </c>
      <c r="AF21" s="424">
        <v>29.484365948000001</v>
      </c>
      <c r="AG21" s="424">
        <v>7.1582887176999996</v>
      </c>
      <c r="AH21" s="424">
        <v>16.894254617000001</v>
      </c>
      <c r="AI21" s="424">
        <v>73.049788985999996</v>
      </c>
      <c r="AJ21" s="424">
        <v>369.81231271000001</v>
      </c>
      <c r="AK21" s="424">
        <v>772.06205964000003</v>
      </c>
      <c r="AL21" s="424">
        <v>1020.1061453</v>
      </c>
      <c r="AM21" s="424">
        <v>1255.3480165000001</v>
      </c>
      <c r="AN21" s="424">
        <v>1092.6963896</v>
      </c>
      <c r="AO21" s="424">
        <v>866.80869266000002</v>
      </c>
      <c r="AP21" s="424">
        <v>510.86879486999999</v>
      </c>
      <c r="AQ21" s="424">
        <v>200.22965968</v>
      </c>
      <c r="AR21" s="424">
        <v>29.859679286999999</v>
      </c>
      <c r="AS21" s="424">
        <v>7.4673326540999998</v>
      </c>
      <c r="AT21" s="424">
        <v>16.453922708</v>
      </c>
      <c r="AU21" s="424">
        <v>69.258964734000003</v>
      </c>
      <c r="AV21" s="424">
        <v>367.87658606999997</v>
      </c>
      <c r="AW21" s="424">
        <v>763.3060193</v>
      </c>
      <c r="AX21" s="424">
        <v>1037.5094247</v>
      </c>
      <c r="AY21" s="424">
        <v>1237.2390729000001</v>
      </c>
      <c r="AZ21" s="424">
        <v>1071.6685863</v>
      </c>
      <c r="BA21" s="424">
        <v>849.54596694999998</v>
      </c>
      <c r="BB21" s="424">
        <v>500.61594931000002</v>
      </c>
      <c r="BC21" s="424">
        <v>204.32715784999999</v>
      </c>
      <c r="BD21" s="691">
        <v>30.149280245</v>
      </c>
      <c r="BE21" s="691">
        <v>7.2785068626999996</v>
      </c>
      <c r="BF21" s="691">
        <v>16.402461176999999</v>
      </c>
      <c r="BG21" s="691">
        <v>67.101018945999996</v>
      </c>
      <c r="BH21" s="691">
        <v>362.30442635999998</v>
      </c>
      <c r="BI21" s="395">
        <v>753.10260000000005</v>
      </c>
      <c r="BJ21" s="395">
        <v>997.21659999999997</v>
      </c>
      <c r="BK21" s="395">
        <v>1204.4259999999999</v>
      </c>
      <c r="BL21" s="395">
        <v>1016.852</v>
      </c>
      <c r="BM21" s="395">
        <v>808.995</v>
      </c>
      <c r="BN21" s="395">
        <v>490.28870000000001</v>
      </c>
      <c r="BO21" s="395">
        <v>197.28469999999999</v>
      </c>
      <c r="BP21" s="395">
        <v>29.449680000000001</v>
      </c>
      <c r="BQ21" s="395">
        <v>5.0504939999999996</v>
      </c>
      <c r="BR21" s="395">
        <v>15.792109999999999</v>
      </c>
      <c r="BS21" s="395">
        <v>59.925319999999999</v>
      </c>
      <c r="BT21" s="395">
        <v>352.21969999999999</v>
      </c>
      <c r="BU21" s="395">
        <v>718.48659999999995</v>
      </c>
      <c r="BV21" s="395">
        <v>1000.2670000000001</v>
      </c>
    </row>
    <row r="22" spans="1:74" ht="11.1" customHeight="1" x14ac:dyDescent="0.2">
      <c r="A22" s="6" t="s">
        <v>74</v>
      </c>
      <c r="B22" s="885" t="s">
        <v>1032</v>
      </c>
      <c r="C22" s="424">
        <v>1332.5110162000001</v>
      </c>
      <c r="D22" s="424">
        <v>1126.8391251</v>
      </c>
      <c r="E22" s="424">
        <v>830.25073414999997</v>
      </c>
      <c r="F22" s="424">
        <v>466.64763440000002</v>
      </c>
      <c r="G22" s="424">
        <v>199.29831027</v>
      </c>
      <c r="H22" s="424">
        <v>36.960310980999999</v>
      </c>
      <c r="I22" s="424">
        <v>10.804269752</v>
      </c>
      <c r="J22" s="424">
        <v>23.597623486</v>
      </c>
      <c r="K22" s="424">
        <v>97.133468632000003</v>
      </c>
      <c r="L22" s="424">
        <v>403.07460205000001</v>
      </c>
      <c r="M22" s="424">
        <v>811.84102092000001</v>
      </c>
      <c r="N22" s="424">
        <v>1166.1279113999999</v>
      </c>
      <c r="O22" s="424">
        <v>1308.8763967</v>
      </c>
      <c r="P22" s="424">
        <v>1111.7654299000001</v>
      </c>
      <c r="Q22" s="424">
        <v>828.99835948999998</v>
      </c>
      <c r="R22" s="424">
        <v>489.69393206000001</v>
      </c>
      <c r="S22" s="424">
        <v>203.61768004999999</v>
      </c>
      <c r="T22" s="424">
        <v>35.201452760000002</v>
      </c>
      <c r="U22" s="424">
        <v>10.595235902000001</v>
      </c>
      <c r="V22" s="424">
        <v>24.617963177</v>
      </c>
      <c r="W22" s="424">
        <v>97.895662064000007</v>
      </c>
      <c r="X22" s="424">
        <v>425.20447410000003</v>
      </c>
      <c r="Y22" s="424">
        <v>800.91737737999995</v>
      </c>
      <c r="Z22" s="424">
        <v>1143.2752378</v>
      </c>
      <c r="AA22" s="424">
        <v>1279.8398639</v>
      </c>
      <c r="AB22" s="424">
        <v>1134.9564292</v>
      </c>
      <c r="AC22" s="424">
        <v>806.41968597000005</v>
      </c>
      <c r="AD22" s="424">
        <v>490.78109326999999</v>
      </c>
      <c r="AE22" s="424">
        <v>203.03884732</v>
      </c>
      <c r="AF22" s="424">
        <v>32.030389002</v>
      </c>
      <c r="AG22" s="424">
        <v>11.108997093999999</v>
      </c>
      <c r="AH22" s="424">
        <v>24.276975348000001</v>
      </c>
      <c r="AI22" s="424">
        <v>89.326404191999998</v>
      </c>
      <c r="AJ22" s="424">
        <v>420.45076359000001</v>
      </c>
      <c r="AK22" s="424">
        <v>801.54017750000003</v>
      </c>
      <c r="AL22" s="424">
        <v>1136.0979852999999</v>
      </c>
      <c r="AM22" s="424">
        <v>1311.7365571</v>
      </c>
      <c r="AN22" s="424">
        <v>1161.5330471</v>
      </c>
      <c r="AO22" s="424">
        <v>845.83686998999997</v>
      </c>
      <c r="AP22" s="424">
        <v>512.67616409000004</v>
      </c>
      <c r="AQ22" s="424">
        <v>209.06636007</v>
      </c>
      <c r="AR22" s="424">
        <v>32.504568585999998</v>
      </c>
      <c r="AS22" s="424">
        <v>11.952391891</v>
      </c>
      <c r="AT22" s="424">
        <v>23.879007391999998</v>
      </c>
      <c r="AU22" s="424">
        <v>84.857827822999994</v>
      </c>
      <c r="AV22" s="424">
        <v>412.90623459</v>
      </c>
      <c r="AW22" s="424">
        <v>808.35024271999998</v>
      </c>
      <c r="AX22" s="424">
        <v>1153.1191861</v>
      </c>
      <c r="AY22" s="424">
        <v>1303.7220751</v>
      </c>
      <c r="AZ22" s="424">
        <v>1154.9593150000001</v>
      </c>
      <c r="BA22" s="424">
        <v>836.57553237000002</v>
      </c>
      <c r="BB22" s="424">
        <v>498.52320701000002</v>
      </c>
      <c r="BC22" s="424">
        <v>200.93894563999999</v>
      </c>
      <c r="BD22" s="691">
        <v>29.996899723999999</v>
      </c>
      <c r="BE22" s="691">
        <v>12.192402335000001</v>
      </c>
      <c r="BF22" s="691">
        <v>23.677466539000001</v>
      </c>
      <c r="BG22" s="691">
        <v>83.962467429</v>
      </c>
      <c r="BH22" s="691">
        <v>405.16680043999997</v>
      </c>
      <c r="BI22" s="395">
        <v>794.88459999999998</v>
      </c>
      <c r="BJ22" s="395">
        <v>1102.925</v>
      </c>
      <c r="BK22" s="395">
        <v>1289.28</v>
      </c>
      <c r="BL22" s="395">
        <v>1096.1679999999999</v>
      </c>
      <c r="BM22" s="395">
        <v>807.1816</v>
      </c>
      <c r="BN22" s="395">
        <v>487.14519999999999</v>
      </c>
      <c r="BO22" s="395">
        <v>197.4692</v>
      </c>
      <c r="BP22" s="395">
        <v>29.530719999999999</v>
      </c>
      <c r="BQ22" s="395">
        <v>10.45735</v>
      </c>
      <c r="BR22" s="395">
        <v>23.777529999999999</v>
      </c>
      <c r="BS22" s="395">
        <v>76.750119999999995</v>
      </c>
      <c r="BT22" s="395">
        <v>396.49619999999999</v>
      </c>
      <c r="BU22" s="395">
        <v>759.97360000000003</v>
      </c>
      <c r="BV22" s="395">
        <v>1108.2380000000001</v>
      </c>
    </row>
    <row r="23" spans="1:74" ht="11.1" customHeight="1" x14ac:dyDescent="0.2">
      <c r="A23" s="6" t="s">
        <v>75</v>
      </c>
      <c r="B23" s="885" t="s">
        <v>1091</v>
      </c>
      <c r="C23" s="424">
        <v>631.45344114</v>
      </c>
      <c r="D23" s="424">
        <v>466.20632683999997</v>
      </c>
      <c r="E23" s="424">
        <v>365.06920188999999</v>
      </c>
      <c r="F23" s="424">
        <v>134.54649565</v>
      </c>
      <c r="G23" s="424">
        <v>33.355770645</v>
      </c>
      <c r="H23" s="424">
        <v>1.3050518366999999</v>
      </c>
      <c r="I23" s="424">
        <v>9.0574360418000002E-2</v>
      </c>
      <c r="J23" s="424">
        <v>0.39105986795999997</v>
      </c>
      <c r="K23" s="424">
        <v>9.2085265947000003</v>
      </c>
      <c r="L23" s="424">
        <v>117.88530622</v>
      </c>
      <c r="M23" s="424">
        <v>349.99704886000001</v>
      </c>
      <c r="N23" s="424">
        <v>486.41084090999999</v>
      </c>
      <c r="O23" s="424">
        <v>607.35296965999999</v>
      </c>
      <c r="P23" s="424">
        <v>440.55876942999998</v>
      </c>
      <c r="Q23" s="424">
        <v>348.98801816000002</v>
      </c>
      <c r="R23" s="424">
        <v>141.35623200000001</v>
      </c>
      <c r="S23" s="424">
        <v>38.117724934000002</v>
      </c>
      <c r="T23" s="424">
        <v>1.4634358237</v>
      </c>
      <c r="U23" s="424">
        <v>8.7484400493000006E-2</v>
      </c>
      <c r="V23" s="424">
        <v>0.39337392602999999</v>
      </c>
      <c r="W23" s="424">
        <v>10.326822528999999</v>
      </c>
      <c r="X23" s="424">
        <v>115.11769973</v>
      </c>
      <c r="Y23" s="424">
        <v>338.62896352000001</v>
      </c>
      <c r="Z23" s="424">
        <v>463.54067975999999</v>
      </c>
      <c r="AA23" s="424">
        <v>593.61963378999997</v>
      </c>
      <c r="AB23" s="424">
        <v>445.17439457</v>
      </c>
      <c r="AC23" s="424">
        <v>342.69122177999998</v>
      </c>
      <c r="AD23" s="424">
        <v>145.62638268000001</v>
      </c>
      <c r="AE23" s="424">
        <v>40.253743497999999</v>
      </c>
      <c r="AF23" s="424">
        <v>1.4973869761</v>
      </c>
      <c r="AG23" s="424">
        <v>9.2826105258000002E-2</v>
      </c>
      <c r="AH23" s="424">
        <v>0.38991530348999998</v>
      </c>
      <c r="AI23" s="424">
        <v>10.138991047999999</v>
      </c>
      <c r="AJ23" s="424">
        <v>105.10424372</v>
      </c>
      <c r="AK23" s="424">
        <v>347.55430761000002</v>
      </c>
      <c r="AL23" s="424">
        <v>453.96016415000003</v>
      </c>
      <c r="AM23" s="424">
        <v>604.21009074999995</v>
      </c>
      <c r="AN23" s="424">
        <v>445.68659418999999</v>
      </c>
      <c r="AO23" s="424">
        <v>352.82003420000001</v>
      </c>
      <c r="AP23" s="424">
        <v>147.18050615999999</v>
      </c>
      <c r="AQ23" s="424">
        <v>41.410284797000003</v>
      </c>
      <c r="AR23" s="424">
        <v>1.2769742994</v>
      </c>
      <c r="AS23" s="424">
        <v>9.5449774173000004E-2</v>
      </c>
      <c r="AT23" s="424">
        <v>0.37695734888999999</v>
      </c>
      <c r="AU23" s="424">
        <v>9.8929573742999999</v>
      </c>
      <c r="AV23" s="424">
        <v>108.6814437</v>
      </c>
      <c r="AW23" s="424">
        <v>332.54505883000002</v>
      </c>
      <c r="AX23" s="424">
        <v>463.82480497</v>
      </c>
      <c r="AY23" s="424">
        <v>598.60018325999999</v>
      </c>
      <c r="AZ23" s="424">
        <v>425.84721908</v>
      </c>
      <c r="BA23" s="424">
        <v>332.52278668000002</v>
      </c>
      <c r="BB23" s="424">
        <v>143.78743732000001</v>
      </c>
      <c r="BC23" s="424">
        <v>41.903632000000002</v>
      </c>
      <c r="BD23" s="691">
        <v>2.0053232327999999</v>
      </c>
      <c r="BE23" s="691">
        <v>9.2032012521000003E-2</v>
      </c>
      <c r="BF23" s="691">
        <v>0.28474232286000001</v>
      </c>
      <c r="BG23" s="691">
        <v>8.9407163452000002</v>
      </c>
      <c r="BH23" s="691">
        <v>107.29021018</v>
      </c>
      <c r="BI23" s="395">
        <v>326.63909999999998</v>
      </c>
      <c r="BJ23" s="395">
        <v>461.4556</v>
      </c>
      <c r="BK23" s="395">
        <v>580.08479999999997</v>
      </c>
      <c r="BL23" s="395">
        <v>417.01</v>
      </c>
      <c r="BM23" s="395">
        <v>313.55040000000002</v>
      </c>
      <c r="BN23" s="395">
        <v>139.23849999999999</v>
      </c>
      <c r="BO23" s="395">
        <v>40.661560000000001</v>
      </c>
      <c r="BP23" s="395">
        <v>1.996729</v>
      </c>
      <c r="BQ23" s="395">
        <v>3.3177699999999997E-2</v>
      </c>
      <c r="BR23" s="395">
        <v>0.14356920000000001</v>
      </c>
      <c r="BS23" s="395">
        <v>8.7520209999999992</v>
      </c>
      <c r="BT23" s="395">
        <v>106.863</v>
      </c>
      <c r="BU23" s="395">
        <v>306.2364</v>
      </c>
      <c r="BV23" s="395">
        <v>460.08519999999999</v>
      </c>
    </row>
    <row r="24" spans="1:74" ht="11.1" customHeight="1" x14ac:dyDescent="0.2">
      <c r="A24" s="6" t="s">
        <v>76</v>
      </c>
      <c r="B24" s="885" t="s">
        <v>1034</v>
      </c>
      <c r="C24" s="424">
        <v>811.92091392999998</v>
      </c>
      <c r="D24" s="424">
        <v>594.15577021000001</v>
      </c>
      <c r="E24" s="424">
        <v>444.38333890000001</v>
      </c>
      <c r="F24" s="424">
        <v>169.63532441999999</v>
      </c>
      <c r="G24" s="424">
        <v>43.880146121999999</v>
      </c>
      <c r="H24" s="424">
        <v>1.2650402695</v>
      </c>
      <c r="I24" s="424">
        <v>7.0424914029999994E-2</v>
      </c>
      <c r="J24" s="424">
        <v>0.18727034547999999</v>
      </c>
      <c r="K24" s="424">
        <v>14.892702890000001</v>
      </c>
      <c r="L24" s="424">
        <v>164.04517935000001</v>
      </c>
      <c r="M24" s="424">
        <v>469.12668296999999</v>
      </c>
      <c r="N24" s="424">
        <v>644.89189709000004</v>
      </c>
      <c r="O24" s="424">
        <v>782.27437115999999</v>
      </c>
      <c r="P24" s="424">
        <v>567.37207654999997</v>
      </c>
      <c r="Q24" s="424">
        <v>422.58032161</v>
      </c>
      <c r="R24" s="424">
        <v>180.97731264000001</v>
      </c>
      <c r="S24" s="424">
        <v>49.330081638999999</v>
      </c>
      <c r="T24" s="424">
        <v>1.5344670882</v>
      </c>
      <c r="U24" s="424">
        <v>7.0424914029999994E-2</v>
      </c>
      <c r="V24" s="424">
        <v>0.18727034547999999</v>
      </c>
      <c r="W24" s="424">
        <v>15.728430638000001</v>
      </c>
      <c r="X24" s="424">
        <v>162.21049334</v>
      </c>
      <c r="Y24" s="424">
        <v>462.14830102000002</v>
      </c>
      <c r="Z24" s="424">
        <v>625.05246312999998</v>
      </c>
      <c r="AA24" s="424">
        <v>766.05568588000006</v>
      </c>
      <c r="AB24" s="424">
        <v>581.78954765000003</v>
      </c>
      <c r="AC24" s="424">
        <v>416.25473111999997</v>
      </c>
      <c r="AD24" s="424">
        <v>190.97132916000001</v>
      </c>
      <c r="AE24" s="424">
        <v>51.265657810999997</v>
      </c>
      <c r="AF24" s="424">
        <v>1.5563753658999999</v>
      </c>
      <c r="AG24" s="424">
        <v>7.0424914029999994E-2</v>
      </c>
      <c r="AH24" s="424">
        <v>0.18727034547999999</v>
      </c>
      <c r="AI24" s="424">
        <v>14.489338612999999</v>
      </c>
      <c r="AJ24" s="424">
        <v>148.67836747999999</v>
      </c>
      <c r="AK24" s="424">
        <v>476.43844182999999</v>
      </c>
      <c r="AL24" s="424">
        <v>603.61252486000001</v>
      </c>
      <c r="AM24" s="424">
        <v>786.52587356000004</v>
      </c>
      <c r="AN24" s="424">
        <v>589.09058191999998</v>
      </c>
      <c r="AO24" s="424">
        <v>434.99403518000003</v>
      </c>
      <c r="AP24" s="424">
        <v>197.50899361</v>
      </c>
      <c r="AQ24" s="424">
        <v>52.248648817999999</v>
      </c>
      <c r="AR24" s="424">
        <v>1.3916229657999999</v>
      </c>
      <c r="AS24" s="424">
        <v>7.0424914029999994E-2</v>
      </c>
      <c r="AT24" s="424">
        <v>0.18727034547999999</v>
      </c>
      <c r="AU24" s="424">
        <v>14.11804237</v>
      </c>
      <c r="AV24" s="424">
        <v>149.66019806</v>
      </c>
      <c r="AW24" s="424">
        <v>466.54546895999999</v>
      </c>
      <c r="AX24" s="424">
        <v>614.78191014000004</v>
      </c>
      <c r="AY24" s="424">
        <v>776.15165819000003</v>
      </c>
      <c r="AZ24" s="424">
        <v>568.20093255999996</v>
      </c>
      <c r="BA24" s="424">
        <v>412.02408652999998</v>
      </c>
      <c r="BB24" s="424">
        <v>194.68560707</v>
      </c>
      <c r="BC24" s="424">
        <v>51.552380731</v>
      </c>
      <c r="BD24" s="691">
        <v>1.9436813619</v>
      </c>
      <c r="BE24" s="691">
        <v>7.0424914029999994E-2</v>
      </c>
      <c r="BF24" s="691">
        <v>0.18727034547999999</v>
      </c>
      <c r="BG24" s="691">
        <v>13.937569667</v>
      </c>
      <c r="BH24" s="691">
        <v>147.26933546999999</v>
      </c>
      <c r="BI24" s="395">
        <v>453.71530000000001</v>
      </c>
      <c r="BJ24" s="395">
        <v>604.48289999999997</v>
      </c>
      <c r="BK24" s="395">
        <v>759.74739999999997</v>
      </c>
      <c r="BL24" s="395">
        <v>544.1268</v>
      </c>
      <c r="BM24" s="395">
        <v>391.18680000000001</v>
      </c>
      <c r="BN24" s="395">
        <v>190.3005</v>
      </c>
      <c r="BO24" s="395">
        <v>49.504440000000002</v>
      </c>
      <c r="BP24" s="395">
        <v>1.8961619999999999</v>
      </c>
      <c r="BQ24" s="395">
        <v>0</v>
      </c>
      <c r="BR24" s="395">
        <v>0.1872703</v>
      </c>
      <c r="BS24" s="395">
        <v>13.24404</v>
      </c>
      <c r="BT24" s="395">
        <v>145.8185</v>
      </c>
      <c r="BU24" s="395">
        <v>421.82760000000002</v>
      </c>
      <c r="BV24" s="395">
        <v>605.70529999999997</v>
      </c>
    </row>
    <row r="25" spans="1:74" ht="11.1" customHeight="1" x14ac:dyDescent="0.2">
      <c r="A25" s="6" t="s">
        <v>77</v>
      </c>
      <c r="B25" s="885" t="s">
        <v>1035</v>
      </c>
      <c r="C25" s="424">
        <v>564.81232191000004</v>
      </c>
      <c r="D25" s="424">
        <v>393.58610241999997</v>
      </c>
      <c r="E25" s="424">
        <v>240.07609668000001</v>
      </c>
      <c r="F25" s="424">
        <v>72.629760399000006</v>
      </c>
      <c r="G25" s="424">
        <v>10.345601219000001</v>
      </c>
      <c r="H25" s="424">
        <v>6.2803373253000006E-2</v>
      </c>
      <c r="I25" s="424">
        <v>1.5395857125999999E-2</v>
      </c>
      <c r="J25" s="424">
        <v>0.14564594457999999</v>
      </c>
      <c r="K25" s="424">
        <v>2.5230397697</v>
      </c>
      <c r="L25" s="424">
        <v>58.929430562</v>
      </c>
      <c r="M25" s="424">
        <v>271.88248126000002</v>
      </c>
      <c r="N25" s="424">
        <v>461.85737173000001</v>
      </c>
      <c r="O25" s="424">
        <v>543.66652498999997</v>
      </c>
      <c r="P25" s="424">
        <v>374.28652713000002</v>
      </c>
      <c r="Q25" s="424">
        <v>221.2112281</v>
      </c>
      <c r="R25" s="424">
        <v>74.761382083000001</v>
      </c>
      <c r="S25" s="424">
        <v>10.839126101</v>
      </c>
      <c r="T25" s="424">
        <v>7.0176862773000004E-2</v>
      </c>
      <c r="U25" s="424">
        <v>1.5395857125999999E-2</v>
      </c>
      <c r="V25" s="424">
        <v>0.17008550406</v>
      </c>
      <c r="W25" s="424">
        <v>3.0813646640000001</v>
      </c>
      <c r="X25" s="424">
        <v>61.358604964999998</v>
      </c>
      <c r="Y25" s="424">
        <v>264.75641805999999</v>
      </c>
      <c r="Z25" s="424">
        <v>458.83695928999998</v>
      </c>
      <c r="AA25" s="424">
        <v>533.04169335999995</v>
      </c>
      <c r="AB25" s="424">
        <v>389.24325826</v>
      </c>
      <c r="AC25" s="424">
        <v>221.76803710999999</v>
      </c>
      <c r="AD25" s="424">
        <v>81.333014745</v>
      </c>
      <c r="AE25" s="424">
        <v>11.493887856000001</v>
      </c>
      <c r="AF25" s="424">
        <v>7.7523236625999997E-2</v>
      </c>
      <c r="AG25" s="424">
        <v>1.5395857125999999E-2</v>
      </c>
      <c r="AH25" s="424">
        <v>0.17008550406</v>
      </c>
      <c r="AI25" s="424">
        <v>2.5156534018999999</v>
      </c>
      <c r="AJ25" s="424">
        <v>57.798181028000002</v>
      </c>
      <c r="AK25" s="424">
        <v>266.76390336999998</v>
      </c>
      <c r="AL25" s="424">
        <v>428.62605631999998</v>
      </c>
      <c r="AM25" s="424">
        <v>547.80365676999998</v>
      </c>
      <c r="AN25" s="424">
        <v>404.69100830999997</v>
      </c>
      <c r="AO25" s="424">
        <v>235.75252992</v>
      </c>
      <c r="AP25" s="424">
        <v>83.288275475999995</v>
      </c>
      <c r="AQ25" s="424">
        <v>11.638916506999999</v>
      </c>
      <c r="AR25" s="424">
        <v>7.7523236625999997E-2</v>
      </c>
      <c r="AS25" s="424">
        <v>1.5395857125999999E-2</v>
      </c>
      <c r="AT25" s="424">
        <v>0.17738337158</v>
      </c>
      <c r="AU25" s="424">
        <v>2.3964216085999999</v>
      </c>
      <c r="AV25" s="424">
        <v>56.064078160999998</v>
      </c>
      <c r="AW25" s="424">
        <v>273.54050117000003</v>
      </c>
      <c r="AX25" s="424">
        <v>432.54576569</v>
      </c>
      <c r="AY25" s="424">
        <v>538.26938561999998</v>
      </c>
      <c r="AZ25" s="424">
        <v>400.90807984000003</v>
      </c>
      <c r="BA25" s="424">
        <v>224.60510144</v>
      </c>
      <c r="BB25" s="424">
        <v>79.508102410999996</v>
      </c>
      <c r="BC25" s="424">
        <v>10.755468231</v>
      </c>
      <c r="BD25" s="691">
        <v>7.6995483995000003E-2</v>
      </c>
      <c r="BE25" s="691">
        <v>1.5395857125999999E-2</v>
      </c>
      <c r="BF25" s="691">
        <v>0.16182539114</v>
      </c>
      <c r="BG25" s="691">
        <v>2.3788755813</v>
      </c>
      <c r="BH25" s="691">
        <v>54.155530081999999</v>
      </c>
      <c r="BI25" s="395">
        <v>264.37400000000002</v>
      </c>
      <c r="BJ25" s="395">
        <v>411.98899999999998</v>
      </c>
      <c r="BK25" s="395">
        <v>536.91489999999999</v>
      </c>
      <c r="BL25" s="395">
        <v>378.6703</v>
      </c>
      <c r="BM25" s="395">
        <v>207.98519999999999</v>
      </c>
      <c r="BN25" s="395">
        <v>75.999989999999997</v>
      </c>
      <c r="BO25" s="395">
        <v>10.01004</v>
      </c>
      <c r="BP25" s="395">
        <v>6.15852E-2</v>
      </c>
      <c r="BQ25" s="395">
        <v>0</v>
      </c>
      <c r="BR25" s="395">
        <v>0.15413470000000001</v>
      </c>
      <c r="BS25" s="395">
        <v>2.2102059999999999</v>
      </c>
      <c r="BT25" s="395">
        <v>53.863610000000001</v>
      </c>
      <c r="BU25" s="395">
        <v>242.4057</v>
      </c>
      <c r="BV25" s="395">
        <v>415.30169999999998</v>
      </c>
    </row>
    <row r="26" spans="1:74" ht="11.1" customHeight="1" x14ac:dyDescent="0.2">
      <c r="A26" s="6" t="s">
        <v>78</v>
      </c>
      <c r="B26" s="885" t="s">
        <v>1036</v>
      </c>
      <c r="C26" s="424">
        <v>884.96773054000005</v>
      </c>
      <c r="D26" s="424">
        <v>734.17664444000002</v>
      </c>
      <c r="E26" s="424">
        <v>570.02976661000002</v>
      </c>
      <c r="F26" s="424">
        <v>400.89747613999998</v>
      </c>
      <c r="G26" s="424">
        <v>248.21468899999999</v>
      </c>
      <c r="H26" s="424">
        <v>67.209517667</v>
      </c>
      <c r="I26" s="424">
        <v>13.228093179</v>
      </c>
      <c r="J26" s="424">
        <v>22.734088848999999</v>
      </c>
      <c r="K26" s="424">
        <v>98.850394848999997</v>
      </c>
      <c r="L26" s="424">
        <v>338.58199457000001</v>
      </c>
      <c r="M26" s="424">
        <v>613.35618112999998</v>
      </c>
      <c r="N26" s="424">
        <v>890.18749521999996</v>
      </c>
      <c r="O26" s="424">
        <v>881.23862224000004</v>
      </c>
      <c r="P26" s="424">
        <v>732.82466001</v>
      </c>
      <c r="Q26" s="424">
        <v>565.36875788999998</v>
      </c>
      <c r="R26" s="424">
        <v>397.86887197999999</v>
      </c>
      <c r="S26" s="424">
        <v>235.71215494</v>
      </c>
      <c r="T26" s="424">
        <v>66.295680048999998</v>
      </c>
      <c r="U26" s="424">
        <v>12.821166818</v>
      </c>
      <c r="V26" s="424">
        <v>20.848143412999999</v>
      </c>
      <c r="W26" s="424">
        <v>99.555312087000004</v>
      </c>
      <c r="X26" s="424">
        <v>341.7026151</v>
      </c>
      <c r="Y26" s="424">
        <v>601.13603333000003</v>
      </c>
      <c r="Z26" s="424">
        <v>899.44850670000005</v>
      </c>
      <c r="AA26" s="424">
        <v>874.98209108000003</v>
      </c>
      <c r="AB26" s="424">
        <v>726.40567205000002</v>
      </c>
      <c r="AC26" s="424">
        <v>570.99309875999995</v>
      </c>
      <c r="AD26" s="424">
        <v>394.10788861999998</v>
      </c>
      <c r="AE26" s="424">
        <v>226.91875834000001</v>
      </c>
      <c r="AF26" s="424">
        <v>59.918806859</v>
      </c>
      <c r="AG26" s="424">
        <v>11.632275938999999</v>
      </c>
      <c r="AH26" s="424">
        <v>21.786296004</v>
      </c>
      <c r="AI26" s="424">
        <v>97.513543139999996</v>
      </c>
      <c r="AJ26" s="424">
        <v>343.17003032000002</v>
      </c>
      <c r="AK26" s="424">
        <v>583.90155805999996</v>
      </c>
      <c r="AL26" s="424">
        <v>882.45331174</v>
      </c>
      <c r="AM26" s="424">
        <v>882.34880911000005</v>
      </c>
      <c r="AN26" s="424">
        <v>732.20959834999996</v>
      </c>
      <c r="AO26" s="424">
        <v>578.66928469000004</v>
      </c>
      <c r="AP26" s="424">
        <v>403.52946162000001</v>
      </c>
      <c r="AQ26" s="424">
        <v>231.17791374000001</v>
      </c>
      <c r="AR26" s="424">
        <v>61.513593890999999</v>
      </c>
      <c r="AS26" s="424">
        <v>11.57960273</v>
      </c>
      <c r="AT26" s="424">
        <v>21.559646066999999</v>
      </c>
      <c r="AU26" s="424">
        <v>94.64287041</v>
      </c>
      <c r="AV26" s="424">
        <v>339.90654076999999</v>
      </c>
      <c r="AW26" s="424">
        <v>607.53432485999997</v>
      </c>
      <c r="AX26" s="424">
        <v>885.57423686000004</v>
      </c>
      <c r="AY26" s="424">
        <v>877.38346292000006</v>
      </c>
      <c r="AZ26" s="424">
        <v>734.45891171000005</v>
      </c>
      <c r="BA26" s="424">
        <v>597.30951895999999</v>
      </c>
      <c r="BB26" s="424">
        <v>402.70523993</v>
      </c>
      <c r="BC26" s="424">
        <v>227.86314175000001</v>
      </c>
      <c r="BD26" s="691">
        <v>66.053638743999997</v>
      </c>
      <c r="BE26" s="691">
        <v>11.589809439</v>
      </c>
      <c r="BF26" s="691">
        <v>21.783598467000001</v>
      </c>
      <c r="BG26" s="691">
        <v>94.690053543999994</v>
      </c>
      <c r="BH26" s="691">
        <v>330.65777765000001</v>
      </c>
      <c r="BI26" s="395">
        <v>604.10059999999999</v>
      </c>
      <c r="BJ26" s="395">
        <v>866.21169999999995</v>
      </c>
      <c r="BK26" s="395">
        <v>886.15219999999999</v>
      </c>
      <c r="BL26" s="395">
        <v>731.60860000000002</v>
      </c>
      <c r="BM26" s="395">
        <v>603.10619999999994</v>
      </c>
      <c r="BN26" s="395">
        <v>401.47030000000001</v>
      </c>
      <c r="BO26" s="395">
        <v>231.63310000000001</v>
      </c>
      <c r="BP26" s="395">
        <v>62.093899999999998</v>
      </c>
      <c r="BQ26" s="395">
        <v>11.5329</v>
      </c>
      <c r="BR26" s="395">
        <v>19.86543</v>
      </c>
      <c r="BS26" s="395">
        <v>91.978790000000004</v>
      </c>
      <c r="BT26" s="395">
        <v>329.25409999999999</v>
      </c>
      <c r="BU26" s="395">
        <v>601.01689999999996</v>
      </c>
      <c r="BV26" s="395">
        <v>871.0326</v>
      </c>
    </row>
    <row r="27" spans="1:74" ht="11.1" customHeight="1" x14ac:dyDescent="0.2">
      <c r="A27" s="6" t="s">
        <v>79</v>
      </c>
      <c r="B27" s="885" t="s">
        <v>1039</v>
      </c>
      <c r="C27" s="424">
        <v>543.55742134000002</v>
      </c>
      <c r="D27" s="424">
        <v>484.33520254000001</v>
      </c>
      <c r="E27" s="424">
        <v>429.47250005000001</v>
      </c>
      <c r="F27" s="424">
        <v>310.86482333999999</v>
      </c>
      <c r="G27" s="424">
        <v>202.36800292000001</v>
      </c>
      <c r="H27" s="424">
        <v>67.176520904</v>
      </c>
      <c r="I27" s="424">
        <v>17.546659357999999</v>
      </c>
      <c r="J27" s="424">
        <v>14.786473648999999</v>
      </c>
      <c r="K27" s="424">
        <v>52.895517398000003</v>
      </c>
      <c r="L27" s="424">
        <v>186.05808494999999</v>
      </c>
      <c r="M27" s="424">
        <v>394.61254951000001</v>
      </c>
      <c r="N27" s="424">
        <v>582.19446422999999</v>
      </c>
      <c r="O27" s="424">
        <v>546.17711177000001</v>
      </c>
      <c r="P27" s="424">
        <v>481.73766759</v>
      </c>
      <c r="Q27" s="424">
        <v>435.33942399</v>
      </c>
      <c r="R27" s="424">
        <v>300.03235955000002</v>
      </c>
      <c r="S27" s="424">
        <v>188.48046715000001</v>
      </c>
      <c r="T27" s="424">
        <v>64.302144218999999</v>
      </c>
      <c r="U27" s="424">
        <v>16.894205613</v>
      </c>
      <c r="V27" s="424">
        <v>13.567080193000001</v>
      </c>
      <c r="W27" s="424">
        <v>50.001114860000001</v>
      </c>
      <c r="X27" s="424">
        <v>178.6630917</v>
      </c>
      <c r="Y27" s="424">
        <v>389.10584675000001</v>
      </c>
      <c r="Z27" s="424">
        <v>580.67669764000004</v>
      </c>
      <c r="AA27" s="424">
        <v>545.46902355999998</v>
      </c>
      <c r="AB27" s="424">
        <v>473.05532175000002</v>
      </c>
      <c r="AC27" s="424">
        <v>438.32285474000003</v>
      </c>
      <c r="AD27" s="424">
        <v>290.24787966999997</v>
      </c>
      <c r="AE27" s="424">
        <v>177.45476972</v>
      </c>
      <c r="AF27" s="424">
        <v>55.495232264000002</v>
      </c>
      <c r="AG27" s="424">
        <v>14.651599683000001</v>
      </c>
      <c r="AH27" s="424">
        <v>12.806935101000001</v>
      </c>
      <c r="AI27" s="424">
        <v>51.333220058000002</v>
      </c>
      <c r="AJ27" s="424">
        <v>183.75636179</v>
      </c>
      <c r="AK27" s="424">
        <v>373.52782192000001</v>
      </c>
      <c r="AL27" s="424">
        <v>580.30578084000001</v>
      </c>
      <c r="AM27" s="424">
        <v>545.79980524999996</v>
      </c>
      <c r="AN27" s="424">
        <v>471.26594722999999</v>
      </c>
      <c r="AO27" s="424">
        <v>427.10858743</v>
      </c>
      <c r="AP27" s="424">
        <v>291.90591916</v>
      </c>
      <c r="AQ27" s="424">
        <v>180.11349967000001</v>
      </c>
      <c r="AR27" s="424">
        <v>51.217330728</v>
      </c>
      <c r="AS27" s="424">
        <v>13.150092862999999</v>
      </c>
      <c r="AT27" s="424">
        <v>12.128344512</v>
      </c>
      <c r="AU27" s="424">
        <v>50.107577868</v>
      </c>
      <c r="AV27" s="424">
        <v>179.65250566</v>
      </c>
      <c r="AW27" s="424">
        <v>387.88203969</v>
      </c>
      <c r="AX27" s="424">
        <v>580.82139463999999</v>
      </c>
      <c r="AY27" s="424">
        <v>544.37744899999996</v>
      </c>
      <c r="AZ27" s="424">
        <v>478.40967347999998</v>
      </c>
      <c r="BA27" s="424">
        <v>448.70039534</v>
      </c>
      <c r="BB27" s="424">
        <v>298.34260621999999</v>
      </c>
      <c r="BC27" s="424">
        <v>183.72296588</v>
      </c>
      <c r="BD27" s="691">
        <v>56.739137485999997</v>
      </c>
      <c r="BE27" s="691">
        <v>13.035105746999999</v>
      </c>
      <c r="BF27" s="691">
        <v>11.675720523000001</v>
      </c>
      <c r="BG27" s="691">
        <v>52.219214121999997</v>
      </c>
      <c r="BH27" s="691">
        <v>172.96694489999999</v>
      </c>
      <c r="BI27" s="395">
        <v>387.13290000000001</v>
      </c>
      <c r="BJ27" s="395">
        <v>568.89559999999994</v>
      </c>
      <c r="BK27" s="395">
        <v>558.2636</v>
      </c>
      <c r="BL27" s="395">
        <v>483.60430000000002</v>
      </c>
      <c r="BM27" s="395">
        <v>460.5643</v>
      </c>
      <c r="BN27" s="395">
        <v>305.66059999999999</v>
      </c>
      <c r="BO27" s="395">
        <v>191.49520000000001</v>
      </c>
      <c r="BP27" s="395">
        <v>56.271160000000002</v>
      </c>
      <c r="BQ27" s="395">
        <v>12.89823</v>
      </c>
      <c r="BR27" s="395">
        <v>12.365030000000001</v>
      </c>
      <c r="BS27" s="395">
        <v>52.655900000000003</v>
      </c>
      <c r="BT27" s="395">
        <v>176.65379999999999</v>
      </c>
      <c r="BU27" s="395">
        <v>389.45960000000002</v>
      </c>
      <c r="BV27" s="395">
        <v>574.61749999999995</v>
      </c>
    </row>
    <row r="28" spans="1:74" ht="11.1" customHeight="1" x14ac:dyDescent="0.2">
      <c r="A28" s="6"/>
      <c r="B28" s="885"/>
      <c r="C28" s="424"/>
      <c r="D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24"/>
      <c r="AO28" s="424"/>
      <c r="AP28" s="424"/>
      <c r="AQ28" s="424"/>
      <c r="AR28" s="424"/>
      <c r="AS28" s="424"/>
      <c r="AT28" s="424"/>
      <c r="AU28" s="424"/>
      <c r="AV28" s="424"/>
      <c r="AW28" s="424"/>
      <c r="AX28" s="424"/>
      <c r="AY28" s="424"/>
      <c r="AZ28" s="424"/>
      <c r="BA28" s="424"/>
      <c r="BB28" s="424"/>
      <c r="BC28" s="424"/>
      <c r="BD28" s="691"/>
      <c r="BE28" s="691"/>
      <c r="BF28" s="691"/>
      <c r="BG28" s="691"/>
      <c r="BH28" s="691"/>
      <c r="BI28" s="395"/>
      <c r="BJ28" s="395"/>
      <c r="BK28" s="395"/>
      <c r="BL28" s="395"/>
      <c r="BM28" s="395"/>
      <c r="BN28" s="395"/>
      <c r="BO28" s="395"/>
      <c r="BP28" s="395"/>
      <c r="BQ28" s="395"/>
      <c r="BR28" s="395"/>
      <c r="BS28" s="395"/>
      <c r="BT28" s="395"/>
      <c r="BU28" s="395"/>
      <c r="BV28" s="395"/>
    </row>
    <row r="29" spans="1:74" ht="11.1" customHeight="1" x14ac:dyDescent="0.2">
      <c r="A29" s="6"/>
      <c r="B29" s="98" t="s">
        <v>92</v>
      </c>
      <c r="C29" s="579"/>
      <c r="D29" s="579"/>
      <c r="E29" s="579"/>
      <c r="F29" s="579"/>
      <c r="G29" s="579"/>
      <c r="H29" s="579"/>
      <c r="I29" s="579"/>
      <c r="J29" s="579"/>
      <c r="K29" s="579"/>
      <c r="L29" s="579"/>
      <c r="M29" s="579"/>
      <c r="N29" s="579"/>
      <c r="O29" s="579"/>
      <c r="P29" s="579"/>
      <c r="Q29" s="579"/>
      <c r="R29" s="579"/>
      <c r="S29" s="579"/>
      <c r="T29" s="579"/>
      <c r="U29" s="579"/>
      <c r="V29" s="579"/>
      <c r="W29" s="579"/>
      <c r="X29" s="579"/>
      <c r="Y29" s="579"/>
      <c r="Z29" s="579"/>
      <c r="AA29" s="579"/>
      <c r="AB29" s="579"/>
      <c r="AC29" s="579"/>
      <c r="AD29" s="579"/>
      <c r="AE29" s="579"/>
      <c r="AF29" s="579"/>
      <c r="AG29" s="579"/>
      <c r="AH29" s="579"/>
      <c r="AI29" s="579"/>
      <c r="AJ29" s="579"/>
      <c r="AK29" s="579"/>
      <c r="AL29" s="579"/>
      <c r="AM29" s="579"/>
      <c r="AN29" s="579"/>
      <c r="AO29" s="579"/>
      <c r="AP29" s="579"/>
      <c r="AQ29" s="579"/>
      <c r="AR29" s="579"/>
      <c r="AS29" s="579"/>
      <c r="AT29" s="579"/>
      <c r="AU29" s="579"/>
      <c r="AV29" s="579"/>
      <c r="AW29" s="579"/>
      <c r="AX29" s="579"/>
      <c r="AY29" s="579"/>
      <c r="AZ29" s="579"/>
      <c r="BA29" s="579"/>
      <c r="BB29" s="579"/>
      <c r="BC29" s="579"/>
      <c r="BD29" s="839"/>
      <c r="BE29" s="839"/>
      <c r="BF29" s="839"/>
      <c r="BG29" s="839"/>
      <c r="BH29" s="839"/>
      <c r="BI29" s="583"/>
      <c r="BJ29" s="583"/>
      <c r="BK29" s="583"/>
      <c r="BL29" s="583"/>
      <c r="BM29" s="583"/>
      <c r="BN29" s="583"/>
      <c r="BO29" s="583"/>
      <c r="BP29" s="583"/>
      <c r="BQ29" s="583"/>
      <c r="BR29" s="583"/>
      <c r="BS29" s="583"/>
      <c r="BT29" s="583"/>
      <c r="BU29" s="583"/>
      <c r="BV29" s="583"/>
    </row>
    <row r="30" spans="1:74" ht="11.1" customHeight="1" x14ac:dyDescent="0.2">
      <c r="A30" s="6" t="s">
        <v>287</v>
      </c>
      <c r="B30" s="584" t="s">
        <v>1183</v>
      </c>
      <c r="C30" s="424">
        <v>15.073799633</v>
      </c>
      <c r="D30" s="424">
        <v>12.443627654</v>
      </c>
      <c r="E30" s="424">
        <v>42.433849719999998</v>
      </c>
      <c r="F30" s="424">
        <v>42.247960358</v>
      </c>
      <c r="G30" s="424">
        <v>105.19647826000001</v>
      </c>
      <c r="H30" s="424">
        <v>246.35853304</v>
      </c>
      <c r="I30" s="424">
        <v>397.52542253000001</v>
      </c>
      <c r="J30" s="424">
        <v>356.43913150999998</v>
      </c>
      <c r="K30" s="424">
        <v>180.56911615999999</v>
      </c>
      <c r="L30" s="424">
        <v>82.093850463999999</v>
      </c>
      <c r="M30" s="424">
        <v>31.718110458999998</v>
      </c>
      <c r="N30" s="424">
        <v>6.8870058472000002</v>
      </c>
      <c r="O30" s="424">
        <v>9.7552369871</v>
      </c>
      <c r="P30" s="424">
        <v>12.057174921</v>
      </c>
      <c r="Q30" s="424">
        <v>28.021786050999999</v>
      </c>
      <c r="R30" s="424">
        <v>36.153455842</v>
      </c>
      <c r="S30" s="424">
        <v>100.4702963</v>
      </c>
      <c r="T30" s="424">
        <v>273.91394320000001</v>
      </c>
      <c r="U30" s="424">
        <v>346.84906525999997</v>
      </c>
      <c r="V30" s="424">
        <v>357.33680164999998</v>
      </c>
      <c r="W30" s="424">
        <v>199.99507007</v>
      </c>
      <c r="X30" s="424">
        <v>84.077635663999999</v>
      </c>
      <c r="Y30" s="424">
        <v>17.997552690999999</v>
      </c>
      <c r="Z30" s="424">
        <v>25.538035780000001</v>
      </c>
      <c r="AA30" s="424">
        <v>8.4242525510000004</v>
      </c>
      <c r="AB30" s="424">
        <v>11.260588297</v>
      </c>
      <c r="AC30" s="424">
        <v>26.890371204000001</v>
      </c>
      <c r="AD30" s="424">
        <v>48.755679065000002</v>
      </c>
      <c r="AE30" s="424">
        <v>147.2827825</v>
      </c>
      <c r="AF30" s="424">
        <v>269.80127011000002</v>
      </c>
      <c r="AG30" s="424">
        <v>393.73474308999999</v>
      </c>
      <c r="AH30" s="424">
        <v>358.79913636999999</v>
      </c>
      <c r="AI30" s="424">
        <v>201.85759207999999</v>
      </c>
      <c r="AJ30" s="424">
        <v>55.078439846000002</v>
      </c>
      <c r="AK30" s="424">
        <v>23.187775995999999</v>
      </c>
      <c r="AL30" s="424">
        <v>10.816905758000001</v>
      </c>
      <c r="AM30" s="424">
        <v>16.660642652</v>
      </c>
      <c r="AN30" s="424">
        <v>19.711400247</v>
      </c>
      <c r="AO30" s="424">
        <v>31.327250304</v>
      </c>
      <c r="AP30" s="424">
        <v>43.490353644000002</v>
      </c>
      <c r="AQ30" s="424">
        <v>109.00743657</v>
      </c>
      <c r="AR30" s="424">
        <v>209.53861533</v>
      </c>
      <c r="AS30" s="424">
        <v>389.88243175999997</v>
      </c>
      <c r="AT30" s="424">
        <v>348.91807743999999</v>
      </c>
      <c r="AU30" s="424">
        <v>202.65925955</v>
      </c>
      <c r="AV30" s="424">
        <v>72.849489168000005</v>
      </c>
      <c r="AW30" s="424">
        <v>20.422506681000002</v>
      </c>
      <c r="AX30" s="424">
        <v>11.210842027</v>
      </c>
      <c r="AY30" s="424">
        <v>9.5038209746</v>
      </c>
      <c r="AZ30" s="424">
        <v>12.703529415</v>
      </c>
      <c r="BA30" s="424">
        <v>31.285229673</v>
      </c>
      <c r="BB30" s="424">
        <v>46.283869555999999</v>
      </c>
      <c r="BC30" s="424">
        <v>157.19324162000001</v>
      </c>
      <c r="BD30" s="691">
        <v>292.08115017</v>
      </c>
      <c r="BE30" s="691">
        <v>390.07093493000002</v>
      </c>
      <c r="BF30" s="691">
        <v>342.10655205</v>
      </c>
      <c r="BG30" s="691">
        <v>211.22333141999999</v>
      </c>
      <c r="BH30" s="691">
        <v>84.299025490999995</v>
      </c>
      <c r="BI30" s="395">
        <v>33.844887272000001</v>
      </c>
      <c r="BJ30" s="395">
        <v>11.676766803</v>
      </c>
      <c r="BK30" s="395">
        <v>11.250041423000001</v>
      </c>
      <c r="BL30" s="395">
        <v>12.792277981</v>
      </c>
      <c r="BM30" s="395">
        <v>26.574441757999999</v>
      </c>
      <c r="BN30" s="395">
        <v>44.527392341000002</v>
      </c>
      <c r="BO30" s="395">
        <v>132.85601014</v>
      </c>
      <c r="BP30" s="395">
        <v>268.42711671000001</v>
      </c>
      <c r="BQ30" s="395">
        <v>396.00664363999999</v>
      </c>
      <c r="BR30" s="395">
        <v>364.84333946999999</v>
      </c>
      <c r="BS30" s="395">
        <v>206.08792317000001</v>
      </c>
      <c r="BT30" s="395">
        <v>72.257171716000002</v>
      </c>
      <c r="BU30" s="395">
        <v>21.809742070999999</v>
      </c>
      <c r="BV30" s="395">
        <v>11.818055432</v>
      </c>
    </row>
    <row r="31" spans="1:74" ht="11.1" customHeight="1" x14ac:dyDescent="0.2">
      <c r="A31" s="6" t="s">
        <v>26</v>
      </c>
      <c r="B31" s="885" t="s">
        <v>1029</v>
      </c>
      <c r="C31" s="424">
        <v>1E-10</v>
      </c>
      <c r="D31" s="424">
        <v>1E-10</v>
      </c>
      <c r="E31" s="424">
        <v>1E-10</v>
      </c>
      <c r="F31" s="424">
        <v>1E-10</v>
      </c>
      <c r="G31" s="424">
        <v>3.2842205583999999</v>
      </c>
      <c r="H31" s="424">
        <v>99.393406288999998</v>
      </c>
      <c r="I31" s="424">
        <v>292.11823157999999</v>
      </c>
      <c r="J31" s="424">
        <v>215.01117751000001</v>
      </c>
      <c r="K31" s="424">
        <v>34.843615726000003</v>
      </c>
      <c r="L31" s="424">
        <v>1E-10</v>
      </c>
      <c r="M31" s="424">
        <v>1E-10</v>
      </c>
      <c r="N31" s="424">
        <v>1E-10</v>
      </c>
      <c r="O31" s="424">
        <v>1E-10</v>
      </c>
      <c r="P31" s="424">
        <v>1E-10</v>
      </c>
      <c r="Q31" s="424">
        <v>1E-10</v>
      </c>
      <c r="R31" s="424">
        <v>1E-10</v>
      </c>
      <c r="S31" s="424">
        <v>7.8119307396000002</v>
      </c>
      <c r="T31" s="424">
        <v>132.82487513999999</v>
      </c>
      <c r="U31" s="424">
        <v>159.05087520000001</v>
      </c>
      <c r="V31" s="424">
        <v>237.64722791</v>
      </c>
      <c r="W31" s="424">
        <v>59.870949111999998</v>
      </c>
      <c r="X31" s="424">
        <v>6.8833472784999996</v>
      </c>
      <c r="Y31" s="424">
        <v>1E-10</v>
      </c>
      <c r="Z31" s="424">
        <v>1E-10</v>
      </c>
      <c r="AA31" s="424">
        <v>1E-10</v>
      </c>
      <c r="AB31" s="424">
        <v>1E-10</v>
      </c>
      <c r="AC31" s="424">
        <v>1E-10</v>
      </c>
      <c r="AD31" s="424">
        <v>1E-10</v>
      </c>
      <c r="AE31" s="424">
        <v>18.028425965</v>
      </c>
      <c r="AF31" s="424">
        <v>62.871373396000003</v>
      </c>
      <c r="AG31" s="424">
        <v>260.13169259</v>
      </c>
      <c r="AH31" s="424">
        <v>272.99776639999999</v>
      </c>
      <c r="AI31" s="424">
        <v>32.896963501999998</v>
      </c>
      <c r="AJ31" s="424">
        <v>1E-10</v>
      </c>
      <c r="AK31" s="424">
        <v>1E-10</v>
      </c>
      <c r="AL31" s="424">
        <v>1E-10</v>
      </c>
      <c r="AM31" s="424">
        <v>1E-10</v>
      </c>
      <c r="AN31" s="424">
        <v>1E-10</v>
      </c>
      <c r="AO31" s="424">
        <v>1E-10</v>
      </c>
      <c r="AP31" s="424">
        <v>1E-10</v>
      </c>
      <c r="AQ31" s="424">
        <v>3.5175856175</v>
      </c>
      <c r="AR31" s="424">
        <v>47.539414706000002</v>
      </c>
      <c r="AS31" s="424">
        <v>273.73241058999997</v>
      </c>
      <c r="AT31" s="424">
        <v>133.15053420999999</v>
      </c>
      <c r="AU31" s="424">
        <v>58.435626126000003</v>
      </c>
      <c r="AV31" s="424">
        <v>5.4102936546000002</v>
      </c>
      <c r="AW31" s="424">
        <v>1E-10</v>
      </c>
      <c r="AX31" s="424">
        <v>1E-10</v>
      </c>
      <c r="AY31" s="424">
        <v>1E-10</v>
      </c>
      <c r="AZ31" s="424">
        <v>1E-10</v>
      </c>
      <c r="BA31" s="424">
        <v>1E-10</v>
      </c>
      <c r="BB31" s="424">
        <v>1E-10</v>
      </c>
      <c r="BC31" s="424">
        <v>18.482757110000001</v>
      </c>
      <c r="BD31" s="691">
        <v>129.01407184999999</v>
      </c>
      <c r="BE31" s="691">
        <v>283.90775148</v>
      </c>
      <c r="BF31" s="691">
        <v>156.24514536999999</v>
      </c>
      <c r="BG31" s="691">
        <v>35.493752575999999</v>
      </c>
      <c r="BH31" s="691">
        <v>5.1641684530000002E-2</v>
      </c>
      <c r="BI31" s="395">
        <v>2.0655781416E-2</v>
      </c>
      <c r="BJ31" s="395">
        <v>0</v>
      </c>
      <c r="BK31" s="395">
        <v>0</v>
      </c>
      <c r="BL31" s="395">
        <v>0</v>
      </c>
      <c r="BM31" s="395">
        <v>0</v>
      </c>
      <c r="BN31" s="395">
        <v>0</v>
      </c>
      <c r="BO31" s="395">
        <v>10.600064195</v>
      </c>
      <c r="BP31" s="395">
        <v>88.553441776</v>
      </c>
      <c r="BQ31" s="395">
        <v>256.89670973</v>
      </c>
      <c r="BR31" s="395">
        <v>208.37017194000001</v>
      </c>
      <c r="BS31" s="395">
        <v>43.868763983999997</v>
      </c>
      <c r="BT31" s="395">
        <v>0.97716730958999998</v>
      </c>
      <c r="BU31" s="395">
        <v>0</v>
      </c>
      <c r="BV31" s="395">
        <v>0</v>
      </c>
    </row>
    <row r="32" spans="1:74" ht="11.1" customHeight="1" x14ac:dyDescent="0.2">
      <c r="A32" s="6" t="s">
        <v>27</v>
      </c>
      <c r="B32" s="885" t="s">
        <v>1030</v>
      </c>
      <c r="C32" s="424">
        <v>1E-10</v>
      </c>
      <c r="D32" s="424">
        <v>1E-10</v>
      </c>
      <c r="E32" s="424">
        <v>1E-10</v>
      </c>
      <c r="F32" s="424">
        <v>1E-10</v>
      </c>
      <c r="G32" s="424">
        <v>11.459877757999999</v>
      </c>
      <c r="H32" s="424">
        <v>145.96631029</v>
      </c>
      <c r="I32" s="424">
        <v>364.13038297999998</v>
      </c>
      <c r="J32" s="424">
        <v>262.55383318999998</v>
      </c>
      <c r="K32" s="424">
        <v>59.595185983</v>
      </c>
      <c r="L32" s="424">
        <v>4.4041869104</v>
      </c>
      <c r="M32" s="424">
        <v>1E-10</v>
      </c>
      <c r="N32" s="424">
        <v>1E-10</v>
      </c>
      <c r="O32" s="424">
        <v>1E-10</v>
      </c>
      <c r="P32" s="424">
        <v>1E-10</v>
      </c>
      <c r="Q32" s="424">
        <v>1E-10</v>
      </c>
      <c r="R32" s="424">
        <v>1E-10</v>
      </c>
      <c r="S32" s="424">
        <v>17.256992139000001</v>
      </c>
      <c r="T32" s="424">
        <v>165.31717266999999</v>
      </c>
      <c r="U32" s="424">
        <v>250.46243964000001</v>
      </c>
      <c r="V32" s="424">
        <v>286.33742991000003</v>
      </c>
      <c r="W32" s="424">
        <v>94.299285566999998</v>
      </c>
      <c r="X32" s="424">
        <v>23.161464303999999</v>
      </c>
      <c r="Y32" s="424">
        <v>1E-10</v>
      </c>
      <c r="Z32" s="424">
        <v>1E-10</v>
      </c>
      <c r="AA32" s="424">
        <v>1E-10</v>
      </c>
      <c r="AB32" s="424">
        <v>1E-10</v>
      </c>
      <c r="AC32" s="424">
        <v>1E-10</v>
      </c>
      <c r="AD32" s="424">
        <v>1E-10</v>
      </c>
      <c r="AE32" s="424">
        <v>39.920361798000002</v>
      </c>
      <c r="AF32" s="424">
        <v>113.61403223000001</v>
      </c>
      <c r="AG32" s="424">
        <v>310.83197804999998</v>
      </c>
      <c r="AH32" s="424">
        <v>301.78138876000003</v>
      </c>
      <c r="AI32" s="424">
        <v>71.561727863000002</v>
      </c>
      <c r="AJ32" s="424">
        <v>0.66434314588999999</v>
      </c>
      <c r="AK32" s="424">
        <v>1E-10</v>
      </c>
      <c r="AL32" s="424">
        <v>1E-10</v>
      </c>
      <c r="AM32" s="424">
        <v>1E-10</v>
      </c>
      <c r="AN32" s="424">
        <v>1E-10</v>
      </c>
      <c r="AO32" s="424">
        <v>1E-10</v>
      </c>
      <c r="AP32" s="424">
        <v>0.44408784829999998</v>
      </c>
      <c r="AQ32" s="424">
        <v>12.192328414</v>
      </c>
      <c r="AR32" s="424">
        <v>78.146742756999998</v>
      </c>
      <c r="AS32" s="424">
        <v>307.48201975000001</v>
      </c>
      <c r="AT32" s="424">
        <v>192.76561953999999</v>
      </c>
      <c r="AU32" s="424">
        <v>82.321741519</v>
      </c>
      <c r="AV32" s="424">
        <v>10.248573212</v>
      </c>
      <c r="AW32" s="424">
        <v>1E-10</v>
      </c>
      <c r="AX32" s="424">
        <v>1E-10</v>
      </c>
      <c r="AY32" s="424">
        <v>1E-10</v>
      </c>
      <c r="AZ32" s="424">
        <v>1E-10</v>
      </c>
      <c r="BA32" s="424">
        <v>1E-10</v>
      </c>
      <c r="BB32" s="424">
        <v>1E-10</v>
      </c>
      <c r="BC32" s="424">
        <v>51.162182446999999</v>
      </c>
      <c r="BD32" s="691">
        <v>192.41705034</v>
      </c>
      <c r="BE32" s="691">
        <v>332.30621488000003</v>
      </c>
      <c r="BF32" s="691">
        <v>214.61385172999999</v>
      </c>
      <c r="BG32" s="691">
        <v>74.003349811999996</v>
      </c>
      <c r="BH32" s="691">
        <v>0.31973187730000002</v>
      </c>
      <c r="BI32" s="395">
        <v>6.3970083174999998E-2</v>
      </c>
      <c r="BJ32" s="395">
        <v>0</v>
      </c>
      <c r="BK32" s="395">
        <v>0</v>
      </c>
      <c r="BL32" s="395">
        <v>0</v>
      </c>
      <c r="BM32" s="395">
        <v>0</v>
      </c>
      <c r="BN32" s="395">
        <v>0</v>
      </c>
      <c r="BO32" s="395">
        <v>33.428730485000003</v>
      </c>
      <c r="BP32" s="395">
        <v>149.36799228999999</v>
      </c>
      <c r="BQ32" s="395">
        <v>315.13953220000002</v>
      </c>
      <c r="BR32" s="395">
        <v>259.51018456999998</v>
      </c>
      <c r="BS32" s="395">
        <v>82.283647017999996</v>
      </c>
      <c r="BT32" s="395">
        <v>5.0843047678</v>
      </c>
      <c r="BU32" s="395">
        <v>0</v>
      </c>
      <c r="BV32" s="395">
        <v>0</v>
      </c>
    </row>
    <row r="33" spans="1:74" ht="11.1" customHeight="1" x14ac:dyDescent="0.2">
      <c r="A33" s="6" t="s">
        <v>28</v>
      </c>
      <c r="B33" s="885" t="s">
        <v>1031</v>
      </c>
      <c r="C33" s="424">
        <v>1E-10</v>
      </c>
      <c r="D33" s="424">
        <v>1E-10</v>
      </c>
      <c r="E33" s="424">
        <v>2.0046249703000001</v>
      </c>
      <c r="F33" s="424">
        <v>1E-10</v>
      </c>
      <c r="G33" s="424">
        <v>31.787271041</v>
      </c>
      <c r="H33" s="424">
        <v>186.87707673</v>
      </c>
      <c r="I33" s="424">
        <v>335.15546739000001</v>
      </c>
      <c r="J33" s="424">
        <v>218.38093081</v>
      </c>
      <c r="K33" s="424">
        <v>54.828576357000003</v>
      </c>
      <c r="L33" s="424">
        <v>1.9855789616999999</v>
      </c>
      <c r="M33" s="424">
        <v>1E-10</v>
      </c>
      <c r="N33" s="424">
        <v>1E-10</v>
      </c>
      <c r="O33" s="424">
        <v>1E-10</v>
      </c>
      <c r="P33" s="424">
        <v>1E-10</v>
      </c>
      <c r="Q33" s="424">
        <v>2.1714983982999998</v>
      </c>
      <c r="R33" s="424">
        <v>0.26907264419999999</v>
      </c>
      <c r="S33" s="424">
        <v>35.172988781000001</v>
      </c>
      <c r="T33" s="424">
        <v>214.93583058999999</v>
      </c>
      <c r="U33" s="424">
        <v>238.11832480000001</v>
      </c>
      <c r="V33" s="424">
        <v>285.40466090000001</v>
      </c>
      <c r="W33" s="424">
        <v>105.46009823</v>
      </c>
      <c r="X33" s="424">
        <v>29.278685687999999</v>
      </c>
      <c r="Y33" s="424">
        <v>1E-10</v>
      </c>
      <c r="Z33" s="424">
        <v>0.41274088270999998</v>
      </c>
      <c r="AA33" s="424">
        <v>1E-10</v>
      </c>
      <c r="AB33" s="424">
        <v>1E-10</v>
      </c>
      <c r="AC33" s="424">
        <v>1.0565727304999999</v>
      </c>
      <c r="AD33" s="424">
        <v>1E-10</v>
      </c>
      <c r="AE33" s="424">
        <v>79.482089271999996</v>
      </c>
      <c r="AF33" s="424">
        <v>177.32672531</v>
      </c>
      <c r="AG33" s="424">
        <v>263.62705848000002</v>
      </c>
      <c r="AH33" s="424">
        <v>218.87470476999999</v>
      </c>
      <c r="AI33" s="424">
        <v>74.240650281000001</v>
      </c>
      <c r="AJ33" s="424">
        <v>1.6140113153</v>
      </c>
      <c r="AK33" s="424">
        <v>1E-10</v>
      </c>
      <c r="AL33" s="424">
        <v>1E-10</v>
      </c>
      <c r="AM33" s="424">
        <v>1E-10</v>
      </c>
      <c r="AN33" s="424">
        <v>1E-10</v>
      </c>
      <c r="AO33" s="424">
        <v>0.14547234262</v>
      </c>
      <c r="AP33" s="424">
        <v>0.67799633702999995</v>
      </c>
      <c r="AQ33" s="424">
        <v>48.420979883999998</v>
      </c>
      <c r="AR33" s="424">
        <v>130.09109688000001</v>
      </c>
      <c r="AS33" s="424">
        <v>246.73824586000001</v>
      </c>
      <c r="AT33" s="424">
        <v>188.43948488999999</v>
      </c>
      <c r="AU33" s="424">
        <v>89.286034775999994</v>
      </c>
      <c r="AV33" s="424">
        <v>10.172972147999999</v>
      </c>
      <c r="AW33" s="424">
        <v>1E-10</v>
      </c>
      <c r="AX33" s="424">
        <v>1E-10</v>
      </c>
      <c r="AY33" s="424">
        <v>1E-10</v>
      </c>
      <c r="AZ33" s="424">
        <v>1E-10</v>
      </c>
      <c r="BA33" s="424">
        <v>2.6738081748</v>
      </c>
      <c r="BB33" s="424">
        <v>3.1743217414</v>
      </c>
      <c r="BC33" s="424">
        <v>101.78987600000001</v>
      </c>
      <c r="BD33" s="691">
        <v>206.46200748999999</v>
      </c>
      <c r="BE33" s="691">
        <v>233.34773917000001</v>
      </c>
      <c r="BF33" s="691">
        <v>223.36021952999999</v>
      </c>
      <c r="BG33" s="691">
        <v>112.97642359</v>
      </c>
      <c r="BH33" s="691">
        <v>7.1155146808999996</v>
      </c>
      <c r="BI33" s="395">
        <v>2.3628916741000001</v>
      </c>
      <c r="BJ33" s="395">
        <v>0</v>
      </c>
      <c r="BK33" s="395">
        <v>0</v>
      </c>
      <c r="BL33" s="395">
        <v>0</v>
      </c>
      <c r="BM33" s="395">
        <v>1.1924520699000001</v>
      </c>
      <c r="BN33" s="395">
        <v>1.3530141285999999</v>
      </c>
      <c r="BO33" s="395">
        <v>64.314616749999999</v>
      </c>
      <c r="BP33" s="395">
        <v>179.19492761000001</v>
      </c>
      <c r="BQ33" s="395">
        <v>282.47474244</v>
      </c>
      <c r="BR33" s="395">
        <v>235.44046685000001</v>
      </c>
      <c r="BS33" s="395">
        <v>80.495076381000004</v>
      </c>
      <c r="BT33" s="395">
        <v>6.9863141481</v>
      </c>
      <c r="BU33" s="395">
        <v>0</v>
      </c>
      <c r="BV33" s="395">
        <v>0</v>
      </c>
    </row>
    <row r="34" spans="1:74" ht="11.1" customHeight="1" x14ac:dyDescent="0.2">
      <c r="A34" s="6" t="s">
        <v>29</v>
      </c>
      <c r="B34" s="885" t="s">
        <v>1032</v>
      </c>
      <c r="C34" s="424">
        <v>1E-10</v>
      </c>
      <c r="D34" s="424">
        <v>1E-10</v>
      </c>
      <c r="E34" s="424">
        <v>6.0688440291000001</v>
      </c>
      <c r="F34" s="424">
        <v>1.3845367909999999</v>
      </c>
      <c r="G34" s="424">
        <v>36.901260137000001</v>
      </c>
      <c r="H34" s="424">
        <v>255.44288401</v>
      </c>
      <c r="I34" s="424">
        <v>343.00884882000003</v>
      </c>
      <c r="J34" s="424">
        <v>246.4778622</v>
      </c>
      <c r="K34" s="424">
        <v>71.763462029999999</v>
      </c>
      <c r="L34" s="424">
        <v>2.5225536166000002</v>
      </c>
      <c r="M34" s="424">
        <v>0.28467785872000001</v>
      </c>
      <c r="N34" s="424">
        <v>1E-10</v>
      </c>
      <c r="O34" s="424">
        <v>1E-10</v>
      </c>
      <c r="P34" s="424">
        <v>1E-10</v>
      </c>
      <c r="Q34" s="424">
        <v>8.3599423348999995</v>
      </c>
      <c r="R34" s="424">
        <v>2.9432444324000002</v>
      </c>
      <c r="S34" s="424">
        <v>43.055247418999997</v>
      </c>
      <c r="T34" s="424">
        <v>266.54944588000001</v>
      </c>
      <c r="U34" s="424">
        <v>302.30730017000002</v>
      </c>
      <c r="V34" s="424">
        <v>299.71634339000002</v>
      </c>
      <c r="W34" s="424">
        <v>147.15137869</v>
      </c>
      <c r="X34" s="424">
        <v>21.874602021000001</v>
      </c>
      <c r="Y34" s="424">
        <v>1E-10</v>
      </c>
      <c r="Z34" s="424">
        <v>1.275062787</v>
      </c>
      <c r="AA34" s="424">
        <v>1E-10</v>
      </c>
      <c r="AB34" s="424">
        <v>1E-10</v>
      </c>
      <c r="AC34" s="424">
        <v>2.8068341421</v>
      </c>
      <c r="AD34" s="424">
        <v>2.2090580184999999</v>
      </c>
      <c r="AE34" s="424">
        <v>71.506669044000006</v>
      </c>
      <c r="AF34" s="424">
        <v>232.17923278999999</v>
      </c>
      <c r="AG34" s="424">
        <v>337.82031505999998</v>
      </c>
      <c r="AH34" s="424">
        <v>275.59816366000001</v>
      </c>
      <c r="AI34" s="424">
        <v>120.91895786000001</v>
      </c>
      <c r="AJ34" s="424">
        <v>7.4267821294000003</v>
      </c>
      <c r="AK34" s="424">
        <v>1E-10</v>
      </c>
      <c r="AL34" s="424">
        <v>1E-10</v>
      </c>
      <c r="AM34" s="424">
        <v>1E-10</v>
      </c>
      <c r="AN34" s="424">
        <v>1E-10</v>
      </c>
      <c r="AO34" s="424">
        <v>0.98939067210999998</v>
      </c>
      <c r="AP34" s="424">
        <v>4.7536548810000001</v>
      </c>
      <c r="AQ34" s="424">
        <v>88.856141717</v>
      </c>
      <c r="AR34" s="424">
        <v>225.40064483</v>
      </c>
      <c r="AS34" s="424">
        <v>282.29292402999999</v>
      </c>
      <c r="AT34" s="424">
        <v>280.04626947999998</v>
      </c>
      <c r="AU34" s="424">
        <v>146.73078704</v>
      </c>
      <c r="AV34" s="424">
        <v>13.779608262</v>
      </c>
      <c r="AW34" s="424">
        <v>1E-10</v>
      </c>
      <c r="AX34" s="424">
        <v>1E-10</v>
      </c>
      <c r="AY34" s="424">
        <v>1E-10</v>
      </c>
      <c r="AZ34" s="424">
        <v>4.1237481102000002</v>
      </c>
      <c r="BA34" s="424">
        <v>6.9081471008999999</v>
      </c>
      <c r="BB34" s="424">
        <v>10.095441491000001</v>
      </c>
      <c r="BC34" s="424">
        <v>87.001432030999993</v>
      </c>
      <c r="BD34" s="691">
        <v>233.73525140000001</v>
      </c>
      <c r="BE34" s="691">
        <v>277.73849633999998</v>
      </c>
      <c r="BF34" s="691">
        <v>250.51542029999999</v>
      </c>
      <c r="BG34" s="691">
        <v>143.55976974999999</v>
      </c>
      <c r="BH34" s="691">
        <v>19.630485167</v>
      </c>
      <c r="BI34" s="395">
        <v>1.3261601670000001</v>
      </c>
      <c r="BJ34" s="395">
        <v>0</v>
      </c>
      <c r="BK34" s="395">
        <v>0</v>
      </c>
      <c r="BL34" s="395">
        <v>0.14778577899000001</v>
      </c>
      <c r="BM34" s="395">
        <v>4.5405604836000002</v>
      </c>
      <c r="BN34" s="395">
        <v>6.4329667750999997</v>
      </c>
      <c r="BO34" s="395">
        <v>71.871960182999999</v>
      </c>
      <c r="BP34" s="395">
        <v>219.02782671</v>
      </c>
      <c r="BQ34" s="395">
        <v>341.32962216999999</v>
      </c>
      <c r="BR34" s="395">
        <v>283.09206719000002</v>
      </c>
      <c r="BS34" s="395">
        <v>108.70674452999999</v>
      </c>
      <c r="BT34" s="395">
        <v>10.43058776</v>
      </c>
      <c r="BU34" s="395">
        <v>0.31503432362</v>
      </c>
      <c r="BV34" s="395">
        <v>0</v>
      </c>
    </row>
    <row r="35" spans="1:74" ht="11.1" customHeight="1" x14ac:dyDescent="0.2">
      <c r="A35" s="6" t="s">
        <v>192</v>
      </c>
      <c r="B35" s="885" t="s">
        <v>1091</v>
      </c>
      <c r="C35" s="424">
        <v>46.713326844000001</v>
      </c>
      <c r="D35" s="424">
        <v>46.150080074000002</v>
      </c>
      <c r="E35" s="424">
        <v>101.50743901</v>
      </c>
      <c r="F35" s="424">
        <v>108.46378094000001</v>
      </c>
      <c r="G35" s="424">
        <v>166.15035191000001</v>
      </c>
      <c r="H35" s="424">
        <v>341.54113558</v>
      </c>
      <c r="I35" s="424">
        <v>501.51731991000003</v>
      </c>
      <c r="J35" s="424">
        <v>453.67450122999998</v>
      </c>
      <c r="K35" s="424">
        <v>271.98535642000002</v>
      </c>
      <c r="L35" s="424">
        <v>183.27734329</v>
      </c>
      <c r="M35" s="424">
        <v>93.235109883000007</v>
      </c>
      <c r="N35" s="424">
        <v>20.832783267</v>
      </c>
      <c r="O35" s="424">
        <v>30.034697810000001</v>
      </c>
      <c r="P35" s="424">
        <v>50.359295844999998</v>
      </c>
      <c r="Q35" s="424">
        <v>73.401950894999999</v>
      </c>
      <c r="R35" s="424">
        <v>80.608838272</v>
      </c>
      <c r="S35" s="424">
        <v>187.50959323000001</v>
      </c>
      <c r="T35" s="424">
        <v>346.79250115999997</v>
      </c>
      <c r="U35" s="424">
        <v>437.11362365999997</v>
      </c>
      <c r="V35" s="424">
        <v>455.53729592000002</v>
      </c>
      <c r="W35" s="424">
        <v>280.18542632999998</v>
      </c>
      <c r="X35" s="424">
        <v>177.72518115</v>
      </c>
      <c r="Y35" s="424">
        <v>40.559668567000003</v>
      </c>
      <c r="Z35" s="424">
        <v>65.981327324999995</v>
      </c>
      <c r="AA35" s="424">
        <v>27.848412828000001</v>
      </c>
      <c r="AB35" s="424">
        <v>45.122410412999997</v>
      </c>
      <c r="AC35" s="424">
        <v>83.651346677000006</v>
      </c>
      <c r="AD35" s="424">
        <v>97.547399245999998</v>
      </c>
      <c r="AE35" s="424">
        <v>240.43884955999999</v>
      </c>
      <c r="AF35" s="424">
        <v>375.57679137999997</v>
      </c>
      <c r="AG35" s="424">
        <v>482.08568690999999</v>
      </c>
      <c r="AH35" s="424">
        <v>440.13540649999999</v>
      </c>
      <c r="AI35" s="424">
        <v>277.96196564000002</v>
      </c>
      <c r="AJ35" s="424">
        <v>106.46338517</v>
      </c>
      <c r="AK35" s="424">
        <v>88.138434344000004</v>
      </c>
      <c r="AL35" s="424">
        <v>37.367008007999999</v>
      </c>
      <c r="AM35" s="424">
        <v>48.975104010999999</v>
      </c>
      <c r="AN35" s="424">
        <v>68.782007961999994</v>
      </c>
      <c r="AO35" s="424">
        <v>83.038081496000004</v>
      </c>
      <c r="AP35" s="424">
        <v>116.37332352999999</v>
      </c>
      <c r="AQ35" s="424">
        <v>174.77664622</v>
      </c>
      <c r="AR35" s="424">
        <v>292.82802925999999</v>
      </c>
      <c r="AS35" s="424">
        <v>487.18967093999998</v>
      </c>
      <c r="AT35" s="424">
        <v>460.61373658999997</v>
      </c>
      <c r="AU35" s="424">
        <v>289.79650320000002</v>
      </c>
      <c r="AV35" s="424">
        <v>137.81679079</v>
      </c>
      <c r="AW35" s="424">
        <v>65.722603829999997</v>
      </c>
      <c r="AX35" s="424">
        <v>38.330702389000002</v>
      </c>
      <c r="AY35" s="424">
        <v>36.007382346999997</v>
      </c>
      <c r="AZ35" s="424">
        <v>29.135736051999999</v>
      </c>
      <c r="BA35" s="424">
        <v>82.606990969999998</v>
      </c>
      <c r="BB35" s="424">
        <v>88.813012229999998</v>
      </c>
      <c r="BC35" s="424">
        <v>270.64212232</v>
      </c>
      <c r="BD35" s="691">
        <v>398.38737206000002</v>
      </c>
      <c r="BE35" s="691">
        <v>501.15580338000001</v>
      </c>
      <c r="BF35" s="691">
        <v>436.46410222999998</v>
      </c>
      <c r="BG35" s="691">
        <v>308.52425324000001</v>
      </c>
      <c r="BH35" s="691">
        <v>134.46784918</v>
      </c>
      <c r="BI35" s="395">
        <v>87.128431939999999</v>
      </c>
      <c r="BJ35" s="395">
        <v>42.584341543999997</v>
      </c>
      <c r="BK35" s="395">
        <v>35.840516897000001</v>
      </c>
      <c r="BL35" s="395">
        <v>39.987383882000003</v>
      </c>
      <c r="BM35" s="395">
        <v>63.604101372000002</v>
      </c>
      <c r="BN35" s="395">
        <v>96.666133524000003</v>
      </c>
      <c r="BO35" s="395">
        <v>229.30965211</v>
      </c>
      <c r="BP35" s="395">
        <v>388.83693727000002</v>
      </c>
      <c r="BQ35" s="395">
        <v>501.50907652000001</v>
      </c>
      <c r="BR35" s="395">
        <v>469.58934993999998</v>
      </c>
      <c r="BS35" s="395">
        <v>317.35517171999999</v>
      </c>
      <c r="BT35" s="395">
        <v>152.84082626</v>
      </c>
      <c r="BU35" s="395">
        <v>63.703144336000001</v>
      </c>
      <c r="BV35" s="395">
        <v>43.031345428000002</v>
      </c>
    </row>
    <row r="36" spans="1:74" ht="11.1" customHeight="1" x14ac:dyDescent="0.2">
      <c r="A36" s="6" t="s">
        <v>30</v>
      </c>
      <c r="B36" s="885" t="s">
        <v>1034</v>
      </c>
      <c r="C36" s="424">
        <v>12.88050823</v>
      </c>
      <c r="D36" s="424">
        <v>4.3146235252</v>
      </c>
      <c r="E36" s="424">
        <v>55.613365084000002</v>
      </c>
      <c r="F36" s="424">
        <v>20.177945738999998</v>
      </c>
      <c r="G36" s="424">
        <v>105.72537079</v>
      </c>
      <c r="H36" s="424">
        <v>296.22371628000002</v>
      </c>
      <c r="I36" s="424">
        <v>462.72436605000001</v>
      </c>
      <c r="J36" s="424">
        <v>388.61947356000002</v>
      </c>
      <c r="K36" s="424">
        <v>209.44674477999999</v>
      </c>
      <c r="L36" s="424">
        <v>66.258295652000001</v>
      </c>
      <c r="M36" s="424">
        <v>12.57546284</v>
      </c>
      <c r="N36" s="424">
        <v>0.97411549873000003</v>
      </c>
      <c r="O36" s="424">
        <v>5.4958552280999999</v>
      </c>
      <c r="P36" s="424">
        <v>1.0814056414</v>
      </c>
      <c r="Q36" s="424">
        <v>33.598345137999999</v>
      </c>
      <c r="R36" s="424">
        <v>17.272858496000001</v>
      </c>
      <c r="S36" s="424">
        <v>108.09478457</v>
      </c>
      <c r="T36" s="424">
        <v>306.45899563</v>
      </c>
      <c r="U36" s="424">
        <v>396.66778170999999</v>
      </c>
      <c r="V36" s="424">
        <v>410.43080805</v>
      </c>
      <c r="W36" s="424">
        <v>206.85011613</v>
      </c>
      <c r="X36" s="424">
        <v>97.806231449999999</v>
      </c>
      <c r="Y36" s="424">
        <v>1.9422550668</v>
      </c>
      <c r="Z36" s="424">
        <v>25.191362836</v>
      </c>
      <c r="AA36" s="424">
        <v>2.760386783</v>
      </c>
      <c r="AB36" s="424">
        <v>3.0186368633999998</v>
      </c>
      <c r="AC36" s="424">
        <v>22.312872287000001</v>
      </c>
      <c r="AD36" s="424">
        <v>24.676165438999998</v>
      </c>
      <c r="AE36" s="424">
        <v>205.96849429</v>
      </c>
      <c r="AF36" s="424">
        <v>367.08450476000002</v>
      </c>
      <c r="AG36" s="424">
        <v>480.07191441999998</v>
      </c>
      <c r="AH36" s="424">
        <v>384.79418382</v>
      </c>
      <c r="AI36" s="424">
        <v>200.16304446999999</v>
      </c>
      <c r="AJ36" s="424">
        <v>29.18343119</v>
      </c>
      <c r="AK36" s="424">
        <v>4.6469976894</v>
      </c>
      <c r="AL36" s="424">
        <v>3.0509032016000002</v>
      </c>
      <c r="AM36" s="424">
        <v>19.126223549999999</v>
      </c>
      <c r="AN36" s="424">
        <v>16.621760376000001</v>
      </c>
      <c r="AO36" s="424">
        <v>27.027570114</v>
      </c>
      <c r="AP36" s="424">
        <v>28.889303990999998</v>
      </c>
      <c r="AQ36" s="424">
        <v>141.28495623000001</v>
      </c>
      <c r="AR36" s="424">
        <v>270.73757366000001</v>
      </c>
      <c r="AS36" s="424">
        <v>429.49210320999998</v>
      </c>
      <c r="AT36" s="424">
        <v>417.84558400999998</v>
      </c>
      <c r="AU36" s="424">
        <v>246.67986855000001</v>
      </c>
      <c r="AV36" s="424">
        <v>65.431474328999997</v>
      </c>
      <c r="AW36" s="424">
        <v>4.2684154184</v>
      </c>
      <c r="AX36" s="424">
        <v>2.7840024924</v>
      </c>
      <c r="AY36" s="424">
        <v>2.3372553514000001</v>
      </c>
      <c r="AZ36" s="424">
        <v>10.320676877</v>
      </c>
      <c r="BA36" s="424">
        <v>27.864281310999999</v>
      </c>
      <c r="BB36" s="424">
        <v>46.514302592999996</v>
      </c>
      <c r="BC36" s="424">
        <v>218.19698978</v>
      </c>
      <c r="BD36" s="691">
        <v>355.68502461000003</v>
      </c>
      <c r="BE36" s="691">
        <v>443.39698148000002</v>
      </c>
      <c r="BF36" s="691">
        <v>412.04027189999999</v>
      </c>
      <c r="BG36" s="691">
        <v>250.95712602</v>
      </c>
      <c r="BH36" s="691">
        <v>62.065652209</v>
      </c>
      <c r="BI36" s="395">
        <v>37.12865257</v>
      </c>
      <c r="BJ36" s="395">
        <v>3.2115137456</v>
      </c>
      <c r="BK36" s="395">
        <v>6.2564568679999999</v>
      </c>
      <c r="BL36" s="395">
        <v>4.8806499826999996</v>
      </c>
      <c r="BM36" s="395">
        <v>22.653666776000001</v>
      </c>
      <c r="BN36" s="395">
        <v>36.083106665000003</v>
      </c>
      <c r="BO36" s="395">
        <v>167.45104001000001</v>
      </c>
      <c r="BP36" s="395">
        <v>341.29469861000001</v>
      </c>
      <c r="BQ36" s="395">
        <v>455.84326358999999</v>
      </c>
      <c r="BR36" s="395">
        <v>425.40189323999999</v>
      </c>
      <c r="BS36" s="395">
        <v>245.82843119</v>
      </c>
      <c r="BT36" s="395">
        <v>58.989112308999999</v>
      </c>
      <c r="BU36" s="395">
        <v>5.4769677595999999</v>
      </c>
      <c r="BV36" s="395">
        <v>3.2197391583999999</v>
      </c>
    </row>
    <row r="37" spans="1:74" ht="11.1" customHeight="1" x14ac:dyDescent="0.2">
      <c r="A37" s="6" t="s">
        <v>31</v>
      </c>
      <c r="B37" s="885" t="s">
        <v>1035</v>
      </c>
      <c r="C37" s="424">
        <v>28.802197832000001</v>
      </c>
      <c r="D37" s="424">
        <v>12.863125026000001</v>
      </c>
      <c r="E37" s="424">
        <v>132.45833414000001</v>
      </c>
      <c r="F37" s="424">
        <v>105.18257662000001</v>
      </c>
      <c r="G37" s="424">
        <v>279.28056473999999</v>
      </c>
      <c r="H37" s="424">
        <v>456.68831043</v>
      </c>
      <c r="I37" s="424">
        <v>602.75667385999998</v>
      </c>
      <c r="J37" s="424">
        <v>578.70311833000005</v>
      </c>
      <c r="K37" s="424">
        <v>326.63797242999999</v>
      </c>
      <c r="L37" s="424">
        <v>133.14293165000001</v>
      </c>
      <c r="M37" s="424">
        <v>70.157764309000001</v>
      </c>
      <c r="N37" s="424">
        <v>8.1820217555999992</v>
      </c>
      <c r="O37" s="424">
        <v>15.117666084</v>
      </c>
      <c r="P37" s="424">
        <v>4.3732049696999997</v>
      </c>
      <c r="Q37" s="424">
        <v>70.360008174000001</v>
      </c>
      <c r="R37" s="424">
        <v>84.030754142999996</v>
      </c>
      <c r="S37" s="424">
        <v>228.92530171000001</v>
      </c>
      <c r="T37" s="424">
        <v>456.62774067999999</v>
      </c>
      <c r="U37" s="424">
        <v>514.10370264000005</v>
      </c>
      <c r="V37" s="424">
        <v>554.52507400000002</v>
      </c>
      <c r="W37" s="424">
        <v>401.40508002000001</v>
      </c>
      <c r="X37" s="424">
        <v>208.64055683999999</v>
      </c>
      <c r="Y37" s="424">
        <v>31.490398754000001</v>
      </c>
      <c r="Z37" s="424">
        <v>74.580402754999994</v>
      </c>
      <c r="AA37" s="424">
        <v>9.0775236915999997</v>
      </c>
      <c r="AB37" s="424">
        <v>5.1468060131</v>
      </c>
      <c r="AC37" s="424">
        <v>40.987747761999998</v>
      </c>
      <c r="AD37" s="424">
        <v>157.55915277</v>
      </c>
      <c r="AE37" s="424">
        <v>386.39493750000003</v>
      </c>
      <c r="AF37" s="424">
        <v>554.26132987000005</v>
      </c>
      <c r="AG37" s="424">
        <v>681.53899193999996</v>
      </c>
      <c r="AH37" s="424">
        <v>582.85485279</v>
      </c>
      <c r="AI37" s="424">
        <v>404.38423161999998</v>
      </c>
      <c r="AJ37" s="424">
        <v>130.77122542999999</v>
      </c>
      <c r="AK37" s="424">
        <v>25.581866864999999</v>
      </c>
      <c r="AL37" s="424">
        <v>13.227471019999999</v>
      </c>
      <c r="AM37" s="424">
        <v>34.555642204000002</v>
      </c>
      <c r="AN37" s="424">
        <v>27.279839114000001</v>
      </c>
      <c r="AO37" s="424">
        <v>87.177423051000005</v>
      </c>
      <c r="AP37" s="424">
        <v>92.651023378999994</v>
      </c>
      <c r="AQ37" s="424">
        <v>291.15969890999997</v>
      </c>
      <c r="AR37" s="424">
        <v>515.27489871</v>
      </c>
      <c r="AS37" s="424">
        <v>646.77178627000001</v>
      </c>
      <c r="AT37" s="424">
        <v>708.81899052000006</v>
      </c>
      <c r="AU37" s="424">
        <v>507.69557376</v>
      </c>
      <c r="AV37" s="424">
        <v>171.08150289</v>
      </c>
      <c r="AW37" s="424">
        <v>27.613620322999999</v>
      </c>
      <c r="AX37" s="424">
        <v>15.553282131</v>
      </c>
      <c r="AY37" s="424">
        <v>7.5141807828999996</v>
      </c>
      <c r="AZ37" s="424">
        <v>37.288595700999998</v>
      </c>
      <c r="BA37" s="424">
        <v>80.733181311999999</v>
      </c>
      <c r="BB37" s="424">
        <v>152.58368651999999</v>
      </c>
      <c r="BC37" s="424">
        <v>371.38160635000003</v>
      </c>
      <c r="BD37" s="691">
        <v>525.13351302000001</v>
      </c>
      <c r="BE37" s="691">
        <v>552.26586244999999</v>
      </c>
      <c r="BF37" s="691">
        <v>631.20668482999997</v>
      </c>
      <c r="BG37" s="691">
        <v>403.65240925000001</v>
      </c>
      <c r="BH37" s="691">
        <v>234.70501779</v>
      </c>
      <c r="BI37" s="395">
        <v>97.140631432000006</v>
      </c>
      <c r="BJ37" s="395">
        <v>10.639176384000001</v>
      </c>
      <c r="BK37" s="395">
        <v>16.856283034</v>
      </c>
      <c r="BL37" s="395">
        <v>21.769706111000001</v>
      </c>
      <c r="BM37" s="395">
        <v>66.796397345000003</v>
      </c>
      <c r="BN37" s="395">
        <v>119.42409359</v>
      </c>
      <c r="BO37" s="395">
        <v>308.65207832999999</v>
      </c>
      <c r="BP37" s="395">
        <v>507.82652585</v>
      </c>
      <c r="BQ37" s="395">
        <v>621.28823427999998</v>
      </c>
      <c r="BR37" s="395">
        <v>617.51661840999998</v>
      </c>
      <c r="BS37" s="395">
        <v>409.38273802999998</v>
      </c>
      <c r="BT37" s="395">
        <v>162.23245324000001</v>
      </c>
      <c r="BU37" s="395">
        <v>40.565926175999998</v>
      </c>
      <c r="BV37" s="395">
        <v>10.694712173999999</v>
      </c>
    </row>
    <row r="38" spans="1:74" ht="11.1" customHeight="1" x14ac:dyDescent="0.2">
      <c r="A38" s="6" t="s">
        <v>33</v>
      </c>
      <c r="B38" s="885" t="s">
        <v>1036</v>
      </c>
      <c r="C38" s="424">
        <v>1E-10</v>
      </c>
      <c r="D38" s="424">
        <v>2.0101646606000001</v>
      </c>
      <c r="E38" s="424">
        <v>8.1377917718999999</v>
      </c>
      <c r="F38" s="424">
        <v>43.348981381999998</v>
      </c>
      <c r="G38" s="424">
        <v>160.42028253000001</v>
      </c>
      <c r="H38" s="424">
        <v>264.39571239000003</v>
      </c>
      <c r="I38" s="424">
        <v>415.64899023999999</v>
      </c>
      <c r="J38" s="424">
        <v>442.19752570000003</v>
      </c>
      <c r="K38" s="424">
        <v>229.18927425000001</v>
      </c>
      <c r="L38" s="424">
        <v>102.5019132</v>
      </c>
      <c r="M38" s="424">
        <v>14.841064166000001</v>
      </c>
      <c r="N38" s="424">
        <v>1E-10</v>
      </c>
      <c r="O38" s="424">
        <v>4.3649690360999999E-2</v>
      </c>
      <c r="P38" s="424">
        <v>2.8759380471</v>
      </c>
      <c r="Q38" s="424">
        <v>7.0745135744000001</v>
      </c>
      <c r="R38" s="424">
        <v>59.437291158999997</v>
      </c>
      <c r="S38" s="424">
        <v>125.55408751</v>
      </c>
      <c r="T38" s="424">
        <v>347.57460990999999</v>
      </c>
      <c r="U38" s="424">
        <v>417.51181181999999</v>
      </c>
      <c r="V38" s="424">
        <v>331.01894554</v>
      </c>
      <c r="W38" s="424">
        <v>222.35751611000001</v>
      </c>
      <c r="X38" s="424">
        <v>45.122527382999998</v>
      </c>
      <c r="Y38" s="424">
        <v>24.310145718000001</v>
      </c>
      <c r="Z38" s="424">
        <v>1E-10</v>
      </c>
      <c r="AA38" s="424">
        <v>1E-10</v>
      </c>
      <c r="AB38" s="424">
        <v>1.7302242156000001</v>
      </c>
      <c r="AC38" s="424">
        <v>13.405456806</v>
      </c>
      <c r="AD38" s="424">
        <v>52.212572932999997</v>
      </c>
      <c r="AE38" s="424">
        <v>126.86982739</v>
      </c>
      <c r="AF38" s="424">
        <v>290.23855028999998</v>
      </c>
      <c r="AG38" s="424">
        <v>430.85933949000002</v>
      </c>
      <c r="AH38" s="424">
        <v>357.93539958999997</v>
      </c>
      <c r="AI38" s="424">
        <v>244.59743048000001</v>
      </c>
      <c r="AJ38" s="424">
        <v>66.656416015999994</v>
      </c>
      <c r="AK38" s="424">
        <v>1.4441759097</v>
      </c>
      <c r="AL38" s="424">
        <v>1E-10</v>
      </c>
      <c r="AM38" s="424">
        <v>1E-10</v>
      </c>
      <c r="AN38" s="424">
        <v>1E-10</v>
      </c>
      <c r="AO38" s="424">
        <v>3.1782199408</v>
      </c>
      <c r="AP38" s="424">
        <v>40.315553680000001</v>
      </c>
      <c r="AQ38" s="424">
        <v>115.80955496999999</v>
      </c>
      <c r="AR38" s="424">
        <v>193.30333761</v>
      </c>
      <c r="AS38" s="424">
        <v>460.70744995000001</v>
      </c>
      <c r="AT38" s="424">
        <v>361.73283610999999</v>
      </c>
      <c r="AU38" s="424">
        <v>201.77551750000001</v>
      </c>
      <c r="AV38" s="424">
        <v>84.739396436999996</v>
      </c>
      <c r="AW38" s="424">
        <v>12.763654349999999</v>
      </c>
      <c r="AX38" s="424">
        <v>1E-10</v>
      </c>
      <c r="AY38" s="424">
        <v>1E-10</v>
      </c>
      <c r="AZ38" s="424">
        <v>2.0245876441999999</v>
      </c>
      <c r="BA38" s="424">
        <v>6.0737289595000004</v>
      </c>
      <c r="BB38" s="424">
        <v>34.419643288000003</v>
      </c>
      <c r="BC38" s="424">
        <v>115.34488752999999</v>
      </c>
      <c r="BD38" s="691">
        <v>339.64425986999998</v>
      </c>
      <c r="BE38" s="691">
        <v>445.88517245000003</v>
      </c>
      <c r="BF38" s="691">
        <v>380.49030341000002</v>
      </c>
      <c r="BG38" s="691">
        <v>255.1200173</v>
      </c>
      <c r="BH38" s="691">
        <v>105.33482632</v>
      </c>
      <c r="BI38" s="395">
        <v>6.5605859933000001</v>
      </c>
      <c r="BJ38" s="395">
        <v>0</v>
      </c>
      <c r="BK38" s="395">
        <v>1.0570464415</v>
      </c>
      <c r="BL38" s="395">
        <v>3.7873611840999999</v>
      </c>
      <c r="BM38" s="395">
        <v>15.509259479000001</v>
      </c>
      <c r="BN38" s="395">
        <v>43.538052604999997</v>
      </c>
      <c r="BO38" s="395">
        <v>125.31366207000001</v>
      </c>
      <c r="BP38" s="395">
        <v>281.41922262999998</v>
      </c>
      <c r="BQ38" s="395">
        <v>423.08667622000002</v>
      </c>
      <c r="BR38" s="395">
        <v>373.95514916000002</v>
      </c>
      <c r="BS38" s="395">
        <v>217.05995910999999</v>
      </c>
      <c r="BT38" s="395">
        <v>72.671067840999996</v>
      </c>
      <c r="BU38" s="395">
        <v>10.226467804</v>
      </c>
      <c r="BV38" s="395">
        <v>0</v>
      </c>
    </row>
    <row r="39" spans="1:74" ht="11.1" customHeight="1" x14ac:dyDescent="0.2">
      <c r="A39" s="6" t="s">
        <v>34</v>
      </c>
      <c r="B39" s="885" t="s">
        <v>1039</v>
      </c>
      <c r="C39" s="424">
        <v>9.0614102195000008</v>
      </c>
      <c r="D39" s="424">
        <v>7.7555472515000003</v>
      </c>
      <c r="E39" s="424">
        <v>8.2381872930999993</v>
      </c>
      <c r="F39" s="424">
        <v>19.205926691999998</v>
      </c>
      <c r="G39" s="424">
        <v>66.423736746000003</v>
      </c>
      <c r="H39" s="424">
        <v>111.36818796</v>
      </c>
      <c r="I39" s="424">
        <v>213.35876701999999</v>
      </c>
      <c r="J39" s="424">
        <v>294.75339263000001</v>
      </c>
      <c r="K39" s="424">
        <v>213.90951122999999</v>
      </c>
      <c r="L39" s="424">
        <v>101.11675849</v>
      </c>
      <c r="M39" s="424">
        <v>15.506493401</v>
      </c>
      <c r="N39" s="424">
        <v>10.211318591</v>
      </c>
      <c r="O39" s="424">
        <v>9.5681215881000004</v>
      </c>
      <c r="P39" s="424">
        <v>7.0773123844999999</v>
      </c>
      <c r="Q39" s="424">
        <v>7.5676664906999997</v>
      </c>
      <c r="R39" s="424">
        <v>23.582507885999998</v>
      </c>
      <c r="S39" s="424">
        <v>50.809262322000002</v>
      </c>
      <c r="T39" s="424">
        <v>175.47207940999999</v>
      </c>
      <c r="U39" s="424">
        <v>296.22533378000003</v>
      </c>
      <c r="V39" s="424">
        <v>251.56257285000001</v>
      </c>
      <c r="W39" s="424">
        <v>158.25034743000001</v>
      </c>
      <c r="X39" s="424">
        <v>26.897796461999999</v>
      </c>
      <c r="Y39" s="424">
        <v>24.533444730999999</v>
      </c>
      <c r="Z39" s="424">
        <v>8.2072829532</v>
      </c>
      <c r="AA39" s="424">
        <v>9.4309645987999993</v>
      </c>
      <c r="AB39" s="424">
        <v>7.4716034905999997</v>
      </c>
      <c r="AC39" s="424">
        <v>13.736538848</v>
      </c>
      <c r="AD39" s="424">
        <v>23.424620652000002</v>
      </c>
      <c r="AE39" s="424">
        <v>42.321188925999998</v>
      </c>
      <c r="AF39" s="424">
        <v>145.92695852</v>
      </c>
      <c r="AG39" s="424">
        <v>247.24464121</v>
      </c>
      <c r="AH39" s="424">
        <v>297.26175246000003</v>
      </c>
      <c r="AI39" s="424">
        <v>222.32539029</v>
      </c>
      <c r="AJ39" s="424">
        <v>59.252405244000002</v>
      </c>
      <c r="AK39" s="424">
        <v>10.637235256</v>
      </c>
      <c r="AL39" s="424">
        <v>8.6922785905000008</v>
      </c>
      <c r="AM39" s="424">
        <v>7.7741172674000003</v>
      </c>
      <c r="AN39" s="424">
        <v>8.2593545899999992</v>
      </c>
      <c r="AO39" s="424">
        <v>9.6892192885000004</v>
      </c>
      <c r="AP39" s="424">
        <v>18.100307008000001</v>
      </c>
      <c r="AQ39" s="424">
        <v>33.017269945000002</v>
      </c>
      <c r="AR39" s="424">
        <v>58.343923392999997</v>
      </c>
      <c r="AS39" s="424">
        <v>280.42847182000003</v>
      </c>
      <c r="AT39" s="424">
        <v>241.73611435000001</v>
      </c>
      <c r="AU39" s="424">
        <v>90.619413988999995</v>
      </c>
      <c r="AV39" s="424">
        <v>55.973480850000001</v>
      </c>
      <c r="AW39" s="424">
        <v>14.314883524000001</v>
      </c>
      <c r="AX39" s="424">
        <v>7.8426359794999998</v>
      </c>
      <c r="AY39" s="424">
        <v>6.6280227052000003</v>
      </c>
      <c r="AZ39" s="424">
        <v>6.2220139994999997</v>
      </c>
      <c r="BA39" s="424">
        <v>7.5932686796000004</v>
      </c>
      <c r="BB39" s="424">
        <v>14.175350404</v>
      </c>
      <c r="BC39" s="424">
        <v>36.355140202000001</v>
      </c>
      <c r="BD39" s="691">
        <v>144.36281643000001</v>
      </c>
      <c r="BE39" s="691">
        <v>328.78714484</v>
      </c>
      <c r="BF39" s="691">
        <v>237.66292150000001</v>
      </c>
      <c r="BG39" s="691">
        <v>165.95717988999999</v>
      </c>
      <c r="BH39" s="691">
        <v>80.557434603000004</v>
      </c>
      <c r="BI39" s="395">
        <v>2.7628495086</v>
      </c>
      <c r="BJ39" s="395">
        <v>8.7134561003000002</v>
      </c>
      <c r="BK39" s="395">
        <v>8.0951430569999996</v>
      </c>
      <c r="BL39" s="395">
        <v>7.5728239002000004</v>
      </c>
      <c r="BM39" s="395">
        <v>12.402501923999999</v>
      </c>
      <c r="BN39" s="395">
        <v>20.698136276</v>
      </c>
      <c r="BO39" s="395">
        <v>53.159338292999998</v>
      </c>
      <c r="BP39" s="395">
        <v>126.35718079999999</v>
      </c>
      <c r="BQ39" s="395">
        <v>264.68339629000002</v>
      </c>
      <c r="BR39" s="395">
        <v>269.90972219000002</v>
      </c>
      <c r="BS39" s="395">
        <v>168.72500629000001</v>
      </c>
      <c r="BT39" s="395">
        <v>54.000861450000002</v>
      </c>
      <c r="BU39" s="395">
        <v>14.711527923</v>
      </c>
      <c r="BV39" s="395">
        <v>8.6744657278999995</v>
      </c>
    </row>
    <row r="40" spans="1:74" ht="11.1" customHeight="1" x14ac:dyDescent="0.2">
      <c r="A40" s="6"/>
      <c r="B40" s="885"/>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24"/>
      <c r="AO40" s="424"/>
      <c r="AP40" s="424"/>
      <c r="AQ40" s="424"/>
      <c r="AR40" s="424"/>
      <c r="AS40" s="424"/>
      <c r="AT40" s="424"/>
      <c r="AU40" s="424"/>
      <c r="AV40" s="424"/>
      <c r="AW40" s="424"/>
      <c r="AX40" s="424"/>
      <c r="AY40" s="424"/>
      <c r="AZ40" s="424"/>
      <c r="BA40" s="424"/>
      <c r="BB40" s="424"/>
      <c r="BC40" s="424"/>
      <c r="BD40" s="691"/>
      <c r="BE40" s="691"/>
      <c r="BF40" s="691"/>
      <c r="BG40" s="691"/>
      <c r="BH40" s="691"/>
      <c r="BI40" s="395"/>
      <c r="BJ40" s="395"/>
      <c r="BK40" s="395"/>
      <c r="BL40" s="395"/>
      <c r="BM40" s="395"/>
      <c r="BN40" s="395"/>
      <c r="BO40" s="395"/>
      <c r="BP40" s="395"/>
      <c r="BQ40" s="395"/>
      <c r="BR40" s="395"/>
      <c r="BS40" s="395"/>
      <c r="BT40" s="395"/>
      <c r="BU40" s="395"/>
      <c r="BV40" s="395"/>
    </row>
    <row r="41" spans="1:74" ht="11.1" customHeight="1" x14ac:dyDescent="0.2">
      <c r="A41" s="6"/>
      <c r="B41" s="98" t="s">
        <v>1450</v>
      </c>
      <c r="C41" s="578"/>
      <c r="D41" s="578"/>
      <c r="E41" s="578"/>
      <c r="F41" s="578"/>
      <c r="G41" s="578"/>
      <c r="H41" s="578"/>
      <c r="I41" s="578"/>
      <c r="J41" s="578"/>
      <c r="K41" s="578"/>
      <c r="L41" s="57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c r="AS41" s="578"/>
      <c r="AT41" s="578"/>
      <c r="AU41" s="578"/>
      <c r="AV41" s="578"/>
      <c r="AW41" s="578"/>
      <c r="AX41" s="578"/>
      <c r="AY41" s="578"/>
      <c r="AZ41" s="578"/>
      <c r="BA41" s="578"/>
      <c r="BB41" s="578"/>
      <c r="BC41" s="578"/>
      <c r="BD41" s="838"/>
      <c r="BE41" s="838"/>
      <c r="BF41" s="838"/>
      <c r="BG41" s="838"/>
      <c r="BH41" s="838"/>
      <c r="BI41" s="582"/>
      <c r="BJ41" s="582"/>
      <c r="BK41" s="582"/>
      <c r="BL41" s="582"/>
      <c r="BM41" s="582"/>
      <c r="BN41" s="582"/>
      <c r="BO41" s="582"/>
      <c r="BP41" s="582"/>
      <c r="BQ41" s="582"/>
      <c r="BR41" s="582"/>
      <c r="BS41" s="582"/>
      <c r="BT41" s="582"/>
      <c r="BU41" s="582"/>
      <c r="BV41" s="582"/>
    </row>
    <row r="42" spans="1:74" ht="11.1" customHeight="1" x14ac:dyDescent="0.2">
      <c r="A42" s="6" t="s">
        <v>90</v>
      </c>
      <c r="B42" s="584" t="s">
        <v>1183</v>
      </c>
      <c r="C42" s="424">
        <v>9.3008010220999999</v>
      </c>
      <c r="D42" s="424">
        <v>12.825920765999999</v>
      </c>
      <c r="E42" s="424">
        <v>24.322498384999999</v>
      </c>
      <c r="F42" s="424">
        <v>43.463190353999998</v>
      </c>
      <c r="G42" s="424">
        <v>123.16233592</v>
      </c>
      <c r="H42" s="424">
        <v>252.24584866000001</v>
      </c>
      <c r="I42" s="424">
        <v>365.09944654999998</v>
      </c>
      <c r="J42" s="424">
        <v>326.36886391000002</v>
      </c>
      <c r="K42" s="424">
        <v>200.05503245</v>
      </c>
      <c r="L42" s="424">
        <v>67.265089169999996</v>
      </c>
      <c r="M42" s="424">
        <v>19.105843387</v>
      </c>
      <c r="N42" s="424">
        <v>12.549574641</v>
      </c>
      <c r="O42" s="424">
        <v>10.412343720000001</v>
      </c>
      <c r="P42" s="424">
        <v>13.803668010000001</v>
      </c>
      <c r="Q42" s="424">
        <v>27.713452520000001</v>
      </c>
      <c r="R42" s="424">
        <v>44.046144140999999</v>
      </c>
      <c r="S42" s="424">
        <v>120.87383017000001</v>
      </c>
      <c r="T42" s="424">
        <v>248.58812175</v>
      </c>
      <c r="U42" s="424">
        <v>367.32834287999998</v>
      </c>
      <c r="V42" s="424">
        <v>326.84855733000001</v>
      </c>
      <c r="W42" s="424">
        <v>198.61700404999999</v>
      </c>
      <c r="X42" s="424">
        <v>69.967210305999998</v>
      </c>
      <c r="Y42" s="424">
        <v>20.784560848000002</v>
      </c>
      <c r="Z42" s="424">
        <v>12.960155542000001</v>
      </c>
      <c r="AA42" s="424">
        <v>10.799514289999999</v>
      </c>
      <c r="AB42" s="424">
        <v>14.059919699</v>
      </c>
      <c r="AC42" s="424">
        <v>28.002146374999999</v>
      </c>
      <c r="AD42" s="424">
        <v>42.251021823999999</v>
      </c>
      <c r="AE42" s="424">
        <v>120.24656139</v>
      </c>
      <c r="AF42" s="424">
        <v>250.04089929</v>
      </c>
      <c r="AG42" s="424">
        <v>361.55822968000001</v>
      </c>
      <c r="AH42" s="424">
        <v>327.59113485</v>
      </c>
      <c r="AI42" s="424">
        <v>201.0715754</v>
      </c>
      <c r="AJ42" s="424">
        <v>73.420105335000002</v>
      </c>
      <c r="AK42" s="424">
        <v>20.759207407000002</v>
      </c>
      <c r="AL42" s="424">
        <v>14.395334835</v>
      </c>
      <c r="AM42" s="424">
        <v>10.447511947000001</v>
      </c>
      <c r="AN42" s="424">
        <v>13.862959226999999</v>
      </c>
      <c r="AO42" s="424">
        <v>25.822338329000001</v>
      </c>
      <c r="AP42" s="424">
        <v>42.271776725000002</v>
      </c>
      <c r="AQ42" s="424">
        <v>119.49465007000001</v>
      </c>
      <c r="AR42" s="424">
        <v>253.71639046000001</v>
      </c>
      <c r="AS42" s="424">
        <v>360.77227219000002</v>
      </c>
      <c r="AT42" s="424">
        <v>330.64191199999999</v>
      </c>
      <c r="AU42" s="424">
        <v>203.89136382999999</v>
      </c>
      <c r="AV42" s="424">
        <v>73.409718884</v>
      </c>
      <c r="AW42" s="424">
        <v>21.694073922000001</v>
      </c>
      <c r="AX42" s="424">
        <v>14.338470672</v>
      </c>
      <c r="AY42" s="424">
        <v>10.630236884</v>
      </c>
      <c r="AZ42" s="424">
        <v>14.759116157999999</v>
      </c>
      <c r="BA42" s="424">
        <v>27.858742267</v>
      </c>
      <c r="BB42" s="424">
        <v>43.215211461000003</v>
      </c>
      <c r="BC42" s="424">
        <v>120.45003061</v>
      </c>
      <c r="BD42" s="691">
        <v>250.24733502999999</v>
      </c>
      <c r="BE42" s="691">
        <v>365.91108101999998</v>
      </c>
      <c r="BF42" s="691">
        <v>336.70589551</v>
      </c>
      <c r="BG42" s="691">
        <v>206.4566457</v>
      </c>
      <c r="BH42" s="691">
        <v>75.115696084999996</v>
      </c>
      <c r="BI42" s="395">
        <v>21.983129999999999</v>
      </c>
      <c r="BJ42" s="395">
        <v>14.13527</v>
      </c>
      <c r="BK42" s="395">
        <v>10.880190000000001</v>
      </c>
      <c r="BL42" s="395">
        <v>14.848470000000001</v>
      </c>
      <c r="BM42" s="395">
        <v>29.48189</v>
      </c>
      <c r="BN42" s="395">
        <v>44.134099999999997</v>
      </c>
      <c r="BO42" s="395">
        <v>124.88679999999999</v>
      </c>
      <c r="BP42" s="395">
        <v>255.22970000000001</v>
      </c>
      <c r="BQ42" s="395">
        <v>374.84730000000002</v>
      </c>
      <c r="BR42" s="395">
        <v>341.75979999999998</v>
      </c>
      <c r="BS42" s="395">
        <v>209.3657</v>
      </c>
      <c r="BT42" s="395">
        <v>76.160470000000004</v>
      </c>
      <c r="BU42" s="395">
        <v>24.270409999999998</v>
      </c>
      <c r="BV42" s="395">
        <v>14.28374</v>
      </c>
    </row>
    <row r="43" spans="1:74" ht="11.1" customHeight="1" x14ac:dyDescent="0.2">
      <c r="A43" s="6" t="s">
        <v>81</v>
      </c>
      <c r="B43" s="885" t="s">
        <v>1029</v>
      </c>
      <c r="C43" s="424">
        <v>1E-10</v>
      </c>
      <c r="D43" s="424">
        <v>1E-10</v>
      </c>
      <c r="E43" s="424">
        <v>1E-10</v>
      </c>
      <c r="F43" s="424">
        <v>1E-10</v>
      </c>
      <c r="G43" s="424">
        <v>13.792534034000001</v>
      </c>
      <c r="H43" s="424">
        <v>68.751232548999994</v>
      </c>
      <c r="I43" s="424">
        <v>241.56967040999999</v>
      </c>
      <c r="J43" s="424">
        <v>179.01953569</v>
      </c>
      <c r="K43" s="424">
        <v>50.375405297</v>
      </c>
      <c r="L43" s="424">
        <v>1.2106374905999999</v>
      </c>
      <c r="M43" s="424">
        <v>1E-10</v>
      </c>
      <c r="N43" s="424">
        <v>1E-10</v>
      </c>
      <c r="O43" s="424">
        <v>1E-10</v>
      </c>
      <c r="P43" s="424">
        <v>1E-10</v>
      </c>
      <c r="Q43" s="424">
        <v>1E-10</v>
      </c>
      <c r="R43" s="424">
        <v>1E-10</v>
      </c>
      <c r="S43" s="424">
        <v>12.085424179</v>
      </c>
      <c r="T43" s="424">
        <v>68.376407318999995</v>
      </c>
      <c r="U43" s="424">
        <v>242.45025530000001</v>
      </c>
      <c r="V43" s="424">
        <v>183.44407136000001</v>
      </c>
      <c r="W43" s="424">
        <v>48.173544276000001</v>
      </c>
      <c r="X43" s="424">
        <v>1.2106374905999999</v>
      </c>
      <c r="Y43" s="424">
        <v>1E-10</v>
      </c>
      <c r="Z43" s="424">
        <v>1E-10</v>
      </c>
      <c r="AA43" s="424">
        <v>1E-10</v>
      </c>
      <c r="AB43" s="424">
        <v>1E-10</v>
      </c>
      <c r="AC43" s="424">
        <v>1E-10</v>
      </c>
      <c r="AD43" s="424">
        <v>1E-10</v>
      </c>
      <c r="AE43" s="424">
        <v>11.696881634</v>
      </c>
      <c r="AF43" s="424">
        <v>75.376421237000002</v>
      </c>
      <c r="AG43" s="424">
        <v>233.62606357999999</v>
      </c>
      <c r="AH43" s="424">
        <v>190.30454234999999</v>
      </c>
      <c r="AI43" s="424">
        <v>47.914875543999997</v>
      </c>
      <c r="AJ43" s="424">
        <v>1.8989722184</v>
      </c>
      <c r="AK43" s="424">
        <v>1E-10</v>
      </c>
      <c r="AL43" s="424">
        <v>1E-10</v>
      </c>
      <c r="AM43" s="424">
        <v>1E-10</v>
      </c>
      <c r="AN43" s="424">
        <v>1E-10</v>
      </c>
      <c r="AO43" s="424">
        <v>1E-10</v>
      </c>
      <c r="AP43" s="424">
        <v>1E-10</v>
      </c>
      <c r="AQ43" s="424">
        <v>11.404184255000001</v>
      </c>
      <c r="AR43" s="424">
        <v>75.867030065999998</v>
      </c>
      <c r="AS43" s="424">
        <v>235.08457256</v>
      </c>
      <c r="AT43" s="424">
        <v>196.50223402</v>
      </c>
      <c r="AU43" s="424">
        <v>48.494144245000001</v>
      </c>
      <c r="AV43" s="424">
        <v>1.8498426670000001</v>
      </c>
      <c r="AW43" s="424">
        <v>1E-10</v>
      </c>
      <c r="AX43" s="424">
        <v>1E-10</v>
      </c>
      <c r="AY43" s="424">
        <v>1E-10</v>
      </c>
      <c r="AZ43" s="424">
        <v>1E-10</v>
      </c>
      <c r="BA43" s="424">
        <v>1E-10</v>
      </c>
      <c r="BB43" s="424">
        <v>1E-10</v>
      </c>
      <c r="BC43" s="424">
        <v>10.919750259000001</v>
      </c>
      <c r="BD43" s="691">
        <v>71.850415765999998</v>
      </c>
      <c r="BE43" s="691">
        <v>232.11808348</v>
      </c>
      <c r="BF43" s="691">
        <v>197.50624626999999</v>
      </c>
      <c r="BG43" s="691">
        <v>52.617409164999998</v>
      </c>
      <c r="BH43" s="691">
        <v>2.3908720324999999</v>
      </c>
      <c r="BI43" s="395">
        <v>0</v>
      </c>
      <c r="BJ43" s="395">
        <v>0</v>
      </c>
      <c r="BK43" s="395">
        <v>0</v>
      </c>
      <c r="BL43" s="395">
        <v>0</v>
      </c>
      <c r="BM43" s="395">
        <v>0</v>
      </c>
      <c r="BN43" s="395">
        <v>0</v>
      </c>
      <c r="BO43" s="395">
        <v>12.01193</v>
      </c>
      <c r="BP43" s="395">
        <v>77.880970000000005</v>
      </c>
      <c r="BQ43" s="395">
        <v>240.35120000000001</v>
      </c>
      <c r="BR43" s="395">
        <v>202.1883</v>
      </c>
      <c r="BS43" s="395">
        <v>52.917200000000001</v>
      </c>
      <c r="BT43" s="395">
        <v>2.347337</v>
      </c>
      <c r="BU43" s="395">
        <v>2.06558E-3</v>
      </c>
      <c r="BV43" s="395">
        <v>0</v>
      </c>
    </row>
    <row r="44" spans="1:74" ht="11.1" customHeight="1" x14ac:dyDescent="0.2">
      <c r="A44" s="6" t="s">
        <v>82</v>
      </c>
      <c r="B44" s="885" t="s">
        <v>1030</v>
      </c>
      <c r="C44" s="424">
        <v>1E-10</v>
      </c>
      <c r="D44" s="424">
        <v>1E-10</v>
      </c>
      <c r="E44" s="424">
        <v>0.19748634094</v>
      </c>
      <c r="F44" s="424">
        <v>0.30464225289000002</v>
      </c>
      <c r="G44" s="424">
        <v>39.889159552000002</v>
      </c>
      <c r="H44" s="424">
        <v>130.86107964999999</v>
      </c>
      <c r="I44" s="424">
        <v>299.36112747999999</v>
      </c>
      <c r="J44" s="424">
        <v>223.13125209</v>
      </c>
      <c r="K44" s="424">
        <v>89.924561295999993</v>
      </c>
      <c r="L44" s="424">
        <v>6.2707110969000004</v>
      </c>
      <c r="M44" s="424">
        <v>1E-10</v>
      </c>
      <c r="N44" s="424">
        <v>8.6425713370000004E-2</v>
      </c>
      <c r="O44" s="424">
        <v>1E-10</v>
      </c>
      <c r="P44" s="424">
        <v>1E-10</v>
      </c>
      <c r="Q44" s="424">
        <v>0.19748634094</v>
      </c>
      <c r="R44" s="424">
        <v>0.26161534467000003</v>
      </c>
      <c r="S44" s="424">
        <v>36.607207373000001</v>
      </c>
      <c r="T44" s="424">
        <v>126.61755368</v>
      </c>
      <c r="U44" s="424">
        <v>301.71639985000002</v>
      </c>
      <c r="V44" s="424">
        <v>225.03652898999999</v>
      </c>
      <c r="W44" s="424">
        <v>86.611928347000003</v>
      </c>
      <c r="X44" s="424">
        <v>6.3680951903</v>
      </c>
      <c r="Y44" s="424">
        <v>1E-10</v>
      </c>
      <c r="Z44" s="424">
        <v>8.6425713370000004E-2</v>
      </c>
      <c r="AA44" s="424">
        <v>1E-10</v>
      </c>
      <c r="AB44" s="424">
        <v>1E-10</v>
      </c>
      <c r="AC44" s="424">
        <v>0.19748634094</v>
      </c>
      <c r="AD44" s="424">
        <v>0.26161534467000003</v>
      </c>
      <c r="AE44" s="424">
        <v>34.170506906999996</v>
      </c>
      <c r="AF44" s="424">
        <v>128.38260679999999</v>
      </c>
      <c r="AG44" s="424">
        <v>292.71648414999999</v>
      </c>
      <c r="AH44" s="424">
        <v>232.40131303000001</v>
      </c>
      <c r="AI44" s="424">
        <v>86.637904109999994</v>
      </c>
      <c r="AJ44" s="424">
        <v>8.3721198827999999</v>
      </c>
      <c r="AK44" s="424">
        <v>1E-10</v>
      </c>
      <c r="AL44" s="424">
        <v>8.6425713370000004E-2</v>
      </c>
      <c r="AM44" s="424">
        <v>1E-10</v>
      </c>
      <c r="AN44" s="424">
        <v>1E-10</v>
      </c>
      <c r="AO44" s="424">
        <v>1E-10</v>
      </c>
      <c r="AP44" s="424">
        <v>0.26161534467000003</v>
      </c>
      <c r="AQ44" s="424">
        <v>31.705989487</v>
      </c>
      <c r="AR44" s="424">
        <v>128.16713655999999</v>
      </c>
      <c r="AS44" s="424">
        <v>290.54506078999998</v>
      </c>
      <c r="AT44" s="424">
        <v>238.72709315</v>
      </c>
      <c r="AU44" s="424">
        <v>87.731047231999995</v>
      </c>
      <c r="AV44" s="424">
        <v>7.9402062695</v>
      </c>
      <c r="AW44" s="424">
        <v>1E-10</v>
      </c>
      <c r="AX44" s="424">
        <v>8.6425713370000004E-2</v>
      </c>
      <c r="AY44" s="424">
        <v>1E-10</v>
      </c>
      <c r="AZ44" s="424">
        <v>1E-10</v>
      </c>
      <c r="BA44" s="424">
        <v>1E-10</v>
      </c>
      <c r="BB44" s="424">
        <v>0.30602412949000002</v>
      </c>
      <c r="BC44" s="424">
        <v>30.674251916999999</v>
      </c>
      <c r="BD44" s="691">
        <v>122.64286518</v>
      </c>
      <c r="BE44" s="691">
        <v>288.57778896999997</v>
      </c>
      <c r="BF44" s="691">
        <v>242.04348651999999</v>
      </c>
      <c r="BG44" s="691">
        <v>92.293926417999998</v>
      </c>
      <c r="BH44" s="691">
        <v>8.4219646897999993</v>
      </c>
      <c r="BI44" s="395">
        <v>0</v>
      </c>
      <c r="BJ44" s="395">
        <v>8.6425699999999994E-2</v>
      </c>
      <c r="BK44" s="395">
        <v>0</v>
      </c>
      <c r="BL44" s="395">
        <v>0</v>
      </c>
      <c r="BM44" s="395">
        <v>0</v>
      </c>
      <c r="BN44" s="395">
        <v>0.30602410000000002</v>
      </c>
      <c r="BO44" s="395">
        <v>33.184710000000003</v>
      </c>
      <c r="BP44" s="395">
        <v>128.7159</v>
      </c>
      <c r="BQ44" s="395">
        <v>299.76049999999998</v>
      </c>
      <c r="BR44" s="395">
        <v>248.43109999999999</v>
      </c>
      <c r="BS44" s="395">
        <v>93.133619999999993</v>
      </c>
      <c r="BT44" s="395">
        <v>7.9029619999999996</v>
      </c>
      <c r="BU44" s="395">
        <v>6.3970099999999998E-3</v>
      </c>
      <c r="BV44" s="395">
        <v>8.6425699999999994E-2</v>
      </c>
    </row>
    <row r="45" spans="1:74" ht="11.1" customHeight="1" x14ac:dyDescent="0.2">
      <c r="A45" s="6" t="s">
        <v>83</v>
      </c>
      <c r="B45" s="885" t="s">
        <v>1031</v>
      </c>
      <c r="C45" s="424">
        <v>1E-10</v>
      </c>
      <c r="D45" s="424">
        <v>1E-10</v>
      </c>
      <c r="E45" s="424">
        <v>2.6918814441999999</v>
      </c>
      <c r="F45" s="424">
        <v>2.0314205096000002</v>
      </c>
      <c r="G45" s="424">
        <v>70.574780961000002</v>
      </c>
      <c r="H45" s="424">
        <v>167.84453711</v>
      </c>
      <c r="I45" s="424">
        <v>274.69613800000002</v>
      </c>
      <c r="J45" s="424">
        <v>215.07267071999999</v>
      </c>
      <c r="K45" s="424">
        <v>88.531193693000006</v>
      </c>
      <c r="L45" s="424">
        <v>7.4759745513000002</v>
      </c>
      <c r="M45" s="424">
        <v>1E-10</v>
      </c>
      <c r="N45" s="424">
        <v>0.15500168607000001</v>
      </c>
      <c r="O45" s="424">
        <v>1E-10</v>
      </c>
      <c r="P45" s="424">
        <v>1E-10</v>
      </c>
      <c r="Q45" s="424">
        <v>2.8507294452999998</v>
      </c>
      <c r="R45" s="424">
        <v>1.1764732523000001</v>
      </c>
      <c r="S45" s="424">
        <v>66.504356592999997</v>
      </c>
      <c r="T45" s="424">
        <v>166.51279503999999</v>
      </c>
      <c r="U45" s="424">
        <v>276.83137053000002</v>
      </c>
      <c r="V45" s="424">
        <v>208.15396956000001</v>
      </c>
      <c r="W45" s="424">
        <v>86.895899428000007</v>
      </c>
      <c r="X45" s="424">
        <v>6.8039285391000002</v>
      </c>
      <c r="Y45" s="424">
        <v>1E-10</v>
      </c>
      <c r="Z45" s="424">
        <v>0.15500168607000001</v>
      </c>
      <c r="AA45" s="424">
        <v>1E-10</v>
      </c>
      <c r="AB45" s="424">
        <v>1E-10</v>
      </c>
      <c r="AC45" s="424">
        <v>3.0262089085000001</v>
      </c>
      <c r="AD45" s="424">
        <v>1.0703987238999999</v>
      </c>
      <c r="AE45" s="424">
        <v>65.181404337000004</v>
      </c>
      <c r="AF45" s="424">
        <v>171.40336232999999</v>
      </c>
      <c r="AG45" s="424">
        <v>263.14992902</v>
      </c>
      <c r="AH45" s="424">
        <v>214.72463784999999</v>
      </c>
      <c r="AI45" s="424">
        <v>93.237256372000004</v>
      </c>
      <c r="AJ45" s="424">
        <v>9.2468806264999994</v>
      </c>
      <c r="AK45" s="424">
        <v>1E-10</v>
      </c>
      <c r="AL45" s="424">
        <v>0.19627577433000001</v>
      </c>
      <c r="AM45" s="424">
        <v>1E-10</v>
      </c>
      <c r="AN45" s="424">
        <v>1E-10</v>
      </c>
      <c r="AO45" s="424">
        <v>0.91179946434000003</v>
      </c>
      <c r="AP45" s="424">
        <v>0.95931829946000002</v>
      </c>
      <c r="AQ45" s="424">
        <v>61.925461427999998</v>
      </c>
      <c r="AR45" s="424">
        <v>171.00860578999999</v>
      </c>
      <c r="AS45" s="424">
        <v>248.46348422</v>
      </c>
      <c r="AT45" s="424">
        <v>216.57377054</v>
      </c>
      <c r="AU45" s="424">
        <v>96.080513938999999</v>
      </c>
      <c r="AV45" s="424">
        <v>9.3141260412999998</v>
      </c>
      <c r="AW45" s="424">
        <v>1E-10</v>
      </c>
      <c r="AX45" s="424">
        <v>0.19627577433000001</v>
      </c>
      <c r="AY45" s="424">
        <v>1E-10</v>
      </c>
      <c r="AZ45" s="424">
        <v>1E-10</v>
      </c>
      <c r="BA45" s="424">
        <v>0.92634669858999996</v>
      </c>
      <c r="BB45" s="424">
        <v>1.0271179332</v>
      </c>
      <c r="BC45" s="424">
        <v>59.680410209999998</v>
      </c>
      <c r="BD45" s="691">
        <v>169.80718658000001</v>
      </c>
      <c r="BE45" s="691">
        <v>251.41555778</v>
      </c>
      <c r="BF45" s="691">
        <v>217.31209704</v>
      </c>
      <c r="BG45" s="691">
        <v>97.770257694999998</v>
      </c>
      <c r="BH45" s="691">
        <v>9.7883281858999993</v>
      </c>
      <c r="BI45" s="395">
        <v>0</v>
      </c>
      <c r="BJ45" s="395">
        <v>0.1962758</v>
      </c>
      <c r="BK45" s="395">
        <v>0</v>
      </c>
      <c r="BL45" s="395">
        <v>0</v>
      </c>
      <c r="BM45" s="395">
        <v>1.1937279999999999</v>
      </c>
      <c r="BN45" s="395">
        <v>1.2888029999999999</v>
      </c>
      <c r="BO45" s="395">
        <v>64.501289999999997</v>
      </c>
      <c r="BP45" s="395">
        <v>172.88</v>
      </c>
      <c r="BQ45" s="395">
        <v>261.46679999999998</v>
      </c>
      <c r="BR45" s="395">
        <v>219.94110000000001</v>
      </c>
      <c r="BS45" s="395">
        <v>104.4611</v>
      </c>
      <c r="BT45" s="395">
        <v>10.233449999999999</v>
      </c>
      <c r="BU45" s="395">
        <v>0.2362892</v>
      </c>
      <c r="BV45" s="395">
        <v>0.1962758</v>
      </c>
    </row>
    <row r="46" spans="1:74" ht="11.1" customHeight="1" x14ac:dyDescent="0.2">
      <c r="A46" s="6" t="s">
        <v>84</v>
      </c>
      <c r="B46" s="885" t="s">
        <v>1032</v>
      </c>
      <c r="C46" s="424">
        <v>1E-10</v>
      </c>
      <c r="D46" s="424">
        <v>0.30388254580000001</v>
      </c>
      <c r="E46" s="424">
        <v>6.2062271212000004</v>
      </c>
      <c r="F46" s="424">
        <v>7.5655455105999998</v>
      </c>
      <c r="G46" s="424">
        <v>70.374013927999997</v>
      </c>
      <c r="H46" s="424">
        <v>218.08817841000001</v>
      </c>
      <c r="I46" s="424">
        <v>326.02545939999999</v>
      </c>
      <c r="J46" s="424">
        <v>251.26659183000001</v>
      </c>
      <c r="K46" s="424">
        <v>118.95003366</v>
      </c>
      <c r="L46" s="424">
        <v>11.180928668</v>
      </c>
      <c r="M46" s="424">
        <v>0.19802112645</v>
      </c>
      <c r="N46" s="424">
        <v>1E-10</v>
      </c>
      <c r="O46" s="424">
        <v>1E-10</v>
      </c>
      <c r="P46" s="424">
        <v>0.30388254580000001</v>
      </c>
      <c r="Q46" s="424">
        <v>6.5683201428000002</v>
      </c>
      <c r="R46" s="424">
        <v>5.6887824273999996</v>
      </c>
      <c r="S46" s="424">
        <v>68.449577590000004</v>
      </c>
      <c r="T46" s="424">
        <v>219.88706730000001</v>
      </c>
      <c r="U46" s="424">
        <v>326.90084483999999</v>
      </c>
      <c r="V46" s="424">
        <v>242.42297728</v>
      </c>
      <c r="W46" s="424">
        <v>116.64028986</v>
      </c>
      <c r="X46" s="424">
        <v>9.9953220844999997</v>
      </c>
      <c r="Y46" s="424">
        <v>0.22648891231000001</v>
      </c>
      <c r="Z46" s="424">
        <v>1E-10</v>
      </c>
      <c r="AA46" s="424">
        <v>1E-10</v>
      </c>
      <c r="AB46" s="424">
        <v>0.30388254580000001</v>
      </c>
      <c r="AC46" s="424">
        <v>7.1753124563000004</v>
      </c>
      <c r="AD46" s="424">
        <v>5.3809748418999996</v>
      </c>
      <c r="AE46" s="424">
        <v>68.101673155</v>
      </c>
      <c r="AF46" s="424">
        <v>225.24433202</v>
      </c>
      <c r="AG46" s="424">
        <v>313.18025424000001</v>
      </c>
      <c r="AH46" s="424">
        <v>242.71427949</v>
      </c>
      <c r="AI46" s="424">
        <v>125.63120050000001</v>
      </c>
      <c r="AJ46" s="424">
        <v>10.969477492999999</v>
      </c>
      <c r="AK46" s="424">
        <v>0.22648891231000001</v>
      </c>
      <c r="AL46" s="424">
        <v>0.12750627879000001</v>
      </c>
      <c r="AM46" s="424">
        <v>1E-10</v>
      </c>
      <c r="AN46" s="424">
        <v>0.30388254580000001</v>
      </c>
      <c r="AO46" s="424">
        <v>3.7195485870999998</v>
      </c>
      <c r="AP46" s="424">
        <v>4.1688682758000004</v>
      </c>
      <c r="AQ46" s="424">
        <v>62.964296150000003</v>
      </c>
      <c r="AR46" s="424">
        <v>224.71430708</v>
      </c>
      <c r="AS46" s="424">
        <v>299.46181379000001</v>
      </c>
      <c r="AT46" s="424">
        <v>245.18951661</v>
      </c>
      <c r="AU46" s="424">
        <v>129.78573394</v>
      </c>
      <c r="AV46" s="424">
        <v>11.312877046000001</v>
      </c>
      <c r="AW46" s="424">
        <v>0.22648891231000001</v>
      </c>
      <c r="AX46" s="424">
        <v>0.12750627879000001</v>
      </c>
      <c r="AY46" s="424">
        <v>1E-10</v>
      </c>
      <c r="AZ46" s="424">
        <v>0.30388254580000001</v>
      </c>
      <c r="BA46" s="424">
        <v>3.8184876543000001</v>
      </c>
      <c r="BB46" s="424">
        <v>4.5864339779999996</v>
      </c>
      <c r="BC46" s="424">
        <v>66.935690772000001</v>
      </c>
      <c r="BD46" s="691">
        <v>229.17980137000001</v>
      </c>
      <c r="BE46" s="691">
        <v>301.44960448</v>
      </c>
      <c r="BF46" s="691">
        <v>248.05449769000001</v>
      </c>
      <c r="BG46" s="691">
        <v>130.3617745</v>
      </c>
      <c r="BH46" s="691">
        <v>12.026623133999999</v>
      </c>
      <c r="BI46" s="395">
        <v>0.22648889999999999</v>
      </c>
      <c r="BJ46" s="395">
        <v>0.12750629999999999</v>
      </c>
      <c r="BK46" s="395">
        <v>0</v>
      </c>
      <c r="BL46" s="395">
        <v>0.71625740000000004</v>
      </c>
      <c r="BM46" s="395">
        <v>4.5093019999999999</v>
      </c>
      <c r="BN46" s="395">
        <v>5.2410439999999996</v>
      </c>
      <c r="BO46" s="395">
        <v>69.139340000000004</v>
      </c>
      <c r="BP46" s="395">
        <v>233.1644</v>
      </c>
      <c r="BQ46" s="395">
        <v>309.30079999999998</v>
      </c>
      <c r="BR46" s="395">
        <v>246.99250000000001</v>
      </c>
      <c r="BS46" s="395">
        <v>136.92400000000001</v>
      </c>
      <c r="BT46" s="395">
        <v>12.818070000000001</v>
      </c>
      <c r="BU46" s="395">
        <v>0.3591049</v>
      </c>
      <c r="BV46" s="395">
        <v>0.12750629999999999</v>
      </c>
    </row>
    <row r="47" spans="1:74" ht="11.1" customHeight="1" x14ac:dyDescent="0.2">
      <c r="A47" s="6" t="s">
        <v>85</v>
      </c>
      <c r="B47" s="885" t="s">
        <v>1091</v>
      </c>
      <c r="C47" s="424">
        <v>29.331575326999999</v>
      </c>
      <c r="D47" s="424">
        <v>41.073966747999997</v>
      </c>
      <c r="E47" s="424">
        <v>55.381480410000002</v>
      </c>
      <c r="F47" s="424">
        <v>97.4111142</v>
      </c>
      <c r="G47" s="424">
        <v>226.54020928</v>
      </c>
      <c r="H47" s="424">
        <v>370.41215712000002</v>
      </c>
      <c r="I47" s="424">
        <v>465.95309710999999</v>
      </c>
      <c r="J47" s="424">
        <v>425.7543139</v>
      </c>
      <c r="K47" s="424">
        <v>308.45549173000001</v>
      </c>
      <c r="L47" s="424">
        <v>141.54297880999999</v>
      </c>
      <c r="M47" s="424">
        <v>56.794111696999998</v>
      </c>
      <c r="N47" s="424">
        <v>47.279534765999998</v>
      </c>
      <c r="O47" s="424">
        <v>33.058949831</v>
      </c>
      <c r="P47" s="424">
        <v>44.934032889000001</v>
      </c>
      <c r="Q47" s="424">
        <v>63.869552046999999</v>
      </c>
      <c r="R47" s="424">
        <v>100.27584244000001</v>
      </c>
      <c r="S47" s="424">
        <v>218.07920217</v>
      </c>
      <c r="T47" s="424">
        <v>359.67533397</v>
      </c>
      <c r="U47" s="424">
        <v>466.39929889000001</v>
      </c>
      <c r="V47" s="424">
        <v>423.95608998</v>
      </c>
      <c r="W47" s="424">
        <v>303.26496448</v>
      </c>
      <c r="X47" s="424">
        <v>148.19094562999999</v>
      </c>
      <c r="Y47" s="424">
        <v>61.617941426999998</v>
      </c>
      <c r="Z47" s="424">
        <v>49.016769758999999</v>
      </c>
      <c r="AA47" s="424">
        <v>34.143101307999999</v>
      </c>
      <c r="AB47" s="424">
        <v>46.397101184999997</v>
      </c>
      <c r="AC47" s="424">
        <v>65.599273714999995</v>
      </c>
      <c r="AD47" s="424">
        <v>96.792462583000002</v>
      </c>
      <c r="AE47" s="424">
        <v>215.83977378</v>
      </c>
      <c r="AF47" s="424">
        <v>354.15176565000002</v>
      </c>
      <c r="AG47" s="424">
        <v>460.45101119999998</v>
      </c>
      <c r="AH47" s="424">
        <v>423.94393654999999</v>
      </c>
      <c r="AI47" s="424">
        <v>303.74637352000002</v>
      </c>
      <c r="AJ47" s="424">
        <v>156.74543366</v>
      </c>
      <c r="AK47" s="424">
        <v>59.993094933000002</v>
      </c>
      <c r="AL47" s="424">
        <v>51.131119613999999</v>
      </c>
      <c r="AM47" s="424">
        <v>33.858902008000001</v>
      </c>
      <c r="AN47" s="424">
        <v>46.297995417999999</v>
      </c>
      <c r="AO47" s="424">
        <v>63.380845266000001</v>
      </c>
      <c r="AP47" s="424">
        <v>97.893225326999996</v>
      </c>
      <c r="AQ47" s="424">
        <v>215.15668292999999</v>
      </c>
      <c r="AR47" s="424">
        <v>361.53058711</v>
      </c>
      <c r="AS47" s="424">
        <v>458.91573041999999</v>
      </c>
      <c r="AT47" s="424">
        <v>427.9260031</v>
      </c>
      <c r="AU47" s="424">
        <v>305.61620058</v>
      </c>
      <c r="AV47" s="424">
        <v>155.21799884999999</v>
      </c>
      <c r="AW47" s="424">
        <v>66.019558515</v>
      </c>
      <c r="AX47" s="424">
        <v>51.005563879</v>
      </c>
      <c r="AY47" s="424">
        <v>33.065150537999997</v>
      </c>
      <c r="AZ47" s="424">
        <v>49.683966087999998</v>
      </c>
      <c r="BA47" s="424">
        <v>70.103537204999995</v>
      </c>
      <c r="BB47" s="424">
        <v>100.44514294</v>
      </c>
      <c r="BC47" s="424">
        <v>217.15140532000001</v>
      </c>
      <c r="BD47" s="691">
        <v>355.95204756999999</v>
      </c>
      <c r="BE47" s="691">
        <v>466.10410861000003</v>
      </c>
      <c r="BF47" s="691">
        <v>436.89684196000002</v>
      </c>
      <c r="BG47" s="691">
        <v>309.01557204</v>
      </c>
      <c r="BH47" s="691">
        <v>155.63136521000001</v>
      </c>
      <c r="BI47" s="395">
        <v>66.029929999999993</v>
      </c>
      <c r="BJ47" s="395">
        <v>49.0685</v>
      </c>
      <c r="BK47" s="395">
        <v>34.667990000000003</v>
      </c>
      <c r="BL47" s="395">
        <v>48.187089999999998</v>
      </c>
      <c r="BM47" s="395">
        <v>74.166309999999996</v>
      </c>
      <c r="BN47" s="395">
        <v>101.12779999999999</v>
      </c>
      <c r="BO47" s="395">
        <v>223.34829999999999</v>
      </c>
      <c r="BP47" s="395">
        <v>360.74369999999999</v>
      </c>
      <c r="BQ47" s="395">
        <v>476.23520000000002</v>
      </c>
      <c r="BR47" s="395">
        <v>442.42450000000002</v>
      </c>
      <c r="BS47" s="395">
        <v>311.91879999999998</v>
      </c>
      <c r="BT47" s="395">
        <v>156.48070000000001</v>
      </c>
      <c r="BU47" s="395">
        <v>71.66825</v>
      </c>
      <c r="BV47" s="395">
        <v>49.725569999999998</v>
      </c>
    </row>
    <row r="48" spans="1:74" ht="11.1" customHeight="1" x14ac:dyDescent="0.2">
      <c r="A48" s="6" t="s">
        <v>86</v>
      </c>
      <c r="B48" s="885" t="s">
        <v>1034</v>
      </c>
      <c r="C48" s="424">
        <v>5.5107301608999997</v>
      </c>
      <c r="D48" s="424">
        <v>7.0142356526</v>
      </c>
      <c r="E48" s="424">
        <v>23.399155122</v>
      </c>
      <c r="F48" s="424">
        <v>39.466537764000002</v>
      </c>
      <c r="G48" s="424">
        <v>173.63366277</v>
      </c>
      <c r="H48" s="424">
        <v>343.31459926999997</v>
      </c>
      <c r="I48" s="424">
        <v>431.64270594999999</v>
      </c>
      <c r="J48" s="424">
        <v>394.40543399000001</v>
      </c>
      <c r="K48" s="424">
        <v>255.51172015</v>
      </c>
      <c r="L48" s="424">
        <v>61.892778319999998</v>
      </c>
      <c r="M48" s="424">
        <v>4.9817997606000004</v>
      </c>
      <c r="N48" s="424">
        <v>5.1313258008</v>
      </c>
      <c r="O48" s="424">
        <v>6.7147062400999999</v>
      </c>
      <c r="P48" s="424">
        <v>7.4456980050999997</v>
      </c>
      <c r="Q48" s="424">
        <v>28.162572678</v>
      </c>
      <c r="R48" s="424">
        <v>36.926239242999998</v>
      </c>
      <c r="S48" s="424">
        <v>163.99971434</v>
      </c>
      <c r="T48" s="424">
        <v>330.37035150999998</v>
      </c>
      <c r="U48" s="424">
        <v>429.60327773</v>
      </c>
      <c r="V48" s="424">
        <v>384.14980933999999</v>
      </c>
      <c r="W48" s="424">
        <v>250.38309805</v>
      </c>
      <c r="X48" s="424">
        <v>63.371529604000003</v>
      </c>
      <c r="Y48" s="424">
        <v>5.6873314776999999</v>
      </c>
      <c r="Z48" s="424">
        <v>5.2287373507000003</v>
      </c>
      <c r="AA48" s="424">
        <v>7.1062610654</v>
      </c>
      <c r="AB48" s="424">
        <v>7.2538765698000001</v>
      </c>
      <c r="AC48" s="424">
        <v>29.257565067000002</v>
      </c>
      <c r="AD48" s="424">
        <v>33.138872896000002</v>
      </c>
      <c r="AE48" s="424">
        <v>161.8250918</v>
      </c>
      <c r="AF48" s="424">
        <v>322.16085928000001</v>
      </c>
      <c r="AG48" s="424">
        <v>420.44927214000001</v>
      </c>
      <c r="AH48" s="424">
        <v>381.47164776</v>
      </c>
      <c r="AI48" s="424">
        <v>254.54405749</v>
      </c>
      <c r="AJ48" s="424">
        <v>70.597324416000006</v>
      </c>
      <c r="AK48" s="424">
        <v>5.3219647005999997</v>
      </c>
      <c r="AL48" s="424">
        <v>7.4964350911000004</v>
      </c>
      <c r="AM48" s="424">
        <v>6.1312683990999997</v>
      </c>
      <c r="AN48" s="424">
        <v>6.8867103945999997</v>
      </c>
      <c r="AO48" s="424">
        <v>22.718331998</v>
      </c>
      <c r="AP48" s="424">
        <v>31.076392814999998</v>
      </c>
      <c r="AQ48" s="424">
        <v>160.00134237</v>
      </c>
      <c r="AR48" s="424">
        <v>328.83665815000001</v>
      </c>
      <c r="AS48" s="424">
        <v>418.79745940999999</v>
      </c>
      <c r="AT48" s="424">
        <v>383.99573048000002</v>
      </c>
      <c r="AU48" s="424">
        <v>255.68660591</v>
      </c>
      <c r="AV48" s="424">
        <v>70.456957106000004</v>
      </c>
      <c r="AW48" s="424">
        <v>5.6711036006000004</v>
      </c>
      <c r="AX48" s="424">
        <v>7.1549411928</v>
      </c>
      <c r="AY48" s="424">
        <v>7.1235118551000003</v>
      </c>
      <c r="AZ48" s="424">
        <v>8.3178813781999992</v>
      </c>
      <c r="BA48" s="424">
        <v>25.190122780999999</v>
      </c>
      <c r="BB48" s="424">
        <v>31.960673368999998</v>
      </c>
      <c r="BC48" s="424">
        <v>162.85168471</v>
      </c>
      <c r="BD48" s="691">
        <v>324.06426087</v>
      </c>
      <c r="BE48" s="691">
        <v>427.92093317000001</v>
      </c>
      <c r="BF48" s="691">
        <v>391.63892003000001</v>
      </c>
      <c r="BG48" s="691">
        <v>256.85634614999998</v>
      </c>
      <c r="BH48" s="691">
        <v>71.531602633999995</v>
      </c>
      <c r="BI48" s="395">
        <v>5.9567300000000003</v>
      </c>
      <c r="BJ48" s="395">
        <v>7.2662389999999997</v>
      </c>
      <c r="BK48" s="395">
        <v>7.3313280000000001</v>
      </c>
      <c r="BL48" s="395">
        <v>9.2088029999999996</v>
      </c>
      <c r="BM48" s="395">
        <v>27.517209999999999</v>
      </c>
      <c r="BN48" s="395">
        <v>33.997340000000001</v>
      </c>
      <c r="BO48" s="395">
        <v>169.95349999999999</v>
      </c>
      <c r="BP48" s="395">
        <v>326.78059999999999</v>
      </c>
      <c r="BQ48" s="395">
        <v>441.56349999999998</v>
      </c>
      <c r="BR48" s="395">
        <v>395.3245</v>
      </c>
      <c r="BS48" s="395">
        <v>258.34019999999998</v>
      </c>
      <c r="BT48" s="395">
        <v>71.685429999999997</v>
      </c>
      <c r="BU48" s="395">
        <v>9.6278959999999998</v>
      </c>
      <c r="BV48" s="395">
        <v>7.2065070000000002</v>
      </c>
    </row>
    <row r="49" spans="1:74" ht="11.1" customHeight="1" x14ac:dyDescent="0.2">
      <c r="A49" s="6" t="s">
        <v>87</v>
      </c>
      <c r="B49" s="885" t="s">
        <v>1035</v>
      </c>
      <c r="C49" s="424">
        <v>13.177402449000001</v>
      </c>
      <c r="D49" s="424">
        <v>21.854101352000001</v>
      </c>
      <c r="E49" s="424">
        <v>64.656097571999993</v>
      </c>
      <c r="F49" s="424">
        <v>117.85752481999999</v>
      </c>
      <c r="G49" s="424">
        <v>281.38334848</v>
      </c>
      <c r="H49" s="424">
        <v>491.84664162000001</v>
      </c>
      <c r="I49" s="424">
        <v>578.97563908999996</v>
      </c>
      <c r="J49" s="424">
        <v>585.99154352000005</v>
      </c>
      <c r="K49" s="424">
        <v>411.76039831000003</v>
      </c>
      <c r="L49" s="424">
        <v>158.14197397999999</v>
      </c>
      <c r="M49" s="424">
        <v>36.901373182999997</v>
      </c>
      <c r="N49" s="424">
        <v>11.904229738</v>
      </c>
      <c r="O49" s="424">
        <v>15.44865843</v>
      </c>
      <c r="P49" s="424">
        <v>23.071230655000001</v>
      </c>
      <c r="Q49" s="424">
        <v>75.441077380999999</v>
      </c>
      <c r="R49" s="424">
        <v>118.0532267</v>
      </c>
      <c r="S49" s="424">
        <v>277.58071348999999</v>
      </c>
      <c r="T49" s="424">
        <v>484.11770822</v>
      </c>
      <c r="U49" s="424">
        <v>584.02295646000005</v>
      </c>
      <c r="V49" s="424">
        <v>580.42208880999999</v>
      </c>
      <c r="W49" s="424">
        <v>404.24984587</v>
      </c>
      <c r="X49" s="424">
        <v>157.55760753999999</v>
      </c>
      <c r="Y49" s="424">
        <v>40.493037659999999</v>
      </c>
      <c r="Z49" s="424">
        <v>12.061267473999999</v>
      </c>
      <c r="AA49" s="424">
        <v>16.174983515000001</v>
      </c>
      <c r="AB49" s="424">
        <v>22.502581710000001</v>
      </c>
      <c r="AC49" s="424">
        <v>74.135049999000003</v>
      </c>
      <c r="AD49" s="424">
        <v>107.93884752</v>
      </c>
      <c r="AE49" s="424">
        <v>272.80566771999997</v>
      </c>
      <c r="AF49" s="424">
        <v>471.58449443000001</v>
      </c>
      <c r="AG49" s="424">
        <v>567.20015307999995</v>
      </c>
      <c r="AH49" s="424">
        <v>563.95168252999997</v>
      </c>
      <c r="AI49" s="424">
        <v>405.84995855</v>
      </c>
      <c r="AJ49" s="424">
        <v>165.22663965000001</v>
      </c>
      <c r="AK49" s="424">
        <v>39.561064872000003</v>
      </c>
      <c r="AL49" s="424">
        <v>18.802658438000002</v>
      </c>
      <c r="AM49" s="424">
        <v>14.252916699</v>
      </c>
      <c r="AN49" s="424">
        <v>20.838827054999999</v>
      </c>
      <c r="AO49" s="424">
        <v>65.823884555999996</v>
      </c>
      <c r="AP49" s="424">
        <v>105.8947156</v>
      </c>
      <c r="AQ49" s="424">
        <v>277.32903714000003</v>
      </c>
      <c r="AR49" s="424">
        <v>477.51172219</v>
      </c>
      <c r="AS49" s="424">
        <v>576.48805617000005</v>
      </c>
      <c r="AT49" s="424">
        <v>564.37354085000004</v>
      </c>
      <c r="AU49" s="424">
        <v>408.58094413999999</v>
      </c>
      <c r="AV49" s="424">
        <v>166.19774002</v>
      </c>
      <c r="AW49" s="424">
        <v>37.951662808999998</v>
      </c>
      <c r="AX49" s="424">
        <v>18.358999772000001</v>
      </c>
      <c r="AY49" s="424">
        <v>15.930042931999999</v>
      </c>
      <c r="AZ49" s="424">
        <v>21.331740332999999</v>
      </c>
      <c r="BA49" s="424">
        <v>71.176578163000002</v>
      </c>
      <c r="BB49" s="424">
        <v>108.78055634</v>
      </c>
      <c r="BC49" s="424">
        <v>283.59074433000001</v>
      </c>
      <c r="BD49" s="691">
        <v>480.10138216000001</v>
      </c>
      <c r="BE49" s="691">
        <v>589.26056054000003</v>
      </c>
      <c r="BF49" s="691">
        <v>578.95202801000005</v>
      </c>
      <c r="BG49" s="691">
        <v>415.94721785000002</v>
      </c>
      <c r="BH49" s="691">
        <v>168.84009793000001</v>
      </c>
      <c r="BI49" s="395">
        <v>39.247019999999999</v>
      </c>
      <c r="BJ49" s="395">
        <v>19.537179999999999</v>
      </c>
      <c r="BK49" s="395">
        <v>16.20072</v>
      </c>
      <c r="BL49" s="395">
        <v>24.226849999999999</v>
      </c>
      <c r="BM49" s="395">
        <v>77.122460000000004</v>
      </c>
      <c r="BN49" s="395">
        <v>114.4067</v>
      </c>
      <c r="BO49" s="395">
        <v>298.12990000000002</v>
      </c>
      <c r="BP49" s="395">
        <v>486.94119999999998</v>
      </c>
      <c r="BQ49" s="395">
        <v>594.2423</v>
      </c>
      <c r="BR49" s="395">
        <v>586.35550000000001</v>
      </c>
      <c r="BS49" s="395">
        <v>418.23450000000003</v>
      </c>
      <c r="BT49" s="395">
        <v>172.68690000000001</v>
      </c>
      <c r="BU49" s="395">
        <v>47.939639999999997</v>
      </c>
      <c r="BV49" s="395">
        <v>19.200140000000001</v>
      </c>
    </row>
    <row r="50" spans="1:74" ht="11.1" customHeight="1" x14ac:dyDescent="0.2">
      <c r="A50" s="6" t="s">
        <v>88</v>
      </c>
      <c r="B50" s="885" t="s">
        <v>1036</v>
      </c>
      <c r="C50" s="424">
        <v>1.2155377656999999</v>
      </c>
      <c r="D50" s="424">
        <v>4.0739123595000004</v>
      </c>
      <c r="E50" s="424">
        <v>18.865263561999999</v>
      </c>
      <c r="F50" s="424">
        <v>47.404588775999997</v>
      </c>
      <c r="G50" s="424">
        <v>100.44391209</v>
      </c>
      <c r="H50" s="424">
        <v>286.54566362999998</v>
      </c>
      <c r="I50" s="424">
        <v>390.40144098000002</v>
      </c>
      <c r="J50" s="424">
        <v>344.59474974</v>
      </c>
      <c r="K50" s="424">
        <v>207.82902863999999</v>
      </c>
      <c r="L50" s="424">
        <v>71.321201990999995</v>
      </c>
      <c r="M50" s="424">
        <v>10.323028342000001</v>
      </c>
      <c r="N50" s="424">
        <v>0.11460243224</v>
      </c>
      <c r="O50" s="424">
        <v>1.0996366939</v>
      </c>
      <c r="P50" s="424">
        <v>4.0721462638999997</v>
      </c>
      <c r="Q50" s="424">
        <v>19.101063527000001</v>
      </c>
      <c r="R50" s="424">
        <v>49.143771041000001</v>
      </c>
      <c r="S50" s="424">
        <v>109.27199983</v>
      </c>
      <c r="T50" s="424">
        <v>287.87141496999999</v>
      </c>
      <c r="U50" s="424">
        <v>393.41460727999998</v>
      </c>
      <c r="V50" s="424">
        <v>356.09376760999999</v>
      </c>
      <c r="W50" s="424">
        <v>208.02024435999999</v>
      </c>
      <c r="X50" s="424">
        <v>74.737531981000004</v>
      </c>
      <c r="Y50" s="424">
        <v>11.460203898</v>
      </c>
      <c r="Z50" s="424">
        <v>0.11460243224</v>
      </c>
      <c r="AA50" s="424">
        <v>1.1040016629</v>
      </c>
      <c r="AB50" s="424">
        <v>4.3597400685999999</v>
      </c>
      <c r="AC50" s="424">
        <v>18.166175705000001</v>
      </c>
      <c r="AD50" s="424">
        <v>50.528015107999998</v>
      </c>
      <c r="AE50" s="424">
        <v>114.24683311</v>
      </c>
      <c r="AF50" s="424">
        <v>298.67576228000001</v>
      </c>
      <c r="AG50" s="424">
        <v>396.99953778999998</v>
      </c>
      <c r="AH50" s="424">
        <v>348.86917319000003</v>
      </c>
      <c r="AI50" s="424">
        <v>208.14654281</v>
      </c>
      <c r="AJ50" s="424">
        <v>71.842005998999994</v>
      </c>
      <c r="AK50" s="424">
        <v>13.458314085</v>
      </c>
      <c r="AL50" s="424">
        <v>0.11460243224</v>
      </c>
      <c r="AM50" s="424">
        <v>0.95526750855999998</v>
      </c>
      <c r="AN50" s="424">
        <v>4.3019462133999999</v>
      </c>
      <c r="AO50" s="424">
        <v>18.453007846999999</v>
      </c>
      <c r="AP50" s="424">
        <v>50.513430233999998</v>
      </c>
      <c r="AQ50" s="424">
        <v>112.58250756</v>
      </c>
      <c r="AR50" s="424">
        <v>297.02801173</v>
      </c>
      <c r="AS50" s="424">
        <v>401.05711387999997</v>
      </c>
      <c r="AT50" s="424">
        <v>347.17098422999999</v>
      </c>
      <c r="AU50" s="424">
        <v>211.74964370999999</v>
      </c>
      <c r="AV50" s="424">
        <v>70.939166591000003</v>
      </c>
      <c r="AW50" s="424">
        <v>12.069630350000001</v>
      </c>
      <c r="AX50" s="424">
        <v>0.11460243224</v>
      </c>
      <c r="AY50" s="424">
        <v>0.95526750855999998</v>
      </c>
      <c r="AZ50" s="424">
        <v>4.3019462133999999</v>
      </c>
      <c r="BA50" s="424">
        <v>16.477877309</v>
      </c>
      <c r="BB50" s="424">
        <v>49.790342072999998</v>
      </c>
      <c r="BC50" s="424">
        <v>111.83174880999999</v>
      </c>
      <c r="BD50" s="691">
        <v>285.31421169999999</v>
      </c>
      <c r="BE50" s="691">
        <v>407.9499356</v>
      </c>
      <c r="BF50" s="691">
        <v>349.43575012999997</v>
      </c>
      <c r="BG50" s="691">
        <v>213.28440259000001</v>
      </c>
      <c r="BH50" s="691">
        <v>75.442921084999995</v>
      </c>
      <c r="BI50" s="395">
        <v>12.37655</v>
      </c>
      <c r="BJ50" s="395">
        <v>0.11460239999999999</v>
      </c>
      <c r="BK50" s="395">
        <v>0.64767799999999998</v>
      </c>
      <c r="BL50" s="395">
        <v>3.757463</v>
      </c>
      <c r="BM50" s="395">
        <v>15.00488</v>
      </c>
      <c r="BN50" s="395">
        <v>48.469720000000002</v>
      </c>
      <c r="BO50" s="395">
        <v>111.36490000000001</v>
      </c>
      <c r="BP50" s="395">
        <v>292.0566</v>
      </c>
      <c r="BQ50" s="395">
        <v>413.22430000000003</v>
      </c>
      <c r="BR50" s="395">
        <v>360.15789999999998</v>
      </c>
      <c r="BS50" s="395">
        <v>218.15819999999999</v>
      </c>
      <c r="BT50" s="395">
        <v>77.378240000000005</v>
      </c>
      <c r="BU50" s="395">
        <v>12.142300000000001</v>
      </c>
      <c r="BV50" s="395">
        <v>0.11460239999999999</v>
      </c>
    </row>
    <row r="51" spans="1:74" ht="11.1" customHeight="1" x14ac:dyDescent="0.2">
      <c r="A51" s="6" t="s">
        <v>89</v>
      </c>
      <c r="B51" s="886" t="s">
        <v>1039</v>
      </c>
      <c r="C51" s="425">
        <v>9.5796580871000003</v>
      </c>
      <c r="D51" s="425">
        <v>8.5266556783999992</v>
      </c>
      <c r="E51" s="425">
        <v>12.892752236</v>
      </c>
      <c r="F51" s="425">
        <v>22.100022037999999</v>
      </c>
      <c r="G51" s="425">
        <v>39.859133061000001</v>
      </c>
      <c r="H51" s="425">
        <v>123.37512502</v>
      </c>
      <c r="I51" s="425">
        <v>233.92216278000001</v>
      </c>
      <c r="J51" s="425">
        <v>236.62075508999999</v>
      </c>
      <c r="K51" s="425">
        <v>152.99737296000001</v>
      </c>
      <c r="L51" s="425">
        <v>54.256601162000003</v>
      </c>
      <c r="M51" s="425">
        <v>14.980184196</v>
      </c>
      <c r="N51" s="425">
        <v>9.0775060521000004</v>
      </c>
      <c r="O51" s="425">
        <v>9.6924804099999999</v>
      </c>
      <c r="P51" s="425">
        <v>8.6968087888000003</v>
      </c>
      <c r="Q51" s="425">
        <v>12.91722929</v>
      </c>
      <c r="R51" s="425">
        <v>23.066920280000001</v>
      </c>
      <c r="S51" s="425">
        <v>44.359502900999999</v>
      </c>
      <c r="T51" s="425">
        <v>125.80353103</v>
      </c>
      <c r="U51" s="425">
        <v>236.81801361999999</v>
      </c>
      <c r="V51" s="425">
        <v>249.31630949999999</v>
      </c>
      <c r="W51" s="425">
        <v>161.36707530999999</v>
      </c>
      <c r="X51" s="425">
        <v>61.060294499000001</v>
      </c>
      <c r="Y51" s="425">
        <v>15.550647065</v>
      </c>
      <c r="Z51" s="425">
        <v>9.2769116601999997</v>
      </c>
      <c r="AA51" s="425">
        <v>9.9450552421000005</v>
      </c>
      <c r="AB51" s="425">
        <v>8.6643732190999998</v>
      </c>
      <c r="AC51" s="425">
        <v>12.658698187000001</v>
      </c>
      <c r="AD51" s="425">
        <v>23.790630153999999</v>
      </c>
      <c r="AE51" s="425">
        <v>47.134885767999997</v>
      </c>
      <c r="AF51" s="425">
        <v>136.68900033</v>
      </c>
      <c r="AG51" s="425">
        <v>248.35997234000001</v>
      </c>
      <c r="AH51" s="425">
        <v>254.19641064000001</v>
      </c>
      <c r="AI51" s="425">
        <v>161.63652139999999</v>
      </c>
      <c r="AJ51" s="425">
        <v>59.290496744000002</v>
      </c>
      <c r="AK51" s="425">
        <v>16.936049472000001</v>
      </c>
      <c r="AL51" s="425">
        <v>9.1861642449000005</v>
      </c>
      <c r="AM51" s="425">
        <v>9.7963486398999997</v>
      </c>
      <c r="AN51" s="425">
        <v>8.7224709341000004</v>
      </c>
      <c r="AO51" s="425">
        <v>13.196688182000001</v>
      </c>
      <c r="AP51" s="425">
        <v>24.294435928999999</v>
      </c>
      <c r="AQ51" s="425">
        <v>46.299250624000003</v>
      </c>
      <c r="AR51" s="425">
        <v>142.06459422</v>
      </c>
      <c r="AS51" s="425">
        <v>254.87080627</v>
      </c>
      <c r="AT51" s="425">
        <v>255.81199151999999</v>
      </c>
      <c r="AU51" s="425">
        <v>164.88128811000001</v>
      </c>
      <c r="AV51" s="425">
        <v>59.836698904000002</v>
      </c>
      <c r="AW51" s="425">
        <v>16.598171945000001</v>
      </c>
      <c r="AX51" s="425">
        <v>9.2059411766999997</v>
      </c>
      <c r="AY51" s="425">
        <v>9.9039232727000002</v>
      </c>
      <c r="AZ51" s="425">
        <v>8.8423363771000005</v>
      </c>
      <c r="BA51" s="425">
        <v>12.88488671</v>
      </c>
      <c r="BB51" s="425">
        <v>23.582593194000001</v>
      </c>
      <c r="BC51" s="425">
        <v>43.853049562000002</v>
      </c>
      <c r="BD51" s="693">
        <v>134.36743472000001</v>
      </c>
      <c r="BE51" s="693">
        <v>257.90173193999999</v>
      </c>
      <c r="BF51" s="693">
        <v>259.12573264000002</v>
      </c>
      <c r="BG51" s="693">
        <v>160.27710614</v>
      </c>
      <c r="BH51" s="693">
        <v>62.763097336000001</v>
      </c>
      <c r="BI51" s="397">
        <v>16.676559999999998</v>
      </c>
      <c r="BJ51" s="397">
        <v>9.1041319999999999</v>
      </c>
      <c r="BK51" s="397">
        <v>9.1540909999999993</v>
      </c>
      <c r="BL51" s="397">
        <v>8.4907509999999995</v>
      </c>
      <c r="BM51" s="397">
        <v>12.085150000000001</v>
      </c>
      <c r="BN51" s="397">
        <v>22.40568</v>
      </c>
      <c r="BO51" s="397">
        <v>40.343820000000001</v>
      </c>
      <c r="BP51" s="397">
        <v>136.06979999999999</v>
      </c>
      <c r="BQ51" s="397">
        <v>263.31169999999997</v>
      </c>
      <c r="BR51" s="397">
        <v>260.0838</v>
      </c>
      <c r="BS51" s="397">
        <v>157.95689999999999</v>
      </c>
      <c r="BT51" s="397">
        <v>62.293559999999999</v>
      </c>
      <c r="BU51" s="397">
        <v>15.071719999999999</v>
      </c>
      <c r="BV51" s="397">
        <v>9.2178830000000005</v>
      </c>
    </row>
    <row r="52" spans="1:74" s="325" customFormat="1" ht="12" customHeight="1" x14ac:dyDescent="0.25">
      <c r="A52" s="327"/>
      <c r="B52" s="902" t="s">
        <v>830</v>
      </c>
      <c r="C52" s="902"/>
      <c r="D52" s="902"/>
      <c r="E52" s="902"/>
      <c r="F52" s="902"/>
      <c r="G52" s="902"/>
      <c r="H52" s="903"/>
      <c r="I52" s="902"/>
      <c r="J52" s="902"/>
      <c r="K52" s="902"/>
      <c r="L52" s="902"/>
      <c r="M52" s="902"/>
      <c r="N52" s="902"/>
      <c r="O52" s="902"/>
      <c r="P52" s="902"/>
      <c r="Q52" s="902"/>
      <c r="R52" s="904"/>
      <c r="S52" s="337"/>
      <c r="T52" s="337"/>
      <c r="U52" s="337"/>
      <c r="V52" s="337"/>
      <c r="W52" s="337"/>
      <c r="X52" s="337"/>
      <c r="Y52" s="337"/>
      <c r="Z52" s="337"/>
      <c r="AA52" s="337"/>
      <c r="AB52" s="337"/>
      <c r="AC52" s="338"/>
      <c r="AD52" s="338"/>
      <c r="AE52" s="338"/>
      <c r="AF52" s="338"/>
      <c r="AG52" s="338"/>
      <c r="AH52" s="338"/>
      <c r="AI52" s="338"/>
      <c r="AJ52" s="338"/>
      <c r="AK52" s="338"/>
      <c r="AL52" s="338"/>
      <c r="AM52" s="338"/>
      <c r="AN52" s="338"/>
      <c r="AO52" s="338"/>
      <c r="AP52" s="338"/>
      <c r="AQ52" s="338"/>
      <c r="AR52" s="338"/>
      <c r="AS52" s="338"/>
      <c r="AT52" s="338"/>
      <c r="AU52" s="338"/>
      <c r="AV52" s="338"/>
      <c r="AW52" s="338"/>
      <c r="AX52" s="338"/>
      <c r="AY52" s="338"/>
      <c r="AZ52" s="338"/>
      <c r="BA52" s="338"/>
      <c r="BB52" s="338"/>
      <c r="BC52" s="338"/>
      <c r="BD52" s="803"/>
      <c r="BE52" s="803"/>
      <c r="BF52" s="803"/>
      <c r="BG52" s="803"/>
      <c r="BH52" s="803"/>
      <c r="BI52" s="338"/>
      <c r="BJ52" s="338"/>
      <c r="BK52" s="338"/>
      <c r="BL52" s="338"/>
      <c r="BM52" s="338"/>
      <c r="BN52" s="338"/>
      <c r="BO52" s="338"/>
      <c r="BP52" s="338"/>
      <c r="BQ52" s="338"/>
      <c r="BR52" s="338"/>
      <c r="BS52" s="338"/>
      <c r="BT52" s="338"/>
      <c r="BU52" s="338"/>
      <c r="BV52" s="338"/>
    </row>
    <row r="53" spans="1:74" s="205" customFormat="1" ht="12" customHeight="1" x14ac:dyDescent="0.2">
      <c r="A53" s="203"/>
      <c r="B53" s="1004" t="str">
        <f>Dates!$G$2</f>
        <v>EIA completed modeling and analysis for this report on Thursday, November 7, 2024.</v>
      </c>
      <c r="C53" s="991"/>
      <c r="D53" s="991"/>
      <c r="E53" s="991"/>
      <c r="F53" s="991"/>
      <c r="G53" s="991"/>
      <c r="H53" s="991"/>
      <c r="I53" s="991"/>
      <c r="J53" s="991"/>
      <c r="K53" s="991"/>
      <c r="L53" s="991"/>
      <c r="M53" s="991"/>
      <c r="N53" s="991"/>
      <c r="O53" s="991"/>
      <c r="P53" s="991"/>
      <c r="Q53" s="991"/>
      <c r="R53" s="905"/>
      <c r="AY53" s="215"/>
      <c r="AZ53" s="215"/>
      <c r="BA53" s="215"/>
      <c r="BB53" s="215"/>
      <c r="BC53" s="319"/>
      <c r="BD53" s="840"/>
      <c r="BE53" s="840"/>
      <c r="BF53" s="840"/>
      <c r="BG53" s="978"/>
      <c r="BH53" s="978"/>
      <c r="BI53" s="215"/>
      <c r="BJ53" s="215"/>
    </row>
    <row r="54" spans="1:74" s="205" customFormat="1" ht="12" customHeight="1" x14ac:dyDescent="0.2">
      <c r="A54" s="203"/>
      <c r="B54" s="999" t="s">
        <v>483</v>
      </c>
      <c r="C54" s="1000"/>
      <c r="D54" s="1000"/>
      <c r="E54" s="1000"/>
      <c r="F54" s="1000"/>
      <c r="G54" s="1000"/>
      <c r="H54" s="1000"/>
      <c r="I54" s="1000"/>
      <c r="J54" s="1000"/>
      <c r="K54" s="1000"/>
      <c r="L54" s="1000"/>
      <c r="M54" s="1000"/>
      <c r="N54" s="1000"/>
      <c r="O54" s="1000"/>
      <c r="P54" s="1000"/>
      <c r="Q54" s="1000"/>
      <c r="R54" s="96"/>
      <c r="AY54" s="215"/>
      <c r="AZ54" s="215"/>
      <c r="BA54" s="215"/>
      <c r="BB54" s="215"/>
      <c r="BC54" s="319"/>
      <c r="BD54" s="840"/>
      <c r="BE54" s="840"/>
      <c r="BF54" s="840"/>
      <c r="BG54" s="978"/>
      <c r="BH54" s="978"/>
      <c r="BI54" s="215"/>
      <c r="BJ54" s="215"/>
    </row>
    <row r="55" spans="1:74" s="205" customFormat="1" ht="12" customHeight="1" x14ac:dyDescent="0.2">
      <c r="A55" s="206"/>
      <c r="B55" s="1013" t="s">
        <v>1451</v>
      </c>
      <c r="C55" s="1000"/>
      <c r="D55" s="1000"/>
      <c r="E55" s="1000"/>
      <c r="F55" s="1000"/>
      <c r="G55" s="1000"/>
      <c r="H55" s="1000"/>
      <c r="I55" s="1000"/>
      <c r="J55" s="1000"/>
      <c r="K55" s="1000"/>
      <c r="L55" s="1000"/>
      <c r="M55" s="1000"/>
      <c r="N55" s="1000"/>
      <c r="O55" s="1000"/>
      <c r="P55" s="1000"/>
      <c r="Q55" s="1000"/>
      <c r="R55" s="96"/>
      <c r="AY55" s="215"/>
      <c r="AZ55" s="215"/>
      <c r="BA55" s="215"/>
      <c r="BB55" s="215"/>
      <c r="BC55" s="215"/>
      <c r="BD55" s="840"/>
      <c r="BE55" s="840"/>
      <c r="BF55" s="840"/>
      <c r="BG55" s="978"/>
      <c r="BH55" s="978"/>
      <c r="BI55" s="215"/>
      <c r="BJ55" s="215"/>
    </row>
    <row r="56" spans="1:74" s="205" customFormat="1" ht="12.75" x14ac:dyDescent="0.2">
      <c r="A56" s="206"/>
      <c r="B56" s="906" t="s">
        <v>768</v>
      </c>
      <c r="C56" s="938"/>
      <c r="D56" s="938"/>
      <c r="E56" s="938"/>
      <c r="F56" s="938"/>
      <c r="G56" s="938"/>
      <c r="H56" s="938"/>
      <c r="I56" s="938"/>
      <c r="J56" s="938"/>
      <c r="K56" s="938"/>
      <c r="L56" s="938"/>
      <c r="M56" s="938"/>
      <c r="N56" s="938"/>
      <c r="O56" s="938"/>
      <c r="P56" s="938"/>
      <c r="Q56" s="346"/>
      <c r="R56" s="96"/>
      <c r="AY56" s="215"/>
      <c r="AZ56" s="215"/>
      <c r="BA56" s="215"/>
      <c r="BB56" s="215"/>
      <c r="BC56" s="215"/>
      <c r="BD56" s="840"/>
      <c r="BE56" s="840"/>
      <c r="BF56" s="840"/>
      <c r="BG56" s="978"/>
      <c r="BH56" s="978"/>
      <c r="BI56" s="215"/>
      <c r="BJ56" s="215"/>
    </row>
    <row r="57" spans="1:74" s="205" customFormat="1" ht="12" customHeight="1" x14ac:dyDescent="0.2">
      <c r="A57" s="206"/>
      <c r="B57" s="1008" t="s">
        <v>93</v>
      </c>
      <c r="C57" s="1009"/>
      <c r="D57" s="1009"/>
      <c r="E57" s="1009"/>
      <c r="F57" s="1009"/>
      <c r="G57" s="1009"/>
      <c r="H57" s="1009"/>
      <c r="I57" s="1009"/>
      <c r="J57" s="1009"/>
      <c r="K57" s="1009"/>
      <c r="L57" s="1009"/>
      <c r="M57" s="1009"/>
      <c r="N57" s="1009"/>
      <c r="O57" s="1009"/>
      <c r="P57" s="1009"/>
      <c r="Q57" s="1010"/>
      <c r="R57" s="96"/>
      <c r="AY57" s="215"/>
      <c r="AZ57" s="215"/>
      <c r="BA57" s="215"/>
      <c r="BB57" s="215"/>
      <c r="BC57" s="215"/>
      <c r="BD57" s="840"/>
      <c r="BE57" s="840"/>
      <c r="BF57" s="840"/>
      <c r="BG57" s="978"/>
      <c r="BH57" s="978"/>
      <c r="BI57" s="215"/>
      <c r="BJ57" s="215"/>
    </row>
    <row r="58" spans="1:74" s="205" customFormat="1" ht="12" customHeight="1" x14ac:dyDescent="0.2">
      <c r="A58" s="206"/>
      <c r="B58" s="1008" t="s">
        <v>198</v>
      </c>
      <c r="C58" s="1009"/>
      <c r="D58" s="1009"/>
      <c r="E58" s="1009"/>
      <c r="F58" s="1009"/>
      <c r="G58" s="1009"/>
      <c r="H58" s="1009"/>
      <c r="I58" s="1009"/>
      <c r="J58" s="1009"/>
      <c r="K58" s="1009"/>
      <c r="L58" s="1009"/>
      <c r="M58" s="1009"/>
      <c r="N58" s="1009"/>
      <c r="O58" s="1009"/>
      <c r="P58" s="1009"/>
      <c r="Q58" s="1010"/>
      <c r="R58" s="96"/>
      <c r="AY58" s="215"/>
      <c r="AZ58" s="215"/>
      <c r="BA58" s="215"/>
      <c r="BB58" s="215"/>
      <c r="BC58" s="215"/>
      <c r="BD58" s="840"/>
      <c r="BE58" s="840"/>
      <c r="BF58" s="840"/>
      <c r="BG58" s="978"/>
      <c r="BH58" s="978"/>
      <c r="BI58" s="215"/>
      <c r="BJ58" s="215"/>
    </row>
    <row r="59" spans="1:74" s="205" customFormat="1" ht="12" customHeight="1" x14ac:dyDescent="0.2">
      <c r="A59" s="206"/>
      <c r="B59" s="1008" t="s">
        <v>94</v>
      </c>
      <c r="C59" s="1009"/>
      <c r="D59" s="1009"/>
      <c r="E59" s="1009"/>
      <c r="F59" s="1009"/>
      <c r="G59" s="1009"/>
      <c r="H59" s="1009"/>
      <c r="I59" s="1009"/>
      <c r="J59" s="1009"/>
      <c r="K59" s="1009"/>
      <c r="L59" s="1009"/>
      <c r="M59" s="1009"/>
      <c r="N59" s="1009"/>
      <c r="O59" s="1009"/>
      <c r="P59" s="1009"/>
      <c r="Q59" s="1010"/>
      <c r="R59" s="96"/>
      <c r="AY59" s="215"/>
      <c r="AZ59" s="215"/>
      <c r="BA59" s="215"/>
      <c r="BB59" s="215"/>
      <c r="BC59" s="215"/>
      <c r="BD59" s="840"/>
      <c r="BE59" s="840"/>
      <c r="BF59" s="840"/>
      <c r="BG59" s="978"/>
      <c r="BH59" s="978"/>
      <c r="BI59" s="215"/>
      <c r="BJ59" s="215"/>
    </row>
    <row r="60" spans="1:74" s="205" customFormat="1" ht="12" customHeight="1" x14ac:dyDescent="0.2">
      <c r="A60" s="172"/>
      <c r="B60" s="1005" t="s">
        <v>844</v>
      </c>
      <c r="C60" s="1005"/>
      <c r="D60" s="1005"/>
      <c r="E60" s="1005"/>
      <c r="F60" s="1005"/>
      <c r="G60" s="1005"/>
      <c r="H60" s="1005"/>
      <c r="I60" s="1005"/>
      <c r="J60" s="1005"/>
      <c r="K60" s="1005"/>
      <c r="L60" s="1005"/>
      <c r="M60" s="1005"/>
      <c r="N60" s="1005"/>
      <c r="O60" s="1005"/>
      <c r="P60" s="1005"/>
      <c r="Q60" s="1005"/>
      <c r="R60" s="1005"/>
      <c r="AY60" s="215"/>
      <c r="AZ60" s="215"/>
      <c r="BA60" s="215"/>
      <c r="BB60" s="215"/>
      <c r="BC60" s="215"/>
      <c r="BD60" s="840"/>
      <c r="BE60" s="840"/>
      <c r="BF60" s="840"/>
      <c r="BG60" s="978"/>
      <c r="BH60" s="978"/>
      <c r="BI60" s="215"/>
      <c r="BJ60" s="215"/>
    </row>
    <row r="61" spans="1:74" ht="12.75" x14ac:dyDescent="0.2">
      <c r="A61" s="172"/>
      <c r="B61" s="1008" t="s">
        <v>1504</v>
      </c>
      <c r="C61" s="1009"/>
      <c r="D61" s="1009"/>
      <c r="E61" s="1009"/>
      <c r="F61" s="1009"/>
      <c r="G61" s="1009"/>
      <c r="H61" s="1009"/>
      <c r="I61" s="1009"/>
      <c r="J61" s="1009"/>
      <c r="K61" s="1009"/>
      <c r="L61" s="1009"/>
      <c r="M61" s="1009"/>
      <c r="N61" s="1009"/>
      <c r="O61" s="1009"/>
      <c r="P61" s="1009"/>
      <c r="Q61" s="1010"/>
      <c r="BK61" s="133"/>
      <c r="BL61" s="133"/>
      <c r="BM61" s="133"/>
      <c r="BN61" s="133"/>
      <c r="BO61" s="133"/>
      <c r="BP61" s="133"/>
      <c r="BQ61" s="133"/>
      <c r="BR61" s="133"/>
      <c r="BS61" s="133"/>
      <c r="BT61" s="133"/>
      <c r="BU61" s="133"/>
      <c r="BV61" s="133"/>
    </row>
    <row r="62" spans="1:74" ht="12.75" x14ac:dyDescent="0.2">
      <c r="A62" s="172"/>
      <c r="B62" s="1015" t="s">
        <v>1505</v>
      </c>
      <c r="C62" s="1010"/>
      <c r="D62" s="1010"/>
      <c r="E62" s="1010"/>
      <c r="F62" s="1010"/>
      <c r="G62" s="1010"/>
      <c r="H62" s="1010"/>
      <c r="I62" s="1010"/>
      <c r="J62" s="1010"/>
      <c r="K62" s="1010"/>
      <c r="L62" s="1010"/>
      <c r="M62" s="1010"/>
      <c r="N62" s="1010"/>
      <c r="O62" s="1010"/>
      <c r="P62" s="1010"/>
      <c r="Q62" s="1010"/>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60" customWidth="1"/>
    <col min="2" max="2" width="33.5703125" style="60" customWidth="1"/>
    <col min="3" max="50" width="6.5703125" style="60" customWidth="1"/>
    <col min="51" max="55" width="6.5703125" style="138" customWidth="1"/>
    <col min="56" max="58" width="6.5703125" style="777" customWidth="1"/>
    <col min="59" max="60" width="6.5703125" style="964" customWidth="1"/>
    <col min="61" max="62" width="6.5703125" style="138" customWidth="1"/>
    <col min="63" max="74" width="6.5703125" style="60" customWidth="1"/>
    <col min="75" max="16384" width="9.5703125" style="60"/>
  </cols>
  <sheetData>
    <row r="1" spans="1:74" ht="13.35" customHeight="1" x14ac:dyDescent="0.2">
      <c r="A1" s="988" t="s">
        <v>479</v>
      </c>
      <c r="B1" s="1090" t="s">
        <v>1263</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56" customFormat="1" ht="13.35" customHeight="1"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42"/>
      <c r="AZ2" s="142"/>
      <c r="BA2" s="142"/>
      <c r="BB2" s="142"/>
      <c r="BC2" s="142"/>
      <c r="BD2" s="770"/>
      <c r="BE2" s="770"/>
      <c r="BF2" s="770"/>
      <c r="BG2" s="963"/>
      <c r="BH2" s="963"/>
      <c r="BI2" s="142"/>
      <c r="BJ2" s="142"/>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
      <c r="B5" s="37" t="s">
        <v>1264</v>
      </c>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159"/>
      <c r="AZ5" s="159"/>
      <c r="BA5" s="159"/>
      <c r="BB5" s="159"/>
      <c r="BC5" s="159"/>
      <c r="BD5" s="778"/>
      <c r="BE5" s="890"/>
      <c r="BF5" s="890"/>
      <c r="BG5" s="890"/>
      <c r="BH5" s="890"/>
      <c r="BI5" s="506"/>
      <c r="BJ5" s="506"/>
      <c r="BK5" s="506"/>
      <c r="BL5" s="506"/>
      <c r="BM5" s="506"/>
      <c r="BN5" s="506"/>
      <c r="BO5" s="506"/>
      <c r="BP5" s="506"/>
      <c r="BQ5" s="506"/>
      <c r="BR5" s="506"/>
      <c r="BS5" s="506"/>
      <c r="BT5" s="506"/>
      <c r="BU5" s="506"/>
      <c r="BV5" s="506"/>
    </row>
    <row r="6" spans="1:74" ht="11.1" customHeight="1" x14ac:dyDescent="0.2">
      <c r="A6" s="288" t="s">
        <v>1265</v>
      </c>
      <c r="B6" s="602" t="s">
        <v>1108</v>
      </c>
      <c r="C6" s="676">
        <v>49.8</v>
      </c>
      <c r="D6" s="676">
        <v>48.25</v>
      </c>
      <c r="E6" s="676">
        <v>47</v>
      </c>
      <c r="F6" s="676">
        <v>44.5</v>
      </c>
      <c r="G6" s="676">
        <v>38</v>
      </c>
      <c r="H6" s="676">
        <v>36.5</v>
      </c>
      <c r="I6" s="676">
        <v>33.200000000000003</v>
      </c>
      <c r="J6" s="676">
        <v>31</v>
      </c>
      <c r="K6" s="676">
        <v>31</v>
      </c>
      <c r="L6" s="676">
        <v>31.8</v>
      </c>
      <c r="M6" s="676">
        <v>30.75</v>
      </c>
      <c r="N6" s="676">
        <v>32</v>
      </c>
      <c r="O6" s="676">
        <v>34</v>
      </c>
      <c r="P6" s="676">
        <v>37.25</v>
      </c>
      <c r="Q6" s="676">
        <v>38.75</v>
      </c>
      <c r="R6" s="676">
        <v>39.200000000000003</v>
      </c>
      <c r="S6" s="676">
        <v>39.25</v>
      </c>
      <c r="T6" s="676">
        <v>35.5</v>
      </c>
      <c r="U6" s="676">
        <v>37.4</v>
      </c>
      <c r="V6" s="676">
        <v>40</v>
      </c>
      <c r="W6" s="676">
        <v>38.75</v>
      </c>
      <c r="X6" s="676">
        <v>38</v>
      </c>
      <c r="Y6" s="676">
        <v>39.5</v>
      </c>
      <c r="Z6" s="676">
        <v>40.200000000000003</v>
      </c>
      <c r="AA6" s="676">
        <v>42.75</v>
      </c>
      <c r="AB6" s="676">
        <v>46.5</v>
      </c>
      <c r="AC6" s="676">
        <v>47.5</v>
      </c>
      <c r="AD6" s="676">
        <v>48.8</v>
      </c>
      <c r="AE6" s="676">
        <v>51</v>
      </c>
      <c r="AF6" s="676">
        <v>51</v>
      </c>
      <c r="AG6" s="676">
        <v>48.8</v>
      </c>
      <c r="AH6" s="676">
        <v>47.25</v>
      </c>
      <c r="AI6" s="676">
        <v>47.4</v>
      </c>
      <c r="AJ6" s="676">
        <v>52.25</v>
      </c>
      <c r="AK6" s="676">
        <v>52.25</v>
      </c>
      <c r="AL6" s="676">
        <v>52</v>
      </c>
      <c r="AM6" s="676">
        <v>52</v>
      </c>
      <c r="AN6" s="676">
        <v>51.25</v>
      </c>
      <c r="AO6" s="676">
        <v>50.8</v>
      </c>
      <c r="AP6" s="676">
        <v>51.5</v>
      </c>
      <c r="AQ6" s="676">
        <v>50</v>
      </c>
      <c r="AR6" s="676">
        <v>48.4</v>
      </c>
      <c r="AS6" s="676">
        <v>47.5</v>
      </c>
      <c r="AT6" s="676">
        <v>42.5</v>
      </c>
      <c r="AU6" s="676">
        <v>40</v>
      </c>
      <c r="AV6" s="676">
        <v>39</v>
      </c>
      <c r="AW6" s="676">
        <v>39.75</v>
      </c>
      <c r="AX6" s="676">
        <v>40.6</v>
      </c>
      <c r="AY6" s="676">
        <v>41</v>
      </c>
      <c r="AZ6" s="676">
        <v>43.25</v>
      </c>
      <c r="BA6" s="676">
        <v>43</v>
      </c>
      <c r="BB6" s="676">
        <v>41.25</v>
      </c>
      <c r="BC6" s="676">
        <v>39</v>
      </c>
      <c r="BD6" s="676">
        <v>36</v>
      </c>
      <c r="BE6" s="676">
        <v>36.5</v>
      </c>
      <c r="BF6" s="676">
        <v>35</v>
      </c>
      <c r="BG6" s="676">
        <v>33</v>
      </c>
      <c r="BH6" s="676">
        <v>32.666666667000001</v>
      </c>
      <c r="BI6" s="392" t="s">
        <v>1380</v>
      </c>
      <c r="BJ6" s="392" t="s">
        <v>1380</v>
      </c>
      <c r="BK6" s="392" t="s">
        <v>1380</v>
      </c>
      <c r="BL6" s="392" t="s">
        <v>1380</v>
      </c>
      <c r="BM6" s="392" t="s">
        <v>1380</v>
      </c>
      <c r="BN6" s="392" t="s">
        <v>1380</v>
      </c>
      <c r="BO6" s="392" t="s">
        <v>1380</v>
      </c>
      <c r="BP6" s="392" t="s">
        <v>1380</v>
      </c>
      <c r="BQ6" s="392" t="s">
        <v>1380</v>
      </c>
      <c r="BR6" s="392" t="s">
        <v>1380</v>
      </c>
      <c r="BS6" s="392" t="s">
        <v>1380</v>
      </c>
      <c r="BT6" s="392" t="s">
        <v>1380</v>
      </c>
      <c r="BU6" s="392" t="s">
        <v>1380</v>
      </c>
      <c r="BV6" s="392" t="s">
        <v>1380</v>
      </c>
    </row>
    <row r="7" spans="1:74" ht="11.1" customHeight="1" x14ac:dyDescent="0.2">
      <c r="A7" s="288" t="s">
        <v>1266</v>
      </c>
      <c r="B7" s="602" t="s">
        <v>1110</v>
      </c>
      <c r="C7" s="676">
        <v>52</v>
      </c>
      <c r="D7" s="676">
        <v>53</v>
      </c>
      <c r="E7" s="676">
        <v>51</v>
      </c>
      <c r="F7" s="676">
        <v>36.25</v>
      </c>
      <c r="G7" s="676">
        <v>17.600000000000001</v>
      </c>
      <c r="H7" s="676">
        <v>10.75</v>
      </c>
      <c r="I7" s="676">
        <v>10.199999999999999</v>
      </c>
      <c r="J7" s="676">
        <v>10.5</v>
      </c>
      <c r="K7" s="676">
        <v>9.5</v>
      </c>
      <c r="L7" s="676">
        <v>11.6</v>
      </c>
      <c r="M7" s="676">
        <v>11.5</v>
      </c>
      <c r="N7" s="676">
        <v>11</v>
      </c>
      <c r="O7" s="676">
        <v>11</v>
      </c>
      <c r="P7" s="676">
        <v>13.25</v>
      </c>
      <c r="Q7" s="676">
        <v>13</v>
      </c>
      <c r="R7" s="676">
        <v>14.6</v>
      </c>
      <c r="S7" s="676">
        <v>15.75</v>
      </c>
      <c r="T7" s="676">
        <v>16.5</v>
      </c>
      <c r="U7" s="676">
        <v>18.2</v>
      </c>
      <c r="V7" s="676">
        <v>21.75</v>
      </c>
      <c r="W7" s="676">
        <v>23</v>
      </c>
      <c r="X7" s="676">
        <v>23.2</v>
      </c>
      <c r="Y7" s="676">
        <v>24.75</v>
      </c>
      <c r="Z7" s="676">
        <v>27</v>
      </c>
      <c r="AA7" s="676">
        <v>27</v>
      </c>
      <c r="AB7" s="676">
        <v>33.25</v>
      </c>
      <c r="AC7" s="676">
        <v>33.75</v>
      </c>
      <c r="AD7" s="676">
        <v>34.799999999999997</v>
      </c>
      <c r="AE7" s="676">
        <v>37.75</v>
      </c>
      <c r="AF7" s="676">
        <v>38</v>
      </c>
      <c r="AG7" s="676">
        <v>38</v>
      </c>
      <c r="AH7" s="676">
        <v>39</v>
      </c>
      <c r="AI7" s="676">
        <v>40</v>
      </c>
      <c r="AJ7" s="676">
        <v>39.25</v>
      </c>
      <c r="AK7" s="676">
        <v>40.5</v>
      </c>
      <c r="AL7" s="676">
        <v>40.799999999999997</v>
      </c>
      <c r="AM7" s="676">
        <v>41</v>
      </c>
      <c r="AN7" s="676">
        <v>41</v>
      </c>
      <c r="AO7" s="676">
        <v>41</v>
      </c>
      <c r="AP7" s="676">
        <v>39.75</v>
      </c>
      <c r="AQ7" s="676">
        <v>37.25</v>
      </c>
      <c r="AR7" s="676">
        <v>35.4</v>
      </c>
      <c r="AS7" s="676">
        <v>34.75</v>
      </c>
      <c r="AT7" s="676">
        <v>34</v>
      </c>
      <c r="AU7" s="676">
        <v>32.4</v>
      </c>
      <c r="AV7" s="676">
        <v>32.75</v>
      </c>
      <c r="AW7" s="676">
        <v>32.5</v>
      </c>
      <c r="AX7" s="676">
        <v>32.4</v>
      </c>
      <c r="AY7" s="676">
        <v>33.5</v>
      </c>
      <c r="AZ7" s="676">
        <v>34</v>
      </c>
      <c r="BA7" s="676">
        <v>34</v>
      </c>
      <c r="BB7" s="676">
        <v>34</v>
      </c>
      <c r="BC7" s="676">
        <v>34</v>
      </c>
      <c r="BD7" s="676">
        <v>34.5</v>
      </c>
      <c r="BE7" s="676">
        <v>35.25</v>
      </c>
      <c r="BF7" s="676">
        <v>35.200000000000003</v>
      </c>
      <c r="BG7" s="676">
        <v>34</v>
      </c>
      <c r="BH7" s="676">
        <v>34</v>
      </c>
      <c r="BI7" s="392" t="s">
        <v>1380</v>
      </c>
      <c r="BJ7" s="392" t="s">
        <v>1380</v>
      </c>
      <c r="BK7" s="392" t="s">
        <v>1380</v>
      </c>
      <c r="BL7" s="392" t="s">
        <v>1380</v>
      </c>
      <c r="BM7" s="392" t="s">
        <v>1380</v>
      </c>
      <c r="BN7" s="392" t="s">
        <v>1380</v>
      </c>
      <c r="BO7" s="392" t="s">
        <v>1380</v>
      </c>
      <c r="BP7" s="392" t="s">
        <v>1380</v>
      </c>
      <c r="BQ7" s="392" t="s">
        <v>1380</v>
      </c>
      <c r="BR7" s="392" t="s">
        <v>1380</v>
      </c>
      <c r="BS7" s="392" t="s">
        <v>1380</v>
      </c>
      <c r="BT7" s="392" t="s">
        <v>1380</v>
      </c>
      <c r="BU7" s="392" t="s">
        <v>1380</v>
      </c>
      <c r="BV7" s="392" t="s">
        <v>1380</v>
      </c>
    </row>
    <row r="8" spans="1:74" ht="11.1" customHeight="1" x14ac:dyDescent="0.2">
      <c r="A8" s="288" t="s">
        <v>1267</v>
      </c>
      <c r="B8" s="602" t="s">
        <v>1112</v>
      </c>
      <c r="C8" s="676">
        <v>78.400000000000006</v>
      </c>
      <c r="D8" s="676">
        <v>80.75</v>
      </c>
      <c r="E8" s="676">
        <v>76.5</v>
      </c>
      <c r="F8" s="676">
        <v>50.25</v>
      </c>
      <c r="G8" s="676">
        <v>28</v>
      </c>
      <c r="H8" s="676">
        <v>15</v>
      </c>
      <c r="I8" s="676">
        <v>12.2</v>
      </c>
      <c r="J8" s="676">
        <v>10</v>
      </c>
      <c r="K8" s="676">
        <v>10</v>
      </c>
      <c r="L8" s="676">
        <v>17.8</v>
      </c>
      <c r="M8" s="676">
        <v>24.75</v>
      </c>
      <c r="N8" s="676">
        <v>28.25</v>
      </c>
      <c r="O8" s="676">
        <v>29.6</v>
      </c>
      <c r="P8" s="676">
        <v>30.5</v>
      </c>
      <c r="Q8" s="676">
        <v>31.5</v>
      </c>
      <c r="R8" s="676">
        <v>35.200000000000003</v>
      </c>
      <c r="S8" s="676">
        <v>35.25</v>
      </c>
      <c r="T8" s="676">
        <v>36</v>
      </c>
      <c r="U8" s="676">
        <v>36</v>
      </c>
      <c r="V8" s="676">
        <v>38</v>
      </c>
      <c r="W8" s="676">
        <v>38</v>
      </c>
      <c r="X8" s="676">
        <v>40.4</v>
      </c>
      <c r="Y8" s="676">
        <v>44</v>
      </c>
      <c r="Z8" s="676">
        <v>46.8</v>
      </c>
      <c r="AA8" s="676">
        <v>50.75</v>
      </c>
      <c r="AB8" s="676">
        <v>56.75</v>
      </c>
      <c r="AC8" s="676">
        <v>61.25</v>
      </c>
      <c r="AD8" s="676">
        <v>65.599999999999994</v>
      </c>
      <c r="AE8" s="676">
        <v>69.5</v>
      </c>
      <c r="AF8" s="676">
        <v>73.25</v>
      </c>
      <c r="AG8" s="676">
        <v>75.400000000000006</v>
      </c>
      <c r="AH8" s="676">
        <v>77.5</v>
      </c>
      <c r="AI8" s="676">
        <v>76</v>
      </c>
      <c r="AJ8" s="676">
        <v>75.75</v>
      </c>
      <c r="AK8" s="676">
        <v>75.75</v>
      </c>
      <c r="AL8" s="676">
        <v>76.2</v>
      </c>
      <c r="AM8" s="676">
        <v>78</v>
      </c>
      <c r="AN8" s="676">
        <v>78.25</v>
      </c>
      <c r="AO8" s="676">
        <v>77.400000000000006</v>
      </c>
      <c r="AP8" s="676">
        <v>73.25</v>
      </c>
      <c r="AQ8" s="676">
        <v>65.75</v>
      </c>
      <c r="AR8" s="676">
        <v>60.6</v>
      </c>
      <c r="AS8" s="676">
        <v>58.25</v>
      </c>
      <c r="AT8" s="676">
        <v>54.75</v>
      </c>
      <c r="AU8" s="676">
        <v>53.2</v>
      </c>
      <c r="AV8" s="676">
        <v>55.25</v>
      </c>
      <c r="AW8" s="676">
        <v>55</v>
      </c>
      <c r="AX8" s="676">
        <v>55.2</v>
      </c>
      <c r="AY8" s="676">
        <v>57</v>
      </c>
      <c r="AZ8" s="676">
        <v>56.25</v>
      </c>
      <c r="BA8" s="676">
        <v>58.2</v>
      </c>
      <c r="BB8" s="676">
        <v>59.25</v>
      </c>
      <c r="BC8" s="676">
        <v>55.2</v>
      </c>
      <c r="BD8" s="676">
        <v>53.75</v>
      </c>
      <c r="BE8" s="676">
        <v>52</v>
      </c>
      <c r="BF8" s="676">
        <v>52.2</v>
      </c>
      <c r="BG8" s="676">
        <v>51.75</v>
      </c>
      <c r="BH8" s="676">
        <v>51.666666667000001</v>
      </c>
      <c r="BI8" s="392" t="s">
        <v>1380</v>
      </c>
      <c r="BJ8" s="392" t="s">
        <v>1380</v>
      </c>
      <c r="BK8" s="392" t="s">
        <v>1380</v>
      </c>
      <c r="BL8" s="392" t="s">
        <v>1380</v>
      </c>
      <c r="BM8" s="392" t="s">
        <v>1380</v>
      </c>
      <c r="BN8" s="392" t="s">
        <v>1380</v>
      </c>
      <c r="BO8" s="392" t="s">
        <v>1380</v>
      </c>
      <c r="BP8" s="392" t="s">
        <v>1380</v>
      </c>
      <c r="BQ8" s="392" t="s">
        <v>1380</v>
      </c>
      <c r="BR8" s="392" t="s">
        <v>1380</v>
      </c>
      <c r="BS8" s="392" t="s">
        <v>1380</v>
      </c>
      <c r="BT8" s="392" t="s">
        <v>1380</v>
      </c>
      <c r="BU8" s="392" t="s">
        <v>1380</v>
      </c>
      <c r="BV8" s="392" t="s">
        <v>1380</v>
      </c>
    </row>
    <row r="9" spans="1:74" ht="11.1" customHeight="1" x14ac:dyDescent="0.2">
      <c r="A9" s="288" t="s">
        <v>1268</v>
      </c>
      <c r="B9" s="602" t="s">
        <v>1114</v>
      </c>
      <c r="C9" s="676">
        <v>45.4</v>
      </c>
      <c r="D9" s="676">
        <v>41.75</v>
      </c>
      <c r="E9" s="676">
        <v>42.25</v>
      </c>
      <c r="F9" s="676">
        <v>36.5</v>
      </c>
      <c r="G9" s="676">
        <v>32</v>
      </c>
      <c r="H9" s="676">
        <v>32</v>
      </c>
      <c r="I9" s="676">
        <v>32.4</v>
      </c>
      <c r="J9" s="676">
        <v>32.75</v>
      </c>
      <c r="K9" s="676">
        <v>35.75</v>
      </c>
      <c r="L9" s="676">
        <v>36.6</v>
      </c>
      <c r="M9" s="676">
        <v>39.25</v>
      </c>
      <c r="N9" s="676">
        <v>41.75</v>
      </c>
      <c r="O9" s="676">
        <v>45</v>
      </c>
      <c r="P9" s="676">
        <v>47.25</v>
      </c>
      <c r="Q9" s="676">
        <v>47.25</v>
      </c>
      <c r="R9" s="676">
        <v>46.8</v>
      </c>
      <c r="S9" s="676">
        <v>50.25</v>
      </c>
      <c r="T9" s="676">
        <v>51.75</v>
      </c>
      <c r="U9" s="676">
        <v>51.2</v>
      </c>
      <c r="V9" s="676">
        <v>47</v>
      </c>
      <c r="W9" s="676">
        <v>49.5</v>
      </c>
      <c r="X9" s="676">
        <v>48.4</v>
      </c>
      <c r="Y9" s="676">
        <v>49</v>
      </c>
      <c r="Z9" s="676">
        <v>50.6</v>
      </c>
      <c r="AA9" s="676">
        <v>56</v>
      </c>
      <c r="AB9" s="676">
        <v>59.75</v>
      </c>
      <c r="AC9" s="676">
        <v>68</v>
      </c>
      <c r="AD9" s="676">
        <v>69.599999999999994</v>
      </c>
      <c r="AE9" s="676">
        <v>70.75</v>
      </c>
      <c r="AF9" s="676">
        <v>71.5</v>
      </c>
      <c r="AG9" s="676">
        <v>72.2</v>
      </c>
      <c r="AH9" s="676">
        <v>73.25</v>
      </c>
      <c r="AI9" s="676">
        <v>75</v>
      </c>
      <c r="AJ9" s="676">
        <v>74</v>
      </c>
      <c r="AK9" s="676">
        <v>72.5</v>
      </c>
      <c r="AL9" s="676">
        <v>73.2</v>
      </c>
      <c r="AM9" s="676">
        <v>71.75</v>
      </c>
      <c r="AN9" s="676">
        <v>72.5</v>
      </c>
      <c r="AO9" s="676">
        <v>72.400000000000006</v>
      </c>
      <c r="AP9" s="676">
        <v>70.25</v>
      </c>
      <c r="AQ9" s="676">
        <v>64.25</v>
      </c>
      <c r="AR9" s="676">
        <v>55.6</v>
      </c>
      <c r="AS9" s="676">
        <v>50.75</v>
      </c>
      <c r="AT9" s="676">
        <v>50</v>
      </c>
      <c r="AU9" s="676">
        <v>47.2</v>
      </c>
      <c r="AV9" s="676">
        <v>45.25</v>
      </c>
      <c r="AW9" s="676">
        <v>44</v>
      </c>
      <c r="AX9" s="676">
        <v>47.6</v>
      </c>
      <c r="AY9" s="676">
        <v>46</v>
      </c>
      <c r="AZ9" s="676">
        <v>44.5</v>
      </c>
      <c r="BA9" s="676">
        <v>39.6</v>
      </c>
      <c r="BB9" s="676">
        <v>35</v>
      </c>
      <c r="BC9" s="676">
        <v>36</v>
      </c>
      <c r="BD9" s="676">
        <v>36.75</v>
      </c>
      <c r="BE9" s="676">
        <v>36.5</v>
      </c>
      <c r="BF9" s="676">
        <v>34</v>
      </c>
      <c r="BG9" s="676">
        <v>33</v>
      </c>
      <c r="BH9" s="676">
        <v>33.666666667000001</v>
      </c>
      <c r="BI9" s="392" t="s">
        <v>1380</v>
      </c>
      <c r="BJ9" s="392" t="s">
        <v>1380</v>
      </c>
      <c r="BK9" s="392" t="s">
        <v>1380</v>
      </c>
      <c r="BL9" s="392" t="s">
        <v>1380</v>
      </c>
      <c r="BM9" s="392" t="s">
        <v>1380</v>
      </c>
      <c r="BN9" s="392" t="s">
        <v>1380</v>
      </c>
      <c r="BO9" s="392" t="s">
        <v>1380</v>
      </c>
      <c r="BP9" s="392" t="s">
        <v>1380</v>
      </c>
      <c r="BQ9" s="392" t="s">
        <v>1380</v>
      </c>
      <c r="BR9" s="392" t="s">
        <v>1380</v>
      </c>
      <c r="BS9" s="392" t="s">
        <v>1380</v>
      </c>
      <c r="BT9" s="392" t="s">
        <v>1380</v>
      </c>
      <c r="BU9" s="392" t="s">
        <v>1380</v>
      </c>
      <c r="BV9" s="392" t="s">
        <v>1380</v>
      </c>
    </row>
    <row r="10" spans="1:74" ht="11.1" customHeight="1" x14ac:dyDescent="0.2">
      <c r="A10" s="288" t="s">
        <v>1269</v>
      </c>
      <c r="B10" s="602" t="s">
        <v>1116</v>
      </c>
      <c r="C10" s="676">
        <v>401.6</v>
      </c>
      <c r="D10" s="676">
        <v>407.25</v>
      </c>
      <c r="E10" s="676">
        <v>404.75</v>
      </c>
      <c r="F10" s="676">
        <v>299</v>
      </c>
      <c r="G10" s="676">
        <v>180.4</v>
      </c>
      <c r="H10" s="676">
        <v>135.25</v>
      </c>
      <c r="I10" s="676">
        <v>125</v>
      </c>
      <c r="J10" s="676">
        <v>122.75</v>
      </c>
      <c r="K10" s="676">
        <v>124.25</v>
      </c>
      <c r="L10" s="676">
        <v>132.80000000000001</v>
      </c>
      <c r="M10" s="676">
        <v>154.5</v>
      </c>
      <c r="N10" s="676">
        <v>169.75</v>
      </c>
      <c r="O10" s="676">
        <v>184.6</v>
      </c>
      <c r="P10" s="676">
        <v>203.25</v>
      </c>
      <c r="Q10" s="676">
        <v>215</v>
      </c>
      <c r="R10" s="676">
        <v>225</v>
      </c>
      <c r="S10" s="676">
        <v>231</v>
      </c>
      <c r="T10" s="676">
        <v>235.25</v>
      </c>
      <c r="U10" s="676">
        <v>239.4</v>
      </c>
      <c r="V10" s="676">
        <v>246.25</v>
      </c>
      <c r="W10" s="676">
        <v>255.75</v>
      </c>
      <c r="X10" s="676">
        <v>265.8</v>
      </c>
      <c r="Y10" s="676">
        <v>272.75</v>
      </c>
      <c r="Z10" s="676">
        <v>287.39999999999998</v>
      </c>
      <c r="AA10" s="676">
        <v>292</v>
      </c>
      <c r="AB10" s="676">
        <v>301.75</v>
      </c>
      <c r="AC10" s="676">
        <v>313.25</v>
      </c>
      <c r="AD10" s="676">
        <v>329.6</v>
      </c>
      <c r="AE10" s="676">
        <v>336.75</v>
      </c>
      <c r="AF10" s="676">
        <v>344</v>
      </c>
      <c r="AG10" s="676">
        <v>348.8</v>
      </c>
      <c r="AH10" s="676">
        <v>346.25</v>
      </c>
      <c r="AI10" s="676">
        <v>342.6</v>
      </c>
      <c r="AJ10" s="676">
        <v>345.75</v>
      </c>
      <c r="AK10" s="676">
        <v>349</v>
      </c>
      <c r="AL10" s="676">
        <v>350</v>
      </c>
      <c r="AM10" s="676">
        <v>354.5</v>
      </c>
      <c r="AN10" s="676">
        <v>352.75</v>
      </c>
      <c r="AO10" s="676">
        <v>349.4</v>
      </c>
      <c r="AP10" s="676">
        <v>355.5</v>
      </c>
      <c r="AQ10" s="676">
        <v>349.25</v>
      </c>
      <c r="AR10" s="676">
        <v>341.6</v>
      </c>
      <c r="AS10" s="676">
        <v>334.5</v>
      </c>
      <c r="AT10" s="676">
        <v>324.25</v>
      </c>
      <c r="AU10" s="676">
        <v>318</v>
      </c>
      <c r="AV10" s="676">
        <v>311.25</v>
      </c>
      <c r="AW10" s="676">
        <v>310.5</v>
      </c>
      <c r="AX10" s="676">
        <v>310.60000000000002</v>
      </c>
      <c r="AY10" s="676">
        <v>309.25</v>
      </c>
      <c r="AZ10" s="676">
        <v>312.5</v>
      </c>
      <c r="BA10" s="676">
        <v>315</v>
      </c>
      <c r="BB10" s="676">
        <v>317</v>
      </c>
      <c r="BC10" s="676">
        <v>312.8</v>
      </c>
      <c r="BD10" s="676">
        <v>308</v>
      </c>
      <c r="BE10" s="676">
        <v>304.75</v>
      </c>
      <c r="BF10" s="676">
        <v>304.2</v>
      </c>
      <c r="BG10" s="676">
        <v>306.25</v>
      </c>
      <c r="BH10" s="676">
        <v>304</v>
      </c>
      <c r="BI10" s="392" t="s">
        <v>1380</v>
      </c>
      <c r="BJ10" s="392" t="s">
        <v>1380</v>
      </c>
      <c r="BK10" s="392" t="s">
        <v>1380</v>
      </c>
      <c r="BL10" s="392" t="s">
        <v>1380</v>
      </c>
      <c r="BM10" s="392" t="s">
        <v>1380</v>
      </c>
      <c r="BN10" s="392" t="s">
        <v>1380</v>
      </c>
      <c r="BO10" s="392" t="s">
        <v>1380</v>
      </c>
      <c r="BP10" s="392" t="s">
        <v>1380</v>
      </c>
      <c r="BQ10" s="392" t="s">
        <v>1380</v>
      </c>
      <c r="BR10" s="392" t="s">
        <v>1380</v>
      </c>
      <c r="BS10" s="392" t="s">
        <v>1380</v>
      </c>
      <c r="BT10" s="392" t="s">
        <v>1380</v>
      </c>
      <c r="BU10" s="392" t="s">
        <v>1380</v>
      </c>
      <c r="BV10" s="392" t="s">
        <v>1380</v>
      </c>
    </row>
    <row r="11" spans="1:74" ht="11.1" customHeight="1" x14ac:dyDescent="0.2">
      <c r="A11" s="288" t="s">
        <v>1270</v>
      </c>
      <c r="B11" s="602" t="s">
        <v>1271</v>
      </c>
      <c r="C11" s="676">
        <v>133.66666667000001</v>
      </c>
      <c r="D11" s="676">
        <v>125.75</v>
      </c>
      <c r="E11" s="676">
        <v>119</v>
      </c>
      <c r="F11" s="676">
        <v>76</v>
      </c>
      <c r="G11" s="676">
        <v>35.6</v>
      </c>
      <c r="H11" s="676">
        <v>29.75</v>
      </c>
      <c r="I11" s="676">
        <v>28.9</v>
      </c>
      <c r="J11" s="676">
        <v>27</v>
      </c>
      <c r="K11" s="676">
        <v>27.75</v>
      </c>
      <c r="L11" s="676">
        <v>32.4</v>
      </c>
      <c r="M11" s="676">
        <v>32.5</v>
      </c>
      <c r="N11" s="676">
        <v>36.5</v>
      </c>
      <c r="O11" s="676">
        <v>43.2</v>
      </c>
      <c r="P11" s="676">
        <v>44.75</v>
      </c>
      <c r="Q11" s="676">
        <v>46.75</v>
      </c>
      <c r="R11" s="676">
        <v>59.2</v>
      </c>
      <c r="S11" s="676">
        <v>63</v>
      </c>
      <c r="T11" s="676">
        <v>70.5</v>
      </c>
      <c r="U11" s="676">
        <v>79.599999999999994</v>
      </c>
      <c r="V11" s="676">
        <v>88.25</v>
      </c>
      <c r="W11" s="676">
        <v>93.75</v>
      </c>
      <c r="X11" s="676">
        <v>103.2</v>
      </c>
      <c r="Y11" s="676">
        <v>107</v>
      </c>
      <c r="Z11" s="676">
        <v>106.2</v>
      </c>
      <c r="AA11" s="676">
        <v>108.5</v>
      </c>
      <c r="AB11" s="676">
        <v>114</v>
      </c>
      <c r="AC11" s="676">
        <v>114.75</v>
      </c>
      <c r="AD11" s="676">
        <v>119.6</v>
      </c>
      <c r="AE11" s="676">
        <v>129.25</v>
      </c>
      <c r="AF11" s="676">
        <v>135.5</v>
      </c>
      <c r="AG11" s="676">
        <v>146.80000000000001</v>
      </c>
      <c r="AH11" s="676">
        <v>152.75</v>
      </c>
      <c r="AI11" s="676">
        <v>155</v>
      </c>
      <c r="AJ11" s="676">
        <v>156</v>
      </c>
      <c r="AK11" s="676">
        <v>160.5</v>
      </c>
      <c r="AL11" s="676">
        <v>160.4</v>
      </c>
      <c r="AM11" s="676">
        <v>149.5</v>
      </c>
      <c r="AN11" s="676">
        <v>137.5</v>
      </c>
      <c r="AO11" s="676">
        <v>136.19999999999999</v>
      </c>
      <c r="AP11" s="676">
        <v>133.25</v>
      </c>
      <c r="AQ11" s="676">
        <v>130.5</v>
      </c>
      <c r="AR11" s="676">
        <v>116.4</v>
      </c>
      <c r="AS11" s="676">
        <v>114.5</v>
      </c>
      <c r="AT11" s="676">
        <v>110.75</v>
      </c>
      <c r="AU11" s="676">
        <v>110.6</v>
      </c>
      <c r="AV11" s="676">
        <v>106.75</v>
      </c>
      <c r="AW11" s="676">
        <v>107.5</v>
      </c>
      <c r="AX11" s="676">
        <v>108.4</v>
      </c>
      <c r="AY11" s="676">
        <v>105.75</v>
      </c>
      <c r="AZ11" s="676">
        <v>103.75</v>
      </c>
      <c r="BA11" s="676">
        <v>102</v>
      </c>
      <c r="BB11" s="676">
        <v>99.75</v>
      </c>
      <c r="BC11" s="676">
        <v>97.4</v>
      </c>
      <c r="BD11" s="676">
        <v>91</v>
      </c>
      <c r="BE11" s="676">
        <v>91.5</v>
      </c>
      <c r="BF11" s="676">
        <v>97.6</v>
      </c>
      <c r="BG11" s="676">
        <v>100</v>
      </c>
      <c r="BH11" s="676">
        <v>102.33333333</v>
      </c>
      <c r="BI11" s="392" t="s">
        <v>1380</v>
      </c>
      <c r="BJ11" s="392" t="s">
        <v>1380</v>
      </c>
      <c r="BK11" s="392" t="s">
        <v>1380</v>
      </c>
      <c r="BL11" s="392" t="s">
        <v>1380</v>
      </c>
      <c r="BM11" s="392" t="s">
        <v>1380</v>
      </c>
      <c r="BN11" s="392" t="s">
        <v>1380</v>
      </c>
      <c r="BO11" s="392" t="s">
        <v>1380</v>
      </c>
      <c r="BP11" s="392" t="s">
        <v>1380</v>
      </c>
      <c r="BQ11" s="392" t="s">
        <v>1380</v>
      </c>
      <c r="BR11" s="392" t="s">
        <v>1380</v>
      </c>
      <c r="BS11" s="392" t="s">
        <v>1380</v>
      </c>
      <c r="BT11" s="392" t="s">
        <v>1380</v>
      </c>
      <c r="BU11" s="392" t="s">
        <v>1380</v>
      </c>
      <c r="BV11" s="392" t="s">
        <v>1380</v>
      </c>
    </row>
    <row r="12" spans="1:74" ht="11.1" customHeight="1" x14ac:dyDescent="0.2">
      <c r="A12" s="288"/>
      <c r="B12" s="292"/>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c r="AT12" s="677"/>
      <c r="AU12" s="677"/>
      <c r="AV12" s="677"/>
      <c r="AW12" s="677"/>
      <c r="AX12" s="677"/>
      <c r="AY12" s="677"/>
      <c r="AZ12" s="677"/>
      <c r="BA12" s="677"/>
      <c r="BB12" s="677"/>
      <c r="BC12" s="677"/>
      <c r="BD12" s="677"/>
      <c r="BE12" s="677"/>
      <c r="BF12" s="677"/>
      <c r="BG12" s="677"/>
      <c r="BH12" s="677"/>
      <c r="BI12" s="390"/>
      <c r="BJ12" s="390"/>
      <c r="BK12" s="390"/>
      <c r="BL12" s="390"/>
      <c r="BM12" s="390"/>
      <c r="BN12" s="390"/>
      <c r="BO12" s="390"/>
      <c r="BP12" s="390"/>
      <c r="BQ12" s="390"/>
      <c r="BR12" s="390"/>
      <c r="BS12" s="390"/>
      <c r="BT12" s="390"/>
      <c r="BU12" s="390"/>
      <c r="BV12" s="390"/>
    </row>
    <row r="13" spans="1:74" ht="11.1" customHeight="1" x14ac:dyDescent="0.2">
      <c r="A13" s="288"/>
      <c r="B13" s="37" t="s">
        <v>1272</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c r="AT13" s="677"/>
      <c r="AU13" s="677"/>
      <c r="AV13" s="677"/>
      <c r="AW13" s="677"/>
      <c r="AX13" s="677"/>
      <c r="AY13" s="677"/>
      <c r="AZ13" s="677"/>
      <c r="BA13" s="677"/>
      <c r="BB13" s="677"/>
      <c r="BC13" s="677"/>
      <c r="BD13" s="677"/>
      <c r="BE13" s="677"/>
      <c r="BF13" s="677"/>
      <c r="BG13" s="677"/>
      <c r="BH13" s="677"/>
      <c r="BI13" s="390"/>
      <c r="BJ13" s="390"/>
      <c r="BK13" s="390"/>
      <c r="BL13" s="390"/>
      <c r="BM13" s="390"/>
      <c r="BN13" s="390"/>
      <c r="BO13" s="390"/>
      <c r="BP13" s="390"/>
      <c r="BQ13" s="390"/>
      <c r="BR13" s="390"/>
      <c r="BS13" s="390"/>
      <c r="BT13" s="390"/>
      <c r="BU13" s="390"/>
      <c r="BV13" s="390"/>
    </row>
    <row r="14" spans="1:74" ht="11.1" customHeight="1" x14ac:dyDescent="0.2">
      <c r="A14" s="288" t="s">
        <v>1273</v>
      </c>
      <c r="B14" s="602" t="s">
        <v>1108</v>
      </c>
      <c r="C14" s="424">
        <v>89</v>
      </c>
      <c r="D14" s="424">
        <v>77</v>
      </c>
      <c r="E14" s="424">
        <v>90</v>
      </c>
      <c r="F14" s="424">
        <v>88</v>
      </c>
      <c r="G14" s="424">
        <v>65</v>
      </c>
      <c r="H14" s="424">
        <v>63</v>
      </c>
      <c r="I14" s="424">
        <v>61</v>
      </c>
      <c r="J14" s="424">
        <v>59</v>
      </c>
      <c r="K14" s="424">
        <v>58</v>
      </c>
      <c r="L14" s="424">
        <v>59</v>
      </c>
      <c r="M14" s="424">
        <v>57</v>
      </c>
      <c r="N14" s="424">
        <v>60</v>
      </c>
      <c r="O14" s="424">
        <v>63</v>
      </c>
      <c r="P14" s="424">
        <v>66</v>
      </c>
      <c r="Q14" s="424">
        <v>68</v>
      </c>
      <c r="R14" s="424">
        <v>69</v>
      </c>
      <c r="S14" s="424">
        <v>72</v>
      </c>
      <c r="T14" s="424">
        <v>67</v>
      </c>
      <c r="U14" s="424">
        <v>69</v>
      </c>
      <c r="V14" s="424">
        <v>71</v>
      </c>
      <c r="W14" s="424">
        <v>70</v>
      </c>
      <c r="X14" s="424">
        <v>69</v>
      </c>
      <c r="Y14" s="424">
        <v>71</v>
      </c>
      <c r="Z14" s="424">
        <v>73</v>
      </c>
      <c r="AA14" s="424">
        <v>78</v>
      </c>
      <c r="AB14" s="424">
        <v>87</v>
      </c>
      <c r="AC14" s="424">
        <v>89</v>
      </c>
      <c r="AD14" s="424">
        <v>91</v>
      </c>
      <c r="AE14" s="424">
        <v>95</v>
      </c>
      <c r="AF14" s="424">
        <v>95</v>
      </c>
      <c r="AG14" s="424">
        <v>93</v>
      </c>
      <c r="AH14" s="424">
        <v>90</v>
      </c>
      <c r="AI14" s="424">
        <v>90</v>
      </c>
      <c r="AJ14" s="424">
        <v>99</v>
      </c>
      <c r="AK14" s="424">
        <v>98</v>
      </c>
      <c r="AL14" s="424">
        <v>98</v>
      </c>
      <c r="AM14" s="424">
        <v>99</v>
      </c>
      <c r="AN14" s="424">
        <v>98</v>
      </c>
      <c r="AO14" s="424">
        <v>97</v>
      </c>
      <c r="AP14" s="424">
        <v>97</v>
      </c>
      <c r="AQ14" s="424">
        <v>96</v>
      </c>
      <c r="AR14" s="424">
        <v>91</v>
      </c>
      <c r="AS14" s="424">
        <v>90</v>
      </c>
      <c r="AT14" s="424">
        <v>81</v>
      </c>
      <c r="AU14" s="424">
        <v>76</v>
      </c>
      <c r="AV14" s="424">
        <v>74</v>
      </c>
      <c r="AW14" s="424">
        <v>75</v>
      </c>
      <c r="AX14" s="424">
        <v>77</v>
      </c>
      <c r="AY14" s="424">
        <v>77</v>
      </c>
      <c r="AZ14" s="424">
        <v>81</v>
      </c>
      <c r="BA14" s="424">
        <v>81</v>
      </c>
      <c r="BB14" s="424">
        <v>78</v>
      </c>
      <c r="BC14" s="424">
        <v>75</v>
      </c>
      <c r="BD14" s="424">
        <v>69</v>
      </c>
      <c r="BE14" s="424">
        <v>69</v>
      </c>
      <c r="BF14" s="424">
        <v>67</v>
      </c>
      <c r="BG14" s="424">
        <v>62</v>
      </c>
      <c r="BH14" s="424">
        <v>63</v>
      </c>
      <c r="BI14" s="392" t="s">
        <v>1380</v>
      </c>
      <c r="BJ14" s="392" t="s">
        <v>1380</v>
      </c>
      <c r="BK14" s="392" t="s">
        <v>1380</v>
      </c>
      <c r="BL14" s="392" t="s">
        <v>1380</v>
      </c>
      <c r="BM14" s="392" t="s">
        <v>1380</v>
      </c>
      <c r="BN14" s="392" t="s">
        <v>1380</v>
      </c>
      <c r="BO14" s="392" t="s">
        <v>1380</v>
      </c>
      <c r="BP14" s="392" t="s">
        <v>1380</v>
      </c>
      <c r="BQ14" s="392" t="s">
        <v>1380</v>
      </c>
      <c r="BR14" s="392" t="s">
        <v>1380</v>
      </c>
      <c r="BS14" s="392" t="s">
        <v>1380</v>
      </c>
      <c r="BT14" s="392" t="s">
        <v>1380</v>
      </c>
      <c r="BU14" s="392" t="s">
        <v>1380</v>
      </c>
      <c r="BV14" s="392" t="s">
        <v>1380</v>
      </c>
    </row>
    <row r="15" spans="1:74" s="587" customFormat="1" ht="11.1" customHeight="1" x14ac:dyDescent="0.2">
      <c r="A15" s="288" t="s">
        <v>1274</v>
      </c>
      <c r="B15" s="602" t="s">
        <v>1110</v>
      </c>
      <c r="C15" s="424">
        <v>99</v>
      </c>
      <c r="D15" s="424">
        <v>94</v>
      </c>
      <c r="E15" s="424">
        <v>94</v>
      </c>
      <c r="F15" s="424">
        <v>69</v>
      </c>
      <c r="G15" s="424">
        <v>33</v>
      </c>
      <c r="H15" s="424">
        <v>18</v>
      </c>
      <c r="I15" s="424">
        <v>18</v>
      </c>
      <c r="J15" s="424">
        <v>19</v>
      </c>
      <c r="K15" s="424">
        <v>18</v>
      </c>
      <c r="L15" s="424">
        <v>19</v>
      </c>
      <c r="M15" s="424">
        <v>20</v>
      </c>
      <c r="N15" s="424">
        <v>20</v>
      </c>
      <c r="O15" s="424">
        <v>20</v>
      </c>
      <c r="P15" s="424">
        <v>19</v>
      </c>
      <c r="Q15" s="424">
        <v>25</v>
      </c>
      <c r="R15" s="424">
        <v>27</v>
      </c>
      <c r="S15" s="424">
        <v>29</v>
      </c>
      <c r="T15" s="424">
        <v>31</v>
      </c>
      <c r="U15" s="424">
        <v>32</v>
      </c>
      <c r="V15" s="424">
        <v>39</v>
      </c>
      <c r="W15" s="424">
        <v>42</v>
      </c>
      <c r="X15" s="424">
        <v>43</v>
      </c>
      <c r="Y15" s="424">
        <v>47</v>
      </c>
      <c r="Z15" s="424">
        <v>52</v>
      </c>
      <c r="AA15" s="424">
        <v>53</v>
      </c>
      <c r="AB15" s="424">
        <v>64</v>
      </c>
      <c r="AC15" s="424">
        <v>67</v>
      </c>
      <c r="AD15" s="424">
        <v>58</v>
      </c>
      <c r="AE15" s="424">
        <v>75</v>
      </c>
      <c r="AF15" s="424">
        <v>75</v>
      </c>
      <c r="AG15" s="424">
        <v>75</v>
      </c>
      <c r="AH15" s="424">
        <v>76</v>
      </c>
      <c r="AI15" s="424">
        <v>78</v>
      </c>
      <c r="AJ15" s="424">
        <v>77</v>
      </c>
      <c r="AK15" s="424">
        <v>79</v>
      </c>
      <c r="AL15" s="424">
        <v>80</v>
      </c>
      <c r="AM15" s="424">
        <v>80</v>
      </c>
      <c r="AN15" s="424">
        <v>80</v>
      </c>
      <c r="AO15" s="424">
        <v>80</v>
      </c>
      <c r="AP15" s="424">
        <v>79</v>
      </c>
      <c r="AQ15" s="424">
        <v>74</v>
      </c>
      <c r="AR15" s="424">
        <v>70</v>
      </c>
      <c r="AS15" s="424">
        <v>70</v>
      </c>
      <c r="AT15" s="424">
        <v>68</v>
      </c>
      <c r="AU15" s="424">
        <v>64</v>
      </c>
      <c r="AV15" s="424">
        <v>67</v>
      </c>
      <c r="AW15" s="424">
        <v>67</v>
      </c>
      <c r="AX15" s="424">
        <v>66</v>
      </c>
      <c r="AY15" s="424">
        <v>68</v>
      </c>
      <c r="AZ15" s="424">
        <v>69</v>
      </c>
      <c r="BA15" s="424">
        <v>69</v>
      </c>
      <c r="BB15" s="424">
        <v>69</v>
      </c>
      <c r="BC15" s="424">
        <v>69</v>
      </c>
      <c r="BD15" s="424">
        <v>70</v>
      </c>
      <c r="BE15" s="424">
        <v>71</v>
      </c>
      <c r="BF15" s="424">
        <v>71</v>
      </c>
      <c r="BG15" s="424">
        <v>70</v>
      </c>
      <c r="BH15" s="424">
        <v>70</v>
      </c>
      <c r="BI15" s="392" t="s">
        <v>1380</v>
      </c>
      <c r="BJ15" s="392" t="s">
        <v>1380</v>
      </c>
      <c r="BK15" s="392" t="s">
        <v>1380</v>
      </c>
      <c r="BL15" s="392" t="s">
        <v>1380</v>
      </c>
      <c r="BM15" s="392" t="s">
        <v>1380</v>
      </c>
      <c r="BN15" s="392" t="s">
        <v>1380</v>
      </c>
      <c r="BO15" s="392" t="s">
        <v>1380</v>
      </c>
      <c r="BP15" s="392" t="s">
        <v>1380</v>
      </c>
      <c r="BQ15" s="392" t="s">
        <v>1380</v>
      </c>
      <c r="BR15" s="392" t="s">
        <v>1380</v>
      </c>
      <c r="BS15" s="392" t="s">
        <v>1380</v>
      </c>
      <c r="BT15" s="392" t="s">
        <v>1380</v>
      </c>
      <c r="BU15" s="392" t="s">
        <v>1380</v>
      </c>
      <c r="BV15" s="392" t="s">
        <v>1380</v>
      </c>
    </row>
    <row r="16" spans="1:74" ht="11.1" customHeight="1" x14ac:dyDescent="0.2">
      <c r="A16" s="288" t="s">
        <v>1275</v>
      </c>
      <c r="B16" s="602" t="s">
        <v>1112</v>
      </c>
      <c r="C16" s="424">
        <v>216</v>
      </c>
      <c r="D16" s="424">
        <v>197</v>
      </c>
      <c r="E16" s="424">
        <v>212</v>
      </c>
      <c r="F16" s="424">
        <v>124</v>
      </c>
      <c r="G16" s="424">
        <v>43</v>
      </c>
      <c r="H16" s="424">
        <v>24</v>
      </c>
      <c r="I16" s="424">
        <v>20</v>
      </c>
      <c r="J16" s="424">
        <v>18</v>
      </c>
      <c r="K16" s="424">
        <v>18</v>
      </c>
      <c r="L16" s="424">
        <v>27</v>
      </c>
      <c r="M16" s="424">
        <v>37</v>
      </c>
      <c r="N16" s="424">
        <v>41</v>
      </c>
      <c r="O16" s="424">
        <v>44</v>
      </c>
      <c r="P16" s="424">
        <v>39</v>
      </c>
      <c r="Q16" s="424">
        <v>47</v>
      </c>
      <c r="R16" s="424">
        <v>55</v>
      </c>
      <c r="S16" s="424">
        <v>54</v>
      </c>
      <c r="T16" s="424">
        <v>58</v>
      </c>
      <c r="U16" s="424">
        <v>59</v>
      </c>
      <c r="V16" s="424">
        <v>61</v>
      </c>
      <c r="W16" s="424">
        <v>63</v>
      </c>
      <c r="X16" s="424">
        <v>64</v>
      </c>
      <c r="Y16" s="424">
        <v>65</v>
      </c>
      <c r="Z16" s="424">
        <v>69</v>
      </c>
      <c r="AA16" s="424">
        <v>76</v>
      </c>
      <c r="AB16" s="424">
        <v>86</v>
      </c>
      <c r="AC16" s="424">
        <v>94</v>
      </c>
      <c r="AD16" s="424">
        <v>99</v>
      </c>
      <c r="AE16" s="424">
        <v>105</v>
      </c>
      <c r="AF16" s="424">
        <v>111</v>
      </c>
      <c r="AG16" s="424">
        <v>115</v>
      </c>
      <c r="AH16" s="424">
        <v>118</v>
      </c>
      <c r="AI16" s="424">
        <v>115</v>
      </c>
      <c r="AJ16" s="424">
        <v>115</v>
      </c>
      <c r="AK16" s="424">
        <v>115</v>
      </c>
      <c r="AL16" s="424">
        <v>116</v>
      </c>
      <c r="AM16" s="424">
        <v>118</v>
      </c>
      <c r="AN16" s="424">
        <v>119</v>
      </c>
      <c r="AO16" s="424">
        <v>119</v>
      </c>
      <c r="AP16" s="424">
        <v>112</v>
      </c>
      <c r="AQ16" s="424">
        <v>102</v>
      </c>
      <c r="AR16" s="424">
        <v>94</v>
      </c>
      <c r="AS16" s="424">
        <v>94</v>
      </c>
      <c r="AT16" s="424">
        <v>89</v>
      </c>
      <c r="AU16" s="424">
        <v>88</v>
      </c>
      <c r="AV16" s="424">
        <v>92</v>
      </c>
      <c r="AW16" s="424">
        <v>92</v>
      </c>
      <c r="AX16" s="424">
        <v>92</v>
      </c>
      <c r="AY16" s="424">
        <v>95</v>
      </c>
      <c r="AZ16" s="424">
        <v>94</v>
      </c>
      <c r="BA16" s="424">
        <v>98</v>
      </c>
      <c r="BB16" s="424">
        <v>101</v>
      </c>
      <c r="BC16" s="424">
        <v>95</v>
      </c>
      <c r="BD16" s="424">
        <v>95</v>
      </c>
      <c r="BE16" s="424">
        <v>94</v>
      </c>
      <c r="BF16" s="424">
        <v>94</v>
      </c>
      <c r="BG16" s="424">
        <v>94</v>
      </c>
      <c r="BH16" s="424">
        <v>94</v>
      </c>
      <c r="BI16" s="392" t="s">
        <v>1380</v>
      </c>
      <c r="BJ16" s="392" t="s">
        <v>1380</v>
      </c>
      <c r="BK16" s="392" t="s">
        <v>1380</v>
      </c>
      <c r="BL16" s="392" t="s">
        <v>1380</v>
      </c>
      <c r="BM16" s="392" t="s">
        <v>1380</v>
      </c>
      <c r="BN16" s="392" t="s">
        <v>1380</v>
      </c>
      <c r="BO16" s="392" t="s">
        <v>1380</v>
      </c>
      <c r="BP16" s="392" t="s">
        <v>1380</v>
      </c>
      <c r="BQ16" s="392" t="s">
        <v>1380</v>
      </c>
      <c r="BR16" s="392" t="s">
        <v>1380</v>
      </c>
      <c r="BS16" s="392" t="s">
        <v>1380</v>
      </c>
      <c r="BT16" s="392" t="s">
        <v>1380</v>
      </c>
      <c r="BU16" s="392" t="s">
        <v>1380</v>
      </c>
      <c r="BV16" s="392" t="s">
        <v>1380</v>
      </c>
    </row>
    <row r="17" spans="1:74" ht="11.1" customHeight="1" x14ac:dyDescent="0.2">
      <c r="A17" s="288" t="s">
        <v>1276</v>
      </c>
      <c r="B17" s="602" t="s">
        <v>1114</v>
      </c>
      <c r="C17" s="424">
        <v>42</v>
      </c>
      <c r="D17" s="424">
        <v>34</v>
      </c>
      <c r="E17" s="424">
        <v>40</v>
      </c>
      <c r="F17" s="424">
        <v>35</v>
      </c>
      <c r="G17" s="424">
        <v>36</v>
      </c>
      <c r="H17" s="424">
        <v>30</v>
      </c>
      <c r="I17" s="424">
        <v>28</v>
      </c>
      <c r="J17" s="424">
        <v>33</v>
      </c>
      <c r="K17" s="424">
        <v>35</v>
      </c>
      <c r="L17" s="424">
        <v>36</v>
      </c>
      <c r="M17" s="424">
        <v>37</v>
      </c>
      <c r="N17" s="424">
        <v>39</v>
      </c>
      <c r="O17" s="424">
        <v>42</v>
      </c>
      <c r="P17" s="424">
        <v>43</v>
      </c>
      <c r="Q17" s="424">
        <v>46</v>
      </c>
      <c r="R17" s="424">
        <v>46</v>
      </c>
      <c r="S17" s="424">
        <v>47</v>
      </c>
      <c r="T17" s="424">
        <v>48</v>
      </c>
      <c r="U17" s="424">
        <v>49</v>
      </c>
      <c r="V17" s="424">
        <v>47</v>
      </c>
      <c r="W17" s="424">
        <v>49</v>
      </c>
      <c r="X17" s="424">
        <v>48</v>
      </c>
      <c r="Y17" s="424">
        <v>49</v>
      </c>
      <c r="Z17" s="424">
        <v>51</v>
      </c>
      <c r="AA17" s="424">
        <v>55</v>
      </c>
      <c r="AB17" s="424">
        <v>60</v>
      </c>
      <c r="AC17" s="424">
        <v>68</v>
      </c>
      <c r="AD17" s="424">
        <v>70</v>
      </c>
      <c r="AE17" s="424">
        <v>72</v>
      </c>
      <c r="AF17" s="424">
        <v>73</v>
      </c>
      <c r="AG17" s="424">
        <v>73</v>
      </c>
      <c r="AH17" s="424">
        <v>74</v>
      </c>
      <c r="AI17" s="424">
        <v>76</v>
      </c>
      <c r="AJ17" s="424">
        <v>75</v>
      </c>
      <c r="AK17" s="424">
        <v>74</v>
      </c>
      <c r="AL17" s="424">
        <v>74</v>
      </c>
      <c r="AM17" s="424">
        <v>73</v>
      </c>
      <c r="AN17" s="424">
        <v>74</v>
      </c>
      <c r="AO17" s="424">
        <v>74</v>
      </c>
      <c r="AP17" s="424">
        <v>71</v>
      </c>
      <c r="AQ17" s="424">
        <v>66</v>
      </c>
      <c r="AR17" s="424">
        <v>57</v>
      </c>
      <c r="AS17" s="424">
        <v>51</v>
      </c>
      <c r="AT17" s="424">
        <v>50</v>
      </c>
      <c r="AU17" s="424">
        <v>47</v>
      </c>
      <c r="AV17" s="424">
        <v>45</v>
      </c>
      <c r="AW17" s="424">
        <v>43</v>
      </c>
      <c r="AX17" s="424">
        <v>45</v>
      </c>
      <c r="AY17" s="424">
        <v>44</v>
      </c>
      <c r="AZ17" s="424">
        <v>42</v>
      </c>
      <c r="BA17" s="424">
        <v>38</v>
      </c>
      <c r="BB17" s="424">
        <v>34</v>
      </c>
      <c r="BC17" s="424">
        <v>34</v>
      </c>
      <c r="BD17" s="424">
        <v>35</v>
      </c>
      <c r="BE17" s="424">
        <v>35</v>
      </c>
      <c r="BF17" s="424">
        <v>33</v>
      </c>
      <c r="BG17" s="424">
        <v>31</v>
      </c>
      <c r="BH17" s="424">
        <v>31</v>
      </c>
      <c r="BI17" s="392" t="s">
        <v>1380</v>
      </c>
      <c r="BJ17" s="392" t="s">
        <v>1380</v>
      </c>
      <c r="BK17" s="392" t="s">
        <v>1380</v>
      </c>
      <c r="BL17" s="392" t="s">
        <v>1380</v>
      </c>
      <c r="BM17" s="392" t="s">
        <v>1380</v>
      </c>
      <c r="BN17" s="392" t="s">
        <v>1380</v>
      </c>
      <c r="BO17" s="392" t="s">
        <v>1380</v>
      </c>
      <c r="BP17" s="392" t="s">
        <v>1380</v>
      </c>
      <c r="BQ17" s="392" t="s">
        <v>1380</v>
      </c>
      <c r="BR17" s="392" t="s">
        <v>1380</v>
      </c>
      <c r="BS17" s="392" t="s">
        <v>1380</v>
      </c>
      <c r="BT17" s="392" t="s">
        <v>1380</v>
      </c>
      <c r="BU17" s="392" t="s">
        <v>1380</v>
      </c>
      <c r="BV17" s="392" t="s">
        <v>1380</v>
      </c>
    </row>
    <row r="18" spans="1:74" ht="11.1" customHeight="1" x14ac:dyDescent="0.2">
      <c r="A18" s="288" t="s">
        <v>1277</v>
      </c>
      <c r="B18" s="602" t="s">
        <v>1116</v>
      </c>
      <c r="C18" s="424">
        <v>456</v>
      </c>
      <c r="D18" s="424">
        <v>472</v>
      </c>
      <c r="E18" s="424">
        <v>469</v>
      </c>
      <c r="F18" s="424">
        <v>337</v>
      </c>
      <c r="G18" s="424">
        <v>203</v>
      </c>
      <c r="H18" s="424">
        <v>154</v>
      </c>
      <c r="I18" s="424">
        <v>144</v>
      </c>
      <c r="J18" s="424">
        <v>144</v>
      </c>
      <c r="K18" s="424">
        <v>151</v>
      </c>
      <c r="L18" s="424">
        <v>164</v>
      </c>
      <c r="M18" s="424">
        <v>192</v>
      </c>
      <c r="N18" s="424">
        <v>210</v>
      </c>
      <c r="O18" s="424">
        <v>225</v>
      </c>
      <c r="P18" s="424">
        <v>249</v>
      </c>
      <c r="Q18" s="424">
        <v>265</v>
      </c>
      <c r="R18" s="424">
        <v>277</v>
      </c>
      <c r="S18" s="424">
        <v>286</v>
      </c>
      <c r="T18" s="424">
        <v>295</v>
      </c>
      <c r="U18" s="424">
        <v>301</v>
      </c>
      <c r="V18" s="424">
        <v>309</v>
      </c>
      <c r="W18" s="424">
        <v>324</v>
      </c>
      <c r="X18" s="424">
        <v>339</v>
      </c>
      <c r="Y18" s="424">
        <v>352</v>
      </c>
      <c r="Z18" s="424">
        <v>372</v>
      </c>
      <c r="AA18" s="424">
        <v>381</v>
      </c>
      <c r="AB18" s="424">
        <v>396</v>
      </c>
      <c r="AC18" s="424">
        <v>414</v>
      </c>
      <c r="AD18" s="424">
        <v>439</v>
      </c>
      <c r="AE18" s="424">
        <v>451</v>
      </c>
      <c r="AF18" s="424">
        <v>465</v>
      </c>
      <c r="AG18" s="424">
        <v>471</v>
      </c>
      <c r="AH18" s="424">
        <v>471</v>
      </c>
      <c r="AI18" s="424">
        <v>465</v>
      </c>
      <c r="AJ18" s="424">
        <v>469</v>
      </c>
      <c r="AK18" s="424">
        <v>473</v>
      </c>
      <c r="AL18" s="424">
        <v>474</v>
      </c>
      <c r="AM18" s="424">
        <v>480</v>
      </c>
      <c r="AN18" s="424">
        <v>480</v>
      </c>
      <c r="AO18" s="424">
        <v>476</v>
      </c>
      <c r="AP18" s="424">
        <v>483</v>
      </c>
      <c r="AQ18" s="424">
        <v>478</v>
      </c>
      <c r="AR18" s="424">
        <v>469</v>
      </c>
      <c r="AS18" s="424">
        <v>469</v>
      </c>
      <c r="AT18" s="424">
        <v>456</v>
      </c>
      <c r="AU18" s="424">
        <v>448</v>
      </c>
      <c r="AV18" s="424">
        <v>444</v>
      </c>
      <c r="AW18" s="424">
        <v>444</v>
      </c>
      <c r="AX18" s="424">
        <v>444</v>
      </c>
      <c r="AY18" s="424">
        <v>445</v>
      </c>
      <c r="AZ18" s="424">
        <v>454</v>
      </c>
      <c r="BA18" s="424">
        <v>456</v>
      </c>
      <c r="BB18" s="424">
        <v>461</v>
      </c>
      <c r="BC18" s="424">
        <v>456</v>
      </c>
      <c r="BD18" s="424">
        <v>451</v>
      </c>
      <c r="BE18" s="424">
        <v>447</v>
      </c>
      <c r="BF18" s="424">
        <v>447</v>
      </c>
      <c r="BG18" s="424">
        <v>451</v>
      </c>
      <c r="BH18" s="424">
        <v>449</v>
      </c>
      <c r="BI18" s="392" t="s">
        <v>1380</v>
      </c>
      <c r="BJ18" s="392" t="s">
        <v>1380</v>
      </c>
      <c r="BK18" s="392" t="s">
        <v>1380</v>
      </c>
      <c r="BL18" s="392" t="s">
        <v>1380</v>
      </c>
      <c r="BM18" s="392" t="s">
        <v>1380</v>
      </c>
      <c r="BN18" s="392" t="s">
        <v>1380</v>
      </c>
      <c r="BO18" s="392" t="s">
        <v>1380</v>
      </c>
      <c r="BP18" s="392" t="s">
        <v>1380</v>
      </c>
      <c r="BQ18" s="392" t="s">
        <v>1380</v>
      </c>
      <c r="BR18" s="392" t="s">
        <v>1380</v>
      </c>
      <c r="BS18" s="392" t="s">
        <v>1380</v>
      </c>
      <c r="BT18" s="392" t="s">
        <v>1380</v>
      </c>
      <c r="BU18" s="392" t="s">
        <v>1380</v>
      </c>
      <c r="BV18" s="392" t="s">
        <v>1380</v>
      </c>
    </row>
    <row r="19" spans="1:74" ht="11.1" customHeight="1" x14ac:dyDescent="0.2">
      <c r="A19" s="288" t="s">
        <v>1278</v>
      </c>
      <c r="B19" s="602" t="s">
        <v>1271</v>
      </c>
      <c r="C19" s="424">
        <v>253</v>
      </c>
      <c r="D19" s="424">
        <v>237</v>
      </c>
      <c r="E19" s="424">
        <v>249</v>
      </c>
      <c r="F19" s="424">
        <v>140</v>
      </c>
      <c r="G19" s="424">
        <v>69</v>
      </c>
      <c r="H19" s="424">
        <v>57</v>
      </c>
      <c r="I19" s="424">
        <v>47</v>
      </c>
      <c r="J19" s="424">
        <v>46</v>
      </c>
      <c r="K19" s="424">
        <v>47</v>
      </c>
      <c r="L19" s="424">
        <v>55</v>
      </c>
      <c r="M19" s="424">
        <v>57</v>
      </c>
      <c r="N19" s="424">
        <v>67</v>
      </c>
      <c r="O19" s="424">
        <v>107</v>
      </c>
      <c r="P19" s="424">
        <v>99</v>
      </c>
      <c r="Q19" s="424">
        <v>105</v>
      </c>
      <c r="R19" s="424">
        <v>133</v>
      </c>
      <c r="S19" s="424">
        <v>140</v>
      </c>
      <c r="T19" s="424">
        <v>159</v>
      </c>
      <c r="U19" s="424">
        <v>185</v>
      </c>
      <c r="V19" s="424">
        <v>207</v>
      </c>
      <c r="W19" s="424">
        <v>213</v>
      </c>
      <c r="X19" s="424">
        <v>227</v>
      </c>
      <c r="Y19" s="424">
        <v>236</v>
      </c>
      <c r="Z19" s="424">
        <v>226</v>
      </c>
      <c r="AA19" s="424">
        <v>217</v>
      </c>
      <c r="AB19" s="424">
        <v>228</v>
      </c>
      <c r="AC19" s="424">
        <v>233</v>
      </c>
      <c r="AD19" s="424">
        <v>242</v>
      </c>
      <c r="AE19" s="424">
        <v>259</v>
      </c>
      <c r="AF19" s="424">
        <v>279</v>
      </c>
      <c r="AG19" s="424">
        <v>304</v>
      </c>
      <c r="AH19" s="424">
        <v>316</v>
      </c>
      <c r="AI19" s="424">
        <v>324</v>
      </c>
      <c r="AJ19" s="424">
        <v>330</v>
      </c>
      <c r="AK19" s="424">
        <v>337</v>
      </c>
      <c r="AL19" s="424">
        <v>332</v>
      </c>
      <c r="AM19" s="424">
        <v>296</v>
      </c>
      <c r="AN19" s="424">
        <v>266</v>
      </c>
      <c r="AO19" s="424">
        <v>266</v>
      </c>
      <c r="AP19" s="424">
        <v>267</v>
      </c>
      <c r="AQ19" s="424">
        <v>265</v>
      </c>
      <c r="AR19" s="424">
        <v>243</v>
      </c>
      <c r="AS19" s="424">
        <v>243</v>
      </c>
      <c r="AT19" s="424">
        <v>243</v>
      </c>
      <c r="AU19" s="424">
        <v>239</v>
      </c>
      <c r="AV19" s="424">
        <v>228</v>
      </c>
      <c r="AW19" s="424">
        <v>226</v>
      </c>
      <c r="AX19" s="424">
        <v>220</v>
      </c>
      <c r="AY19" s="424">
        <v>208</v>
      </c>
      <c r="AZ19" s="424">
        <v>206</v>
      </c>
      <c r="BA19" s="424">
        <v>199</v>
      </c>
      <c r="BB19" s="424">
        <v>195</v>
      </c>
      <c r="BC19" s="424">
        <v>188</v>
      </c>
      <c r="BD19" s="424">
        <v>179</v>
      </c>
      <c r="BE19" s="424">
        <v>182</v>
      </c>
      <c r="BF19" s="424">
        <v>193</v>
      </c>
      <c r="BG19" s="424">
        <v>191</v>
      </c>
      <c r="BH19" s="424">
        <v>197</v>
      </c>
      <c r="BI19" s="392" t="s">
        <v>1380</v>
      </c>
      <c r="BJ19" s="392" t="s">
        <v>1380</v>
      </c>
      <c r="BK19" s="392" t="s">
        <v>1380</v>
      </c>
      <c r="BL19" s="392" t="s">
        <v>1380</v>
      </c>
      <c r="BM19" s="392" t="s">
        <v>1380</v>
      </c>
      <c r="BN19" s="392" t="s">
        <v>1380</v>
      </c>
      <c r="BO19" s="392" t="s">
        <v>1380</v>
      </c>
      <c r="BP19" s="392" t="s">
        <v>1380</v>
      </c>
      <c r="BQ19" s="392" t="s">
        <v>1380</v>
      </c>
      <c r="BR19" s="392" t="s">
        <v>1380</v>
      </c>
      <c r="BS19" s="392" t="s">
        <v>1380</v>
      </c>
      <c r="BT19" s="392" t="s">
        <v>1380</v>
      </c>
      <c r="BU19" s="392" t="s">
        <v>1380</v>
      </c>
      <c r="BV19" s="392" t="s">
        <v>1380</v>
      </c>
    </row>
    <row r="20" spans="1:74" ht="11.1" customHeight="1" x14ac:dyDescent="0.2">
      <c r="A20" s="288"/>
      <c r="B20" s="670"/>
      <c r="C20" s="424"/>
      <c r="D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24"/>
      <c r="AO20" s="424"/>
      <c r="AP20" s="424"/>
      <c r="AQ20" s="424"/>
      <c r="AR20" s="424"/>
      <c r="AS20" s="424"/>
      <c r="AT20" s="424"/>
      <c r="AU20" s="424"/>
      <c r="AV20" s="424"/>
      <c r="AW20" s="424"/>
      <c r="AX20" s="424"/>
      <c r="AY20" s="424"/>
      <c r="AZ20" s="424"/>
      <c r="BA20" s="424"/>
      <c r="BB20" s="424"/>
      <c r="BC20" s="424"/>
      <c r="BD20" s="424"/>
      <c r="BE20" s="424"/>
      <c r="BF20" s="424"/>
      <c r="BG20" s="424"/>
      <c r="BH20" s="424"/>
      <c r="BI20" s="390"/>
      <c r="BJ20" s="390"/>
      <c r="BK20" s="390"/>
      <c r="BL20" s="390"/>
      <c r="BM20" s="390"/>
      <c r="BN20" s="390"/>
      <c r="BO20" s="390"/>
      <c r="BP20" s="390"/>
      <c r="BQ20" s="390"/>
      <c r="BR20" s="390"/>
      <c r="BS20" s="390"/>
      <c r="BT20" s="390"/>
      <c r="BU20" s="390"/>
      <c r="BV20" s="390"/>
    </row>
    <row r="21" spans="1:74" ht="11.1" customHeight="1" x14ac:dyDescent="0.2">
      <c r="A21" s="288"/>
      <c r="B21" s="37" t="s">
        <v>1279</v>
      </c>
      <c r="C21" s="424"/>
      <c r="D21" s="424"/>
      <c r="E21" s="424"/>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4"/>
      <c r="AJ21" s="424"/>
      <c r="AK21" s="424"/>
      <c r="AL21" s="424"/>
      <c r="AM21" s="424"/>
      <c r="AN21" s="424"/>
      <c r="AO21" s="424"/>
      <c r="AP21" s="424"/>
      <c r="AQ21" s="424"/>
      <c r="AR21" s="424"/>
      <c r="AS21" s="424"/>
      <c r="AT21" s="424"/>
      <c r="AU21" s="424"/>
      <c r="AV21" s="424"/>
      <c r="AW21" s="424"/>
      <c r="AX21" s="424"/>
      <c r="AY21" s="424"/>
      <c r="AZ21" s="424"/>
      <c r="BA21" s="424"/>
      <c r="BB21" s="424"/>
      <c r="BC21" s="424"/>
      <c r="BD21" s="424"/>
      <c r="BE21" s="424"/>
      <c r="BF21" s="424"/>
      <c r="BG21" s="424"/>
      <c r="BH21" s="424"/>
      <c r="BI21" s="390"/>
      <c r="BJ21" s="390"/>
      <c r="BK21" s="390"/>
      <c r="BL21" s="390"/>
      <c r="BM21" s="390"/>
      <c r="BN21" s="390"/>
      <c r="BO21" s="390"/>
      <c r="BP21" s="390"/>
      <c r="BQ21" s="390"/>
      <c r="BR21" s="390"/>
      <c r="BS21" s="390"/>
      <c r="BT21" s="390"/>
      <c r="BU21" s="390"/>
      <c r="BV21" s="390"/>
    </row>
    <row r="22" spans="1:74" ht="11.1" customHeight="1" x14ac:dyDescent="0.2">
      <c r="A22" s="288" t="s">
        <v>1280</v>
      </c>
      <c r="B22" s="602" t="s">
        <v>1108</v>
      </c>
      <c r="C22" s="511">
        <v>1.7870999999999999</v>
      </c>
      <c r="D22" s="511">
        <v>1.5959000000000001</v>
      </c>
      <c r="E22" s="511">
        <v>1.9149</v>
      </c>
      <c r="F22" s="511">
        <v>1.9775</v>
      </c>
      <c r="G22" s="511">
        <v>1.7104999999999999</v>
      </c>
      <c r="H22" s="511">
        <v>1.726</v>
      </c>
      <c r="I22" s="511">
        <v>1.8372999999999999</v>
      </c>
      <c r="J22" s="511">
        <v>1.9032</v>
      </c>
      <c r="K22" s="511">
        <v>1.871</v>
      </c>
      <c r="L22" s="511">
        <v>1.8552999999999999</v>
      </c>
      <c r="M22" s="511">
        <v>1.8536999999999999</v>
      </c>
      <c r="N22" s="511">
        <v>1.875</v>
      </c>
      <c r="O22" s="511">
        <v>1.8529</v>
      </c>
      <c r="P22" s="511">
        <v>1.7718</v>
      </c>
      <c r="Q22" s="511">
        <v>1.7547999999999999</v>
      </c>
      <c r="R22" s="511">
        <v>1.7602</v>
      </c>
      <c r="S22" s="511">
        <v>1.8344</v>
      </c>
      <c r="T22" s="511">
        <v>1.8873</v>
      </c>
      <c r="U22" s="511">
        <v>1.8449</v>
      </c>
      <c r="V22" s="511">
        <v>1.7749999999999999</v>
      </c>
      <c r="W22" s="511">
        <v>1.8065</v>
      </c>
      <c r="X22" s="511">
        <v>1.8158000000000001</v>
      </c>
      <c r="Y22" s="511">
        <v>1.7975000000000001</v>
      </c>
      <c r="Z22" s="511">
        <v>1.8159000000000001</v>
      </c>
      <c r="AA22" s="511">
        <v>1.8246</v>
      </c>
      <c r="AB22" s="511">
        <v>1.871</v>
      </c>
      <c r="AC22" s="511">
        <v>1.8736999999999999</v>
      </c>
      <c r="AD22" s="511">
        <v>1.8648</v>
      </c>
      <c r="AE22" s="511">
        <v>1.8627</v>
      </c>
      <c r="AF22" s="511">
        <v>1.8627</v>
      </c>
      <c r="AG22" s="511">
        <v>1.9056999999999999</v>
      </c>
      <c r="AH22" s="511">
        <v>1.9048</v>
      </c>
      <c r="AI22" s="511">
        <v>1.8987000000000001</v>
      </c>
      <c r="AJ22" s="511">
        <v>1.8947000000000001</v>
      </c>
      <c r="AK22" s="511">
        <v>1.8755999999999999</v>
      </c>
      <c r="AL22" s="511">
        <v>1.8846000000000001</v>
      </c>
      <c r="AM22" s="511">
        <v>1.9037999999999999</v>
      </c>
      <c r="AN22" s="511">
        <v>1.9121999999999999</v>
      </c>
      <c r="AO22" s="511">
        <v>1.9094</v>
      </c>
      <c r="AP22" s="511">
        <v>1.8835</v>
      </c>
      <c r="AQ22" s="511">
        <v>1.92</v>
      </c>
      <c r="AR22" s="511">
        <v>1.8802000000000001</v>
      </c>
      <c r="AS22" s="511">
        <v>1.8947000000000001</v>
      </c>
      <c r="AT22" s="511">
        <v>1.9058999999999999</v>
      </c>
      <c r="AU22" s="511">
        <v>1.9</v>
      </c>
      <c r="AV22" s="511">
        <v>1.8974</v>
      </c>
      <c r="AW22" s="511">
        <v>1.8868</v>
      </c>
      <c r="AX22" s="511">
        <v>1.8966000000000001</v>
      </c>
      <c r="AY22" s="511">
        <v>1.8779999999999999</v>
      </c>
      <c r="AZ22" s="511">
        <v>1.8728</v>
      </c>
      <c r="BA22" s="511">
        <v>1.8836999999999999</v>
      </c>
      <c r="BB22" s="511">
        <v>1.8909</v>
      </c>
      <c r="BC22" s="511">
        <v>1.9231</v>
      </c>
      <c r="BD22" s="511">
        <v>1.9167000000000001</v>
      </c>
      <c r="BE22" s="511">
        <v>1.8904000000000001</v>
      </c>
      <c r="BF22" s="511">
        <v>1.9142999999999999</v>
      </c>
      <c r="BG22" s="511">
        <v>1.8788</v>
      </c>
      <c r="BH22" s="511">
        <v>1.9286000000000001</v>
      </c>
      <c r="BI22" s="392" t="s">
        <v>1380</v>
      </c>
      <c r="BJ22" s="392" t="s">
        <v>1380</v>
      </c>
      <c r="BK22" s="392" t="s">
        <v>1380</v>
      </c>
      <c r="BL22" s="392" t="s">
        <v>1380</v>
      </c>
      <c r="BM22" s="392" t="s">
        <v>1380</v>
      </c>
      <c r="BN22" s="392" t="s">
        <v>1380</v>
      </c>
      <c r="BO22" s="392" t="s">
        <v>1380</v>
      </c>
      <c r="BP22" s="392" t="s">
        <v>1380</v>
      </c>
      <c r="BQ22" s="392" t="s">
        <v>1380</v>
      </c>
      <c r="BR22" s="392" t="s">
        <v>1380</v>
      </c>
      <c r="BS22" s="392" t="s">
        <v>1380</v>
      </c>
      <c r="BT22" s="392" t="s">
        <v>1380</v>
      </c>
      <c r="BU22" s="392" t="s">
        <v>1380</v>
      </c>
      <c r="BV22" s="392" t="s">
        <v>1380</v>
      </c>
    </row>
    <row r="23" spans="1:74" ht="11.1" customHeight="1" x14ac:dyDescent="0.2">
      <c r="A23" s="288" t="s">
        <v>1281</v>
      </c>
      <c r="B23" s="602" t="s">
        <v>1110</v>
      </c>
      <c r="C23" s="511">
        <v>1.9037999999999999</v>
      </c>
      <c r="D23" s="511">
        <v>1.7736000000000001</v>
      </c>
      <c r="E23" s="511">
        <v>1.8431</v>
      </c>
      <c r="F23" s="511">
        <v>1.9034</v>
      </c>
      <c r="G23" s="511">
        <v>1.875</v>
      </c>
      <c r="H23" s="511">
        <v>1.6744000000000001</v>
      </c>
      <c r="I23" s="511">
        <v>1.7646999999999999</v>
      </c>
      <c r="J23" s="511">
        <v>1.8095000000000001</v>
      </c>
      <c r="K23" s="511">
        <v>1.8947000000000001</v>
      </c>
      <c r="L23" s="511">
        <v>1.6378999999999999</v>
      </c>
      <c r="M23" s="511">
        <v>1.7391000000000001</v>
      </c>
      <c r="N23" s="511">
        <v>1.8182</v>
      </c>
      <c r="O23" s="511">
        <v>1.8182</v>
      </c>
      <c r="P23" s="511">
        <v>1.4339999999999999</v>
      </c>
      <c r="Q23" s="511">
        <v>1.9231</v>
      </c>
      <c r="R23" s="511">
        <v>1.8492999999999999</v>
      </c>
      <c r="S23" s="511">
        <v>1.8412999999999999</v>
      </c>
      <c r="T23" s="511">
        <v>1.8788</v>
      </c>
      <c r="U23" s="511">
        <v>1.7582</v>
      </c>
      <c r="V23" s="511">
        <v>1.7930999999999999</v>
      </c>
      <c r="W23" s="511">
        <v>1.8261000000000001</v>
      </c>
      <c r="X23" s="511">
        <v>1.8533999999999999</v>
      </c>
      <c r="Y23" s="511">
        <v>1.899</v>
      </c>
      <c r="Z23" s="511">
        <v>1.9258999999999999</v>
      </c>
      <c r="AA23" s="511">
        <v>1.9630000000000001</v>
      </c>
      <c r="AB23" s="511">
        <v>1.9248000000000001</v>
      </c>
      <c r="AC23" s="511">
        <v>1.9852000000000001</v>
      </c>
      <c r="AD23" s="511">
        <v>1.6667000000000001</v>
      </c>
      <c r="AE23" s="511">
        <v>1.9867999999999999</v>
      </c>
      <c r="AF23" s="511">
        <v>1.9737</v>
      </c>
      <c r="AG23" s="511">
        <v>1.9737</v>
      </c>
      <c r="AH23" s="511">
        <v>1.9487000000000001</v>
      </c>
      <c r="AI23" s="511">
        <v>1.95</v>
      </c>
      <c r="AJ23" s="511">
        <v>1.9618</v>
      </c>
      <c r="AK23" s="511">
        <v>1.9505999999999999</v>
      </c>
      <c r="AL23" s="511">
        <v>1.9608000000000001</v>
      </c>
      <c r="AM23" s="511">
        <v>1.9512</v>
      </c>
      <c r="AN23" s="511">
        <v>1.9512</v>
      </c>
      <c r="AO23" s="511">
        <v>1.9512</v>
      </c>
      <c r="AP23" s="511">
        <v>1.9874000000000001</v>
      </c>
      <c r="AQ23" s="511">
        <v>1.9865999999999999</v>
      </c>
      <c r="AR23" s="511">
        <v>1.9774</v>
      </c>
      <c r="AS23" s="511">
        <v>2.0144000000000002</v>
      </c>
      <c r="AT23" s="511">
        <v>2</v>
      </c>
      <c r="AU23" s="511">
        <v>1.9753000000000001</v>
      </c>
      <c r="AV23" s="511">
        <v>2.0457999999999998</v>
      </c>
      <c r="AW23" s="511">
        <v>2.0615000000000001</v>
      </c>
      <c r="AX23" s="511">
        <v>2.0369999999999999</v>
      </c>
      <c r="AY23" s="511">
        <v>2.0299</v>
      </c>
      <c r="AZ23" s="511">
        <v>2.0293999999999999</v>
      </c>
      <c r="BA23" s="511">
        <v>2.0293999999999999</v>
      </c>
      <c r="BB23" s="511">
        <v>2.0293999999999999</v>
      </c>
      <c r="BC23" s="511">
        <v>2.0293999999999999</v>
      </c>
      <c r="BD23" s="511">
        <v>2.0289999999999999</v>
      </c>
      <c r="BE23" s="511">
        <v>2.0142000000000002</v>
      </c>
      <c r="BF23" s="511">
        <v>2.0169999999999999</v>
      </c>
      <c r="BG23" s="511">
        <v>2.0588000000000002</v>
      </c>
      <c r="BH23" s="511">
        <v>2.0588000000000002</v>
      </c>
      <c r="BI23" s="392" t="s">
        <v>1380</v>
      </c>
      <c r="BJ23" s="392" t="s">
        <v>1380</v>
      </c>
      <c r="BK23" s="392" t="s">
        <v>1380</v>
      </c>
      <c r="BL23" s="392" t="s">
        <v>1380</v>
      </c>
      <c r="BM23" s="392" t="s">
        <v>1380</v>
      </c>
      <c r="BN23" s="392" t="s">
        <v>1380</v>
      </c>
      <c r="BO23" s="392" t="s">
        <v>1380</v>
      </c>
      <c r="BP23" s="392" t="s">
        <v>1380</v>
      </c>
      <c r="BQ23" s="392" t="s">
        <v>1380</v>
      </c>
      <c r="BR23" s="392" t="s">
        <v>1380</v>
      </c>
      <c r="BS23" s="392" t="s">
        <v>1380</v>
      </c>
      <c r="BT23" s="392" t="s">
        <v>1380</v>
      </c>
      <c r="BU23" s="392" t="s">
        <v>1380</v>
      </c>
      <c r="BV23" s="392" t="s">
        <v>1380</v>
      </c>
    </row>
    <row r="24" spans="1:74" ht="11.1" customHeight="1" x14ac:dyDescent="0.2">
      <c r="A24" s="288" t="s">
        <v>1282</v>
      </c>
      <c r="B24" s="602" t="s">
        <v>1112</v>
      </c>
      <c r="C24" s="511">
        <v>2.7551000000000001</v>
      </c>
      <c r="D24" s="511">
        <v>2.4396</v>
      </c>
      <c r="E24" s="511">
        <v>2.7711999999999999</v>
      </c>
      <c r="F24" s="511">
        <v>2.4676999999999998</v>
      </c>
      <c r="G24" s="511">
        <v>1.5357000000000001</v>
      </c>
      <c r="H24" s="511">
        <v>1.6</v>
      </c>
      <c r="I24" s="511">
        <v>1.6393</v>
      </c>
      <c r="J24" s="511">
        <v>1.8</v>
      </c>
      <c r="K24" s="511">
        <v>1.8</v>
      </c>
      <c r="L24" s="511">
        <v>1.5168999999999999</v>
      </c>
      <c r="M24" s="511">
        <v>1.4948999999999999</v>
      </c>
      <c r="N24" s="511">
        <v>1.4513</v>
      </c>
      <c r="O24" s="511">
        <v>1.4864999999999999</v>
      </c>
      <c r="P24" s="511">
        <v>1.2786999999999999</v>
      </c>
      <c r="Q24" s="511">
        <v>1.4921</v>
      </c>
      <c r="R24" s="511">
        <v>1.5625</v>
      </c>
      <c r="S24" s="511">
        <v>1.5319</v>
      </c>
      <c r="T24" s="511">
        <v>1.6111</v>
      </c>
      <c r="U24" s="511">
        <v>1.6389</v>
      </c>
      <c r="V24" s="511">
        <v>1.6052999999999999</v>
      </c>
      <c r="W24" s="511">
        <v>1.6578999999999999</v>
      </c>
      <c r="X24" s="511">
        <v>1.5842000000000001</v>
      </c>
      <c r="Y24" s="511">
        <v>1.4773000000000001</v>
      </c>
      <c r="Z24" s="511">
        <v>1.4743999999999999</v>
      </c>
      <c r="AA24" s="511">
        <v>1.4975000000000001</v>
      </c>
      <c r="AB24" s="511">
        <v>1.5154000000000001</v>
      </c>
      <c r="AC24" s="511">
        <v>1.5347</v>
      </c>
      <c r="AD24" s="511">
        <v>1.5091000000000001</v>
      </c>
      <c r="AE24" s="511">
        <v>1.5107999999999999</v>
      </c>
      <c r="AF24" s="511">
        <v>1.5154000000000001</v>
      </c>
      <c r="AG24" s="511">
        <v>1.5251999999999999</v>
      </c>
      <c r="AH24" s="511">
        <v>1.5226</v>
      </c>
      <c r="AI24" s="511">
        <v>1.5132000000000001</v>
      </c>
      <c r="AJ24" s="511">
        <v>1.5182</v>
      </c>
      <c r="AK24" s="511">
        <v>1.5182</v>
      </c>
      <c r="AL24" s="511">
        <v>1.5223</v>
      </c>
      <c r="AM24" s="511">
        <v>1.5127999999999999</v>
      </c>
      <c r="AN24" s="511">
        <v>1.5207999999999999</v>
      </c>
      <c r="AO24" s="511">
        <v>1.5375000000000001</v>
      </c>
      <c r="AP24" s="511">
        <v>1.5289999999999999</v>
      </c>
      <c r="AQ24" s="511">
        <v>1.5512999999999999</v>
      </c>
      <c r="AR24" s="511">
        <v>1.5511999999999999</v>
      </c>
      <c r="AS24" s="511">
        <v>1.6136999999999999</v>
      </c>
      <c r="AT24" s="511">
        <v>1.6255999999999999</v>
      </c>
      <c r="AU24" s="511">
        <v>1.6540999999999999</v>
      </c>
      <c r="AV24" s="511">
        <v>1.6652</v>
      </c>
      <c r="AW24" s="511">
        <v>1.6727000000000001</v>
      </c>
      <c r="AX24" s="511">
        <v>1.6667000000000001</v>
      </c>
      <c r="AY24" s="511">
        <v>1.6667000000000001</v>
      </c>
      <c r="AZ24" s="511">
        <v>1.6711</v>
      </c>
      <c r="BA24" s="511">
        <v>1.6838</v>
      </c>
      <c r="BB24" s="511">
        <v>1.7045999999999999</v>
      </c>
      <c r="BC24" s="511">
        <v>1.7210000000000001</v>
      </c>
      <c r="BD24" s="511">
        <v>1.7674000000000001</v>
      </c>
      <c r="BE24" s="511">
        <v>1.8077000000000001</v>
      </c>
      <c r="BF24" s="511">
        <v>1.8008</v>
      </c>
      <c r="BG24" s="511">
        <v>1.8164</v>
      </c>
      <c r="BH24" s="511">
        <v>1.8193999999999999</v>
      </c>
      <c r="BI24" s="392" t="s">
        <v>1380</v>
      </c>
      <c r="BJ24" s="392" t="s">
        <v>1380</v>
      </c>
      <c r="BK24" s="392" t="s">
        <v>1380</v>
      </c>
      <c r="BL24" s="392" t="s">
        <v>1380</v>
      </c>
      <c r="BM24" s="392" t="s">
        <v>1380</v>
      </c>
      <c r="BN24" s="392" t="s">
        <v>1380</v>
      </c>
      <c r="BO24" s="392" t="s">
        <v>1380</v>
      </c>
      <c r="BP24" s="392" t="s">
        <v>1380</v>
      </c>
      <c r="BQ24" s="392" t="s">
        <v>1380</v>
      </c>
      <c r="BR24" s="392" t="s">
        <v>1380</v>
      </c>
      <c r="BS24" s="392" t="s">
        <v>1380</v>
      </c>
      <c r="BT24" s="392" t="s">
        <v>1380</v>
      </c>
      <c r="BU24" s="392" t="s">
        <v>1380</v>
      </c>
      <c r="BV24" s="392" t="s">
        <v>1380</v>
      </c>
    </row>
    <row r="25" spans="1:74" ht="11.1" customHeight="1" x14ac:dyDescent="0.2">
      <c r="A25" s="288" t="s">
        <v>1283</v>
      </c>
      <c r="B25" s="602" t="s">
        <v>1114</v>
      </c>
      <c r="C25" s="511">
        <v>0.92510000000000003</v>
      </c>
      <c r="D25" s="511">
        <v>0.81440000000000001</v>
      </c>
      <c r="E25" s="511">
        <v>0.94669999999999999</v>
      </c>
      <c r="F25" s="511">
        <v>0.95889999999999997</v>
      </c>
      <c r="G25" s="511">
        <v>1.125</v>
      </c>
      <c r="H25" s="511">
        <v>0.9375</v>
      </c>
      <c r="I25" s="511">
        <v>0.86419999999999997</v>
      </c>
      <c r="J25" s="511">
        <v>1.0076000000000001</v>
      </c>
      <c r="K25" s="511">
        <v>0.97899999999999998</v>
      </c>
      <c r="L25" s="511">
        <v>0.98360000000000003</v>
      </c>
      <c r="M25" s="511">
        <v>0.94269999999999998</v>
      </c>
      <c r="N25" s="511">
        <v>0.93410000000000004</v>
      </c>
      <c r="O25" s="511">
        <v>0.93330000000000002</v>
      </c>
      <c r="P25" s="511">
        <v>0.91010000000000002</v>
      </c>
      <c r="Q25" s="511">
        <v>0.97350000000000003</v>
      </c>
      <c r="R25" s="511">
        <v>0.9829</v>
      </c>
      <c r="S25" s="511">
        <v>0.93530000000000002</v>
      </c>
      <c r="T25" s="511">
        <v>0.92749999999999999</v>
      </c>
      <c r="U25" s="511">
        <v>0.95699999999999996</v>
      </c>
      <c r="V25" s="511">
        <v>1</v>
      </c>
      <c r="W25" s="511">
        <v>0.9899</v>
      </c>
      <c r="X25" s="511">
        <v>0.99170000000000003</v>
      </c>
      <c r="Y25" s="511">
        <v>1</v>
      </c>
      <c r="Z25" s="511">
        <v>1.0079</v>
      </c>
      <c r="AA25" s="511">
        <v>0.98209999999999997</v>
      </c>
      <c r="AB25" s="511">
        <v>1.0042</v>
      </c>
      <c r="AC25" s="511">
        <v>1</v>
      </c>
      <c r="AD25" s="511">
        <v>1.0057</v>
      </c>
      <c r="AE25" s="511">
        <v>1.0177</v>
      </c>
      <c r="AF25" s="511">
        <v>1.0209999999999999</v>
      </c>
      <c r="AG25" s="511">
        <v>1.0111000000000001</v>
      </c>
      <c r="AH25" s="511">
        <v>1.0102</v>
      </c>
      <c r="AI25" s="511">
        <v>1.0133000000000001</v>
      </c>
      <c r="AJ25" s="511">
        <v>1.0135000000000001</v>
      </c>
      <c r="AK25" s="511">
        <v>1.0206999999999999</v>
      </c>
      <c r="AL25" s="511">
        <v>1.0108999999999999</v>
      </c>
      <c r="AM25" s="511">
        <v>1.0174000000000001</v>
      </c>
      <c r="AN25" s="511">
        <v>1.0206999999999999</v>
      </c>
      <c r="AO25" s="511">
        <v>1.0221</v>
      </c>
      <c r="AP25" s="511">
        <v>1.0106999999999999</v>
      </c>
      <c r="AQ25" s="511">
        <v>1.0271999999999999</v>
      </c>
      <c r="AR25" s="511">
        <v>1.0251999999999999</v>
      </c>
      <c r="AS25" s="511">
        <v>1.0048999999999999</v>
      </c>
      <c r="AT25" s="511">
        <v>1</v>
      </c>
      <c r="AU25" s="511">
        <v>0.99580000000000002</v>
      </c>
      <c r="AV25" s="511">
        <v>0.99450000000000005</v>
      </c>
      <c r="AW25" s="511">
        <v>0.97729999999999995</v>
      </c>
      <c r="AX25" s="511">
        <v>0.94540000000000002</v>
      </c>
      <c r="AY25" s="511">
        <v>0.95650000000000002</v>
      </c>
      <c r="AZ25" s="511">
        <v>0.94379999999999997</v>
      </c>
      <c r="BA25" s="511">
        <v>0.95960000000000001</v>
      </c>
      <c r="BB25" s="511">
        <v>0.97140000000000004</v>
      </c>
      <c r="BC25" s="511">
        <v>0.94440000000000002</v>
      </c>
      <c r="BD25" s="511">
        <v>0.95240000000000002</v>
      </c>
      <c r="BE25" s="511">
        <v>0.95889999999999997</v>
      </c>
      <c r="BF25" s="511">
        <v>0.97060000000000002</v>
      </c>
      <c r="BG25" s="511">
        <v>0.93940000000000001</v>
      </c>
      <c r="BH25" s="511">
        <v>0.92079999999999995</v>
      </c>
      <c r="BI25" s="392" t="s">
        <v>1380</v>
      </c>
      <c r="BJ25" s="392" t="s">
        <v>1380</v>
      </c>
      <c r="BK25" s="392" t="s">
        <v>1380</v>
      </c>
      <c r="BL25" s="392" t="s">
        <v>1380</v>
      </c>
      <c r="BM25" s="392" t="s">
        <v>1380</v>
      </c>
      <c r="BN25" s="392" t="s">
        <v>1380</v>
      </c>
      <c r="BO25" s="392" t="s">
        <v>1380</v>
      </c>
      <c r="BP25" s="392" t="s">
        <v>1380</v>
      </c>
      <c r="BQ25" s="392" t="s">
        <v>1380</v>
      </c>
      <c r="BR25" s="392" t="s">
        <v>1380</v>
      </c>
      <c r="BS25" s="392" t="s">
        <v>1380</v>
      </c>
      <c r="BT25" s="392" t="s">
        <v>1380</v>
      </c>
      <c r="BU25" s="392" t="s">
        <v>1380</v>
      </c>
      <c r="BV25" s="392" t="s">
        <v>1380</v>
      </c>
    </row>
    <row r="26" spans="1:74" s="587" customFormat="1" ht="11.1" customHeight="1" x14ac:dyDescent="0.2">
      <c r="A26" s="288" t="s">
        <v>1284</v>
      </c>
      <c r="B26" s="602" t="s">
        <v>1116</v>
      </c>
      <c r="C26" s="511">
        <v>1.1355</v>
      </c>
      <c r="D26" s="511">
        <v>1.159</v>
      </c>
      <c r="E26" s="511">
        <v>1.1587000000000001</v>
      </c>
      <c r="F26" s="511">
        <v>1.1271</v>
      </c>
      <c r="G26" s="511">
        <v>1.1253</v>
      </c>
      <c r="H26" s="511">
        <v>1.1386000000000001</v>
      </c>
      <c r="I26" s="511">
        <v>1.1519999999999999</v>
      </c>
      <c r="J26" s="511">
        <v>1.1731</v>
      </c>
      <c r="K26" s="511">
        <v>1.2153</v>
      </c>
      <c r="L26" s="511">
        <v>1.2349000000000001</v>
      </c>
      <c r="M26" s="511">
        <v>1.2426999999999999</v>
      </c>
      <c r="N26" s="511">
        <v>1.2371000000000001</v>
      </c>
      <c r="O26" s="511">
        <v>1.2189000000000001</v>
      </c>
      <c r="P26" s="511">
        <v>1.2251000000000001</v>
      </c>
      <c r="Q26" s="511">
        <v>1.2325999999999999</v>
      </c>
      <c r="R26" s="511">
        <v>1.2311000000000001</v>
      </c>
      <c r="S26" s="511">
        <v>1.2381</v>
      </c>
      <c r="T26" s="511">
        <v>1.254</v>
      </c>
      <c r="U26" s="511">
        <v>1.2573000000000001</v>
      </c>
      <c r="V26" s="511">
        <v>1.2547999999999999</v>
      </c>
      <c r="W26" s="511">
        <v>1.2668999999999999</v>
      </c>
      <c r="X26" s="511">
        <v>1.2754000000000001</v>
      </c>
      <c r="Y26" s="511">
        <v>1.2906</v>
      </c>
      <c r="Z26" s="511">
        <v>1.2944</v>
      </c>
      <c r="AA26" s="511">
        <v>1.3048</v>
      </c>
      <c r="AB26" s="511">
        <v>1.3123</v>
      </c>
      <c r="AC26" s="511">
        <v>1.3216000000000001</v>
      </c>
      <c r="AD26" s="511">
        <v>1.3319000000000001</v>
      </c>
      <c r="AE26" s="511">
        <v>1.3392999999999999</v>
      </c>
      <c r="AF26" s="511">
        <v>1.3516999999999999</v>
      </c>
      <c r="AG26" s="511">
        <v>1.3503000000000001</v>
      </c>
      <c r="AH26" s="511">
        <v>1.3603000000000001</v>
      </c>
      <c r="AI26" s="511">
        <v>1.3573</v>
      </c>
      <c r="AJ26" s="511">
        <v>1.3565</v>
      </c>
      <c r="AK26" s="511">
        <v>1.3552999999999999</v>
      </c>
      <c r="AL26" s="511">
        <v>1.3543000000000001</v>
      </c>
      <c r="AM26" s="511">
        <v>1.3540000000000001</v>
      </c>
      <c r="AN26" s="511">
        <v>1.3607</v>
      </c>
      <c r="AO26" s="511">
        <v>1.3623000000000001</v>
      </c>
      <c r="AP26" s="511">
        <v>1.3586</v>
      </c>
      <c r="AQ26" s="511">
        <v>1.3686</v>
      </c>
      <c r="AR26" s="511">
        <v>1.373</v>
      </c>
      <c r="AS26" s="511">
        <v>1.4020999999999999</v>
      </c>
      <c r="AT26" s="511">
        <v>1.4063000000000001</v>
      </c>
      <c r="AU26" s="511">
        <v>1.4088000000000001</v>
      </c>
      <c r="AV26" s="511">
        <v>1.4265000000000001</v>
      </c>
      <c r="AW26" s="511">
        <v>1.43</v>
      </c>
      <c r="AX26" s="511">
        <v>1.4295</v>
      </c>
      <c r="AY26" s="511">
        <v>1.4390000000000001</v>
      </c>
      <c r="AZ26" s="511">
        <v>1.4528000000000001</v>
      </c>
      <c r="BA26" s="511">
        <v>1.4476</v>
      </c>
      <c r="BB26" s="511">
        <v>1.4542999999999999</v>
      </c>
      <c r="BC26" s="511">
        <v>1.4578</v>
      </c>
      <c r="BD26" s="511">
        <v>1.4642999999999999</v>
      </c>
      <c r="BE26" s="511">
        <v>1.4668000000000001</v>
      </c>
      <c r="BF26" s="511">
        <v>1.4694</v>
      </c>
      <c r="BG26" s="511">
        <v>1.4726999999999999</v>
      </c>
      <c r="BH26" s="511">
        <v>1.4770000000000001</v>
      </c>
      <c r="BI26" s="392" t="s">
        <v>1380</v>
      </c>
      <c r="BJ26" s="392" t="s">
        <v>1380</v>
      </c>
      <c r="BK26" s="392" t="s">
        <v>1380</v>
      </c>
      <c r="BL26" s="392" t="s">
        <v>1380</v>
      </c>
      <c r="BM26" s="392" t="s">
        <v>1380</v>
      </c>
      <c r="BN26" s="392" t="s">
        <v>1380</v>
      </c>
      <c r="BO26" s="392" t="s">
        <v>1380</v>
      </c>
      <c r="BP26" s="392" t="s">
        <v>1380</v>
      </c>
      <c r="BQ26" s="392" t="s">
        <v>1380</v>
      </c>
      <c r="BR26" s="392" t="s">
        <v>1380</v>
      </c>
      <c r="BS26" s="392" t="s">
        <v>1380</v>
      </c>
      <c r="BT26" s="392" t="s">
        <v>1380</v>
      </c>
      <c r="BU26" s="392" t="s">
        <v>1380</v>
      </c>
      <c r="BV26" s="392" t="s">
        <v>1380</v>
      </c>
    </row>
    <row r="27" spans="1:74" ht="11.1" customHeight="1" x14ac:dyDescent="0.2">
      <c r="A27" s="288" t="s">
        <v>1285</v>
      </c>
      <c r="B27" s="602" t="s">
        <v>1271</v>
      </c>
      <c r="C27" s="511">
        <v>1.8928</v>
      </c>
      <c r="D27" s="511">
        <v>1.8847</v>
      </c>
      <c r="E27" s="511">
        <v>2.0924</v>
      </c>
      <c r="F27" s="511">
        <v>1.8421000000000001</v>
      </c>
      <c r="G27" s="511">
        <v>1.9381999999999999</v>
      </c>
      <c r="H27" s="511">
        <v>1.9159999999999999</v>
      </c>
      <c r="I27" s="511">
        <v>1.6263000000000001</v>
      </c>
      <c r="J27" s="511">
        <v>1.7037</v>
      </c>
      <c r="K27" s="511">
        <v>1.6937</v>
      </c>
      <c r="L27" s="511">
        <v>1.6975</v>
      </c>
      <c r="M27" s="511">
        <v>1.7538</v>
      </c>
      <c r="N27" s="511">
        <v>1.8355999999999999</v>
      </c>
      <c r="O27" s="511">
        <v>2.4769000000000001</v>
      </c>
      <c r="P27" s="511">
        <v>2.2122999999999999</v>
      </c>
      <c r="Q27" s="511">
        <v>2.246</v>
      </c>
      <c r="R27" s="511">
        <v>2.2465999999999999</v>
      </c>
      <c r="S27" s="511">
        <v>2.2222</v>
      </c>
      <c r="T27" s="511">
        <v>2.2553000000000001</v>
      </c>
      <c r="U27" s="511">
        <v>2.3241000000000001</v>
      </c>
      <c r="V27" s="511">
        <v>2.3456000000000001</v>
      </c>
      <c r="W27" s="511">
        <v>2.2719999999999998</v>
      </c>
      <c r="X27" s="511">
        <v>2.1996000000000002</v>
      </c>
      <c r="Y27" s="511">
        <v>2.2056</v>
      </c>
      <c r="Z27" s="511">
        <v>2.1280999999999999</v>
      </c>
      <c r="AA27" s="511">
        <v>2</v>
      </c>
      <c r="AB27" s="511">
        <v>2</v>
      </c>
      <c r="AC27" s="511">
        <v>2.0305</v>
      </c>
      <c r="AD27" s="511">
        <v>2.0234000000000001</v>
      </c>
      <c r="AE27" s="511">
        <v>2.0038999999999998</v>
      </c>
      <c r="AF27" s="511">
        <v>2.0590000000000002</v>
      </c>
      <c r="AG27" s="511">
        <v>2.0708000000000002</v>
      </c>
      <c r="AH27" s="511">
        <v>2.0687000000000002</v>
      </c>
      <c r="AI27" s="511">
        <v>2.0903</v>
      </c>
      <c r="AJ27" s="511">
        <v>2.1154000000000002</v>
      </c>
      <c r="AK27" s="511">
        <v>2.0996999999999999</v>
      </c>
      <c r="AL27" s="511">
        <v>2.0697999999999999</v>
      </c>
      <c r="AM27" s="511">
        <v>1.9799</v>
      </c>
      <c r="AN27" s="511">
        <v>1.9345000000000001</v>
      </c>
      <c r="AO27" s="511">
        <v>1.9530000000000001</v>
      </c>
      <c r="AP27" s="511">
        <v>2.0038</v>
      </c>
      <c r="AQ27" s="511">
        <v>2.0306999999999999</v>
      </c>
      <c r="AR27" s="511">
        <v>2.0876000000000001</v>
      </c>
      <c r="AS27" s="511">
        <v>2.1223000000000001</v>
      </c>
      <c r="AT27" s="511">
        <v>2.1941000000000002</v>
      </c>
      <c r="AU27" s="511">
        <v>2.1608999999999998</v>
      </c>
      <c r="AV27" s="511">
        <v>2.1358000000000001</v>
      </c>
      <c r="AW27" s="511">
        <v>2.1023000000000001</v>
      </c>
      <c r="AX27" s="511">
        <v>2.0295000000000001</v>
      </c>
      <c r="AY27" s="511">
        <v>1.9669000000000001</v>
      </c>
      <c r="AZ27" s="511">
        <v>1.9855</v>
      </c>
      <c r="BA27" s="511">
        <v>1.9510000000000001</v>
      </c>
      <c r="BB27" s="511">
        <v>1.9549000000000001</v>
      </c>
      <c r="BC27" s="511">
        <v>1.9301999999999999</v>
      </c>
      <c r="BD27" s="511">
        <v>1.9670000000000001</v>
      </c>
      <c r="BE27" s="511">
        <v>1.9891000000000001</v>
      </c>
      <c r="BF27" s="511">
        <v>1.9775</v>
      </c>
      <c r="BG27" s="511">
        <v>1.91</v>
      </c>
      <c r="BH27" s="511">
        <v>1.9251</v>
      </c>
      <c r="BI27" s="392" t="s">
        <v>1380</v>
      </c>
      <c r="BJ27" s="392" t="s">
        <v>1380</v>
      </c>
      <c r="BK27" s="392" t="s">
        <v>1380</v>
      </c>
      <c r="BL27" s="392" t="s">
        <v>1380</v>
      </c>
      <c r="BM27" s="392" t="s">
        <v>1380</v>
      </c>
      <c r="BN27" s="392" t="s">
        <v>1380</v>
      </c>
      <c r="BO27" s="392" t="s">
        <v>1380</v>
      </c>
      <c r="BP27" s="392" t="s">
        <v>1380</v>
      </c>
      <c r="BQ27" s="392" t="s">
        <v>1380</v>
      </c>
      <c r="BR27" s="392" t="s">
        <v>1380</v>
      </c>
      <c r="BS27" s="392" t="s">
        <v>1380</v>
      </c>
      <c r="BT27" s="392" t="s">
        <v>1380</v>
      </c>
      <c r="BU27" s="392" t="s">
        <v>1380</v>
      </c>
      <c r="BV27" s="392" t="s">
        <v>1380</v>
      </c>
    </row>
    <row r="28" spans="1:74" ht="11.1" customHeight="1" x14ac:dyDescent="0.2">
      <c r="A28" s="288"/>
      <c r="B28" s="292"/>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c r="AG28" s="677"/>
      <c r="AH28" s="677"/>
      <c r="AI28" s="677"/>
      <c r="AJ28" s="677"/>
      <c r="AK28" s="677"/>
      <c r="AL28" s="677"/>
      <c r="AM28" s="677"/>
      <c r="AN28" s="677"/>
      <c r="AO28" s="677"/>
      <c r="AP28" s="677"/>
      <c r="AQ28" s="677"/>
      <c r="AR28" s="677"/>
      <c r="AS28" s="677"/>
      <c r="AT28" s="677"/>
      <c r="AU28" s="677"/>
      <c r="AV28" s="677"/>
      <c r="AW28" s="677"/>
      <c r="AX28" s="677"/>
      <c r="AY28" s="677"/>
      <c r="AZ28" s="677"/>
      <c r="BA28" s="677"/>
      <c r="BB28" s="677"/>
      <c r="BC28" s="677"/>
      <c r="BD28" s="677"/>
      <c r="BE28" s="677"/>
      <c r="BF28" s="677"/>
      <c r="BG28" s="677"/>
      <c r="BH28" s="677"/>
      <c r="BI28" s="390"/>
      <c r="BJ28" s="390"/>
      <c r="BK28" s="390"/>
      <c r="BL28" s="390"/>
      <c r="BM28" s="390"/>
      <c r="BN28" s="390"/>
      <c r="BO28" s="390"/>
      <c r="BP28" s="390"/>
      <c r="BQ28" s="390"/>
      <c r="BR28" s="390"/>
      <c r="BS28" s="390"/>
      <c r="BT28" s="390"/>
      <c r="BU28" s="390"/>
      <c r="BV28" s="390"/>
    </row>
    <row r="29" spans="1:74" ht="11.1" customHeight="1" x14ac:dyDescent="0.2">
      <c r="A29" s="651"/>
      <c r="B29" s="37" t="s">
        <v>1286</v>
      </c>
      <c r="C29" s="678"/>
      <c r="D29" s="678"/>
      <c r="E29" s="678"/>
      <c r="F29" s="678"/>
      <c r="G29" s="678"/>
      <c r="H29" s="678"/>
      <c r="I29" s="678"/>
      <c r="J29" s="678"/>
      <c r="K29" s="678"/>
      <c r="L29" s="678"/>
      <c r="M29" s="678"/>
      <c r="N29" s="678"/>
      <c r="O29" s="678"/>
      <c r="P29" s="678"/>
      <c r="Q29" s="678"/>
      <c r="R29" s="678"/>
      <c r="S29" s="678"/>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86"/>
      <c r="BF29" s="686"/>
      <c r="BG29" s="686"/>
      <c r="BH29" s="686"/>
      <c r="BI29" s="390"/>
      <c r="BJ29" s="390"/>
      <c r="BK29" s="390"/>
      <c r="BL29" s="390"/>
      <c r="BM29" s="390"/>
      <c r="BN29" s="390"/>
      <c r="BO29" s="390"/>
      <c r="BP29" s="390"/>
      <c r="BQ29" s="390"/>
      <c r="BR29" s="390"/>
      <c r="BS29" s="390"/>
      <c r="BT29" s="390"/>
      <c r="BU29" s="390"/>
      <c r="BV29" s="390"/>
    </row>
    <row r="30" spans="1:74" ht="11.1" customHeight="1" x14ac:dyDescent="0.2">
      <c r="A30" s="288" t="s">
        <v>1287</v>
      </c>
      <c r="B30" s="602" t="s">
        <v>1108</v>
      </c>
      <c r="C30" s="424">
        <v>80</v>
      </c>
      <c r="D30" s="424">
        <v>104</v>
      </c>
      <c r="E30" s="424">
        <v>98</v>
      </c>
      <c r="F30" s="424">
        <v>100</v>
      </c>
      <c r="G30" s="424">
        <v>77</v>
      </c>
      <c r="H30" s="424">
        <v>73</v>
      </c>
      <c r="I30" s="424">
        <v>65</v>
      </c>
      <c r="J30" s="424">
        <v>63</v>
      </c>
      <c r="K30" s="424">
        <v>68</v>
      </c>
      <c r="L30" s="424">
        <v>67</v>
      </c>
      <c r="M30" s="424">
        <v>51</v>
      </c>
      <c r="N30" s="424">
        <v>61</v>
      </c>
      <c r="O30" s="424">
        <v>72</v>
      </c>
      <c r="P30" s="424">
        <v>53</v>
      </c>
      <c r="Q30" s="424">
        <v>94</v>
      </c>
      <c r="R30" s="424">
        <v>72</v>
      </c>
      <c r="S30" s="424">
        <v>87</v>
      </c>
      <c r="T30" s="424">
        <v>71</v>
      </c>
      <c r="U30" s="424">
        <v>72</v>
      </c>
      <c r="V30" s="424">
        <v>60</v>
      </c>
      <c r="W30" s="424">
        <v>87</v>
      </c>
      <c r="X30" s="424">
        <v>99</v>
      </c>
      <c r="Y30" s="424">
        <v>62</v>
      </c>
      <c r="Z30" s="424">
        <v>58</v>
      </c>
      <c r="AA30" s="424">
        <v>59</v>
      </c>
      <c r="AB30" s="424">
        <v>59</v>
      </c>
      <c r="AC30" s="424">
        <v>84</v>
      </c>
      <c r="AD30" s="424">
        <v>62</v>
      </c>
      <c r="AE30" s="424">
        <v>96</v>
      </c>
      <c r="AF30" s="424">
        <v>68</v>
      </c>
      <c r="AG30" s="424">
        <v>76</v>
      </c>
      <c r="AH30" s="424">
        <v>87</v>
      </c>
      <c r="AI30" s="424">
        <v>98</v>
      </c>
      <c r="AJ30" s="424">
        <v>71</v>
      </c>
      <c r="AK30" s="424">
        <v>86</v>
      </c>
      <c r="AL30" s="424">
        <v>59</v>
      </c>
      <c r="AM30" s="424">
        <v>95</v>
      </c>
      <c r="AN30" s="424">
        <v>77</v>
      </c>
      <c r="AO30" s="424">
        <v>86</v>
      </c>
      <c r="AP30" s="424">
        <v>85</v>
      </c>
      <c r="AQ30" s="424">
        <v>79</v>
      </c>
      <c r="AR30" s="424">
        <v>77</v>
      </c>
      <c r="AS30" s="424">
        <v>89</v>
      </c>
      <c r="AT30" s="424">
        <v>50</v>
      </c>
      <c r="AU30" s="424">
        <v>80</v>
      </c>
      <c r="AV30" s="424">
        <v>83</v>
      </c>
      <c r="AW30" s="424">
        <v>85</v>
      </c>
      <c r="AX30" s="424">
        <v>77</v>
      </c>
      <c r="AY30" s="424">
        <v>84</v>
      </c>
      <c r="AZ30" s="424">
        <v>91</v>
      </c>
      <c r="BA30" s="424">
        <v>88</v>
      </c>
      <c r="BB30" s="424">
        <v>82</v>
      </c>
      <c r="BC30" s="424">
        <v>76</v>
      </c>
      <c r="BD30" s="424">
        <v>82</v>
      </c>
      <c r="BE30" s="424">
        <v>73</v>
      </c>
      <c r="BF30" s="424">
        <v>73</v>
      </c>
      <c r="BG30" s="424">
        <v>73</v>
      </c>
      <c r="BH30" s="424">
        <v>74</v>
      </c>
      <c r="BI30" s="392" t="s">
        <v>1380</v>
      </c>
      <c r="BJ30" s="392" t="s">
        <v>1380</v>
      </c>
      <c r="BK30" s="392" t="s">
        <v>1380</v>
      </c>
      <c r="BL30" s="392" t="s">
        <v>1380</v>
      </c>
      <c r="BM30" s="392" t="s">
        <v>1380</v>
      </c>
      <c r="BN30" s="392" t="s">
        <v>1380</v>
      </c>
      <c r="BO30" s="392" t="s">
        <v>1380</v>
      </c>
      <c r="BP30" s="392" t="s">
        <v>1380</v>
      </c>
      <c r="BQ30" s="392" t="s">
        <v>1380</v>
      </c>
      <c r="BR30" s="392" t="s">
        <v>1380</v>
      </c>
      <c r="BS30" s="392" t="s">
        <v>1380</v>
      </c>
      <c r="BT30" s="392" t="s">
        <v>1380</v>
      </c>
      <c r="BU30" s="392" t="s">
        <v>1380</v>
      </c>
      <c r="BV30" s="392" t="s">
        <v>1380</v>
      </c>
    </row>
    <row r="31" spans="1:74" ht="11.1" customHeight="1" x14ac:dyDescent="0.2">
      <c r="A31" s="288" t="s">
        <v>1288</v>
      </c>
      <c r="B31" s="602" t="s">
        <v>1110</v>
      </c>
      <c r="C31" s="424">
        <v>98</v>
      </c>
      <c r="D31" s="424">
        <v>100</v>
      </c>
      <c r="E31" s="424">
        <v>108</v>
      </c>
      <c r="F31" s="424">
        <v>33</v>
      </c>
      <c r="G31" s="424">
        <v>14</v>
      </c>
      <c r="H31" s="424">
        <v>11</v>
      </c>
      <c r="I31" s="424">
        <v>22</v>
      </c>
      <c r="J31" s="424">
        <v>27</v>
      </c>
      <c r="K31" s="424">
        <v>51</v>
      </c>
      <c r="L31" s="424">
        <v>41</v>
      </c>
      <c r="M31" s="424">
        <v>31</v>
      </c>
      <c r="N31" s="424">
        <v>51</v>
      </c>
      <c r="O31" s="424">
        <v>41</v>
      </c>
      <c r="P31" s="424">
        <v>24</v>
      </c>
      <c r="Q31" s="424">
        <v>45</v>
      </c>
      <c r="R31" s="424">
        <v>47</v>
      </c>
      <c r="S31" s="424">
        <v>62</v>
      </c>
      <c r="T31" s="424">
        <v>33</v>
      </c>
      <c r="U31" s="424">
        <v>66</v>
      </c>
      <c r="V31" s="424">
        <v>69</v>
      </c>
      <c r="W31" s="424">
        <v>79</v>
      </c>
      <c r="X31" s="424">
        <v>78</v>
      </c>
      <c r="Y31" s="424">
        <v>68</v>
      </c>
      <c r="Z31" s="424">
        <v>50</v>
      </c>
      <c r="AA31" s="424">
        <v>35</v>
      </c>
      <c r="AB31" s="424">
        <v>49</v>
      </c>
      <c r="AC31" s="424">
        <v>68</v>
      </c>
      <c r="AD31" s="424">
        <v>39</v>
      </c>
      <c r="AE31" s="424">
        <v>61</v>
      </c>
      <c r="AF31" s="424">
        <v>81</v>
      </c>
      <c r="AG31" s="424">
        <v>89</v>
      </c>
      <c r="AH31" s="424">
        <v>93</v>
      </c>
      <c r="AI31" s="424">
        <v>82</v>
      </c>
      <c r="AJ31" s="424">
        <v>95</v>
      </c>
      <c r="AK31" s="424">
        <v>78</v>
      </c>
      <c r="AL31" s="424">
        <v>40</v>
      </c>
      <c r="AM31" s="424">
        <v>89</v>
      </c>
      <c r="AN31" s="424">
        <v>83</v>
      </c>
      <c r="AO31" s="424">
        <v>86</v>
      </c>
      <c r="AP31" s="424">
        <v>100</v>
      </c>
      <c r="AQ31" s="424">
        <v>99</v>
      </c>
      <c r="AR31" s="424">
        <v>111</v>
      </c>
      <c r="AS31" s="424">
        <v>113</v>
      </c>
      <c r="AT31" s="424">
        <v>104</v>
      </c>
      <c r="AU31" s="424">
        <v>86</v>
      </c>
      <c r="AV31" s="424">
        <v>65</v>
      </c>
      <c r="AW31" s="424">
        <v>85</v>
      </c>
      <c r="AX31" s="424">
        <v>71</v>
      </c>
      <c r="AY31" s="424">
        <v>46</v>
      </c>
      <c r="AZ31" s="424">
        <v>73</v>
      </c>
      <c r="BA31" s="424">
        <v>68</v>
      </c>
      <c r="BB31" s="424">
        <v>82</v>
      </c>
      <c r="BC31" s="424">
        <v>96</v>
      </c>
      <c r="BD31" s="424">
        <v>80</v>
      </c>
      <c r="BE31" s="424">
        <v>80</v>
      </c>
      <c r="BF31" s="424">
        <v>80</v>
      </c>
      <c r="BG31" s="424">
        <v>79</v>
      </c>
      <c r="BH31" s="424">
        <v>78</v>
      </c>
      <c r="BI31" s="392" t="s">
        <v>1380</v>
      </c>
      <c r="BJ31" s="392" t="s">
        <v>1380</v>
      </c>
      <c r="BK31" s="392" t="s">
        <v>1380</v>
      </c>
      <c r="BL31" s="392" t="s">
        <v>1380</v>
      </c>
      <c r="BM31" s="392" t="s">
        <v>1380</v>
      </c>
      <c r="BN31" s="392" t="s">
        <v>1380</v>
      </c>
      <c r="BO31" s="392" t="s">
        <v>1380</v>
      </c>
      <c r="BP31" s="392" t="s">
        <v>1380</v>
      </c>
      <c r="BQ31" s="392" t="s">
        <v>1380</v>
      </c>
      <c r="BR31" s="392" t="s">
        <v>1380</v>
      </c>
      <c r="BS31" s="392" t="s">
        <v>1380</v>
      </c>
      <c r="BT31" s="392" t="s">
        <v>1380</v>
      </c>
      <c r="BU31" s="392" t="s">
        <v>1380</v>
      </c>
      <c r="BV31" s="392" t="s">
        <v>1380</v>
      </c>
    </row>
    <row r="32" spans="1:74" ht="11.1" customHeight="1" x14ac:dyDescent="0.2">
      <c r="A32" s="288" t="s">
        <v>1289</v>
      </c>
      <c r="B32" s="602" t="s">
        <v>1112</v>
      </c>
      <c r="C32" s="424">
        <v>189</v>
      </c>
      <c r="D32" s="424">
        <v>196</v>
      </c>
      <c r="E32" s="424">
        <v>148</v>
      </c>
      <c r="F32" s="424">
        <v>77</v>
      </c>
      <c r="G32" s="424">
        <v>20</v>
      </c>
      <c r="H32" s="424">
        <v>26</v>
      </c>
      <c r="I32" s="424">
        <v>27</v>
      </c>
      <c r="J32" s="424">
        <v>49</v>
      </c>
      <c r="K32" s="424">
        <v>69</v>
      </c>
      <c r="L32" s="424">
        <v>57</v>
      </c>
      <c r="M32" s="424">
        <v>68</v>
      </c>
      <c r="N32" s="424">
        <v>89</v>
      </c>
      <c r="O32" s="424">
        <v>87</v>
      </c>
      <c r="P32" s="424">
        <v>75</v>
      </c>
      <c r="Q32" s="424">
        <v>113</v>
      </c>
      <c r="R32" s="424">
        <v>85</v>
      </c>
      <c r="S32" s="424">
        <v>109</v>
      </c>
      <c r="T32" s="424">
        <v>105</v>
      </c>
      <c r="U32" s="424">
        <v>94</v>
      </c>
      <c r="V32" s="424">
        <v>88</v>
      </c>
      <c r="W32" s="424">
        <v>77</v>
      </c>
      <c r="X32" s="424">
        <v>110</v>
      </c>
      <c r="Y32" s="424">
        <v>101</v>
      </c>
      <c r="Z32" s="424">
        <v>102</v>
      </c>
      <c r="AA32" s="424">
        <v>95</v>
      </c>
      <c r="AB32" s="424">
        <v>112</v>
      </c>
      <c r="AC32" s="424">
        <v>108</v>
      </c>
      <c r="AD32" s="424">
        <v>145</v>
      </c>
      <c r="AE32" s="424">
        <v>129</v>
      </c>
      <c r="AF32" s="424">
        <v>112</v>
      </c>
      <c r="AG32" s="424">
        <v>135</v>
      </c>
      <c r="AH32" s="424">
        <v>161</v>
      </c>
      <c r="AI32" s="424">
        <v>143</v>
      </c>
      <c r="AJ32" s="424">
        <v>131</v>
      </c>
      <c r="AK32" s="424">
        <v>142</v>
      </c>
      <c r="AL32" s="424">
        <v>141</v>
      </c>
      <c r="AM32" s="424">
        <v>152</v>
      </c>
      <c r="AN32" s="424">
        <v>146</v>
      </c>
      <c r="AO32" s="424">
        <v>157</v>
      </c>
      <c r="AP32" s="424">
        <v>141</v>
      </c>
      <c r="AQ32" s="424">
        <v>128</v>
      </c>
      <c r="AR32" s="424">
        <v>135</v>
      </c>
      <c r="AS32" s="424">
        <v>133</v>
      </c>
      <c r="AT32" s="424">
        <v>119</v>
      </c>
      <c r="AU32" s="424">
        <v>111</v>
      </c>
      <c r="AV32" s="424">
        <v>124</v>
      </c>
      <c r="AW32" s="424">
        <v>115</v>
      </c>
      <c r="AX32" s="424">
        <v>69</v>
      </c>
      <c r="AY32" s="424">
        <v>125</v>
      </c>
      <c r="AZ32" s="424">
        <v>130</v>
      </c>
      <c r="BA32" s="424">
        <v>130</v>
      </c>
      <c r="BB32" s="424">
        <v>130</v>
      </c>
      <c r="BC32" s="424">
        <v>120</v>
      </c>
      <c r="BD32" s="424">
        <v>98</v>
      </c>
      <c r="BE32" s="424">
        <v>95</v>
      </c>
      <c r="BF32" s="424">
        <v>95</v>
      </c>
      <c r="BG32" s="424">
        <v>95</v>
      </c>
      <c r="BH32" s="424">
        <v>96</v>
      </c>
      <c r="BI32" s="392" t="s">
        <v>1380</v>
      </c>
      <c r="BJ32" s="392" t="s">
        <v>1380</v>
      </c>
      <c r="BK32" s="392" t="s">
        <v>1380</v>
      </c>
      <c r="BL32" s="392" t="s">
        <v>1380</v>
      </c>
      <c r="BM32" s="392" t="s">
        <v>1380</v>
      </c>
      <c r="BN32" s="392" t="s">
        <v>1380</v>
      </c>
      <c r="BO32" s="392" t="s">
        <v>1380</v>
      </c>
      <c r="BP32" s="392" t="s">
        <v>1380</v>
      </c>
      <c r="BQ32" s="392" t="s">
        <v>1380</v>
      </c>
      <c r="BR32" s="392" t="s">
        <v>1380</v>
      </c>
      <c r="BS32" s="392" t="s">
        <v>1380</v>
      </c>
      <c r="BT32" s="392" t="s">
        <v>1380</v>
      </c>
      <c r="BU32" s="392" t="s">
        <v>1380</v>
      </c>
      <c r="BV32" s="392" t="s">
        <v>1380</v>
      </c>
    </row>
    <row r="33" spans="1:74" ht="11.1" customHeight="1" x14ac:dyDescent="0.2">
      <c r="A33" s="288" t="s">
        <v>1290</v>
      </c>
      <c r="B33" s="602" t="s">
        <v>1114</v>
      </c>
      <c r="C33" s="424">
        <v>22</v>
      </c>
      <c r="D33" s="424">
        <v>48</v>
      </c>
      <c r="E33" s="424">
        <v>38</v>
      </c>
      <c r="F33" s="424">
        <v>26</v>
      </c>
      <c r="G33" s="424">
        <v>21</v>
      </c>
      <c r="H33" s="424">
        <v>26</v>
      </c>
      <c r="I33" s="424">
        <v>23</v>
      </c>
      <c r="J33" s="424">
        <v>33</v>
      </c>
      <c r="K33" s="424">
        <v>28</v>
      </c>
      <c r="L33" s="424">
        <v>48</v>
      </c>
      <c r="M33" s="424">
        <v>42</v>
      </c>
      <c r="N33" s="424">
        <v>24</v>
      </c>
      <c r="O33" s="424">
        <v>47</v>
      </c>
      <c r="P33" s="424">
        <v>28</v>
      </c>
      <c r="Q33" s="424">
        <v>39</v>
      </c>
      <c r="R33" s="424">
        <v>45</v>
      </c>
      <c r="S33" s="424">
        <v>44</v>
      </c>
      <c r="T33" s="424">
        <v>44</v>
      </c>
      <c r="U33" s="424">
        <v>37</v>
      </c>
      <c r="V33" s="424">
        <v>59</v>
      </c>
      <c r="W33" s="424">
        <v>52</v>
      </c>
      <c r="X33" s="424">
        <v>44</v>
      </c>
      <c r="Y33" s="424">
        <v>42</v>
      </c>
      <c r="Z33" s="424">
        <v>53</v>
      </c>
      <c r="AA33" s="424">
        <v>39</v>
      </c>
      <c r="AB33" s="424">
        <v>35</v>
      </c>
      <c r="AC33" s="424">
        <v>55</v>
      </c>
      <c r="AD33" s="424">
        <v>39</v>
      </c>
      <c r="AE33" s="424">
        <v>53</v>
      </c>
      <c r="AF33" s="424">
        <v>52</v>
      </c>
      <c r="AG33" s="424">
        <v>60</v>
      </c>
      <c r="AH33" s="424">
        <v>45</v>
      </c>
      <c r="AI33" s="424">
        <v>59</v>
      </c>
      <c r="AJ33" s="424">
        <v>61</v>
      </c>
      <c r="AK33" s="424">
        <v>46</v>
      </c>
      <c r="AL33" s="424">
        <v>59</v>
      </c>
      <c r="AM33" s="424">
        <v>53</v>
      </c>
      <c r="AN33" s="424">
        <v>53</v>
      </c>
      <c r="AO33" s="424">
        <v>62</v>
      </c>
      <c r="AP33" s="424">
        <v>54</v>
      </c>
      <c r="AQ33" s="424">
        <v>39</v>
      </c>
      <c r="AR33" s="424">
        <v>30</v>
      </c>
      <c r="AS33" s="424">
        <v>43</v>
      </c>
      <c r="AT33" s="424">
        <v>36</v>
      </c>
      <c r="AU33" s="424">
        <v>46</v>
      </c>
      <c r="AV33" s="424">
        <v>46</v>
      </c>
      <c r="AW33" s="424">
        <v>51</v>
      </c>
      <c r="AX33" s="424">
        <v>42</v>
      </c>
      <c r="AY33" s="424">
        <v>39</v>
      </c>
      <c r="AZ33" s="424">
        <v>37</v>
      </c>
      <c r="BA33" s="424">
        <v>37</v>
      </c>
      <c r="BB33" s="424">
        <v>46</v>
      </c>
      <c r="BC33" s="424">
        <v>35</v>
      </c>
      <c r="BD33" s="424">
        <v>29</v>
      </c>
      <c r="BE33" s="424">
        <v>29</v>
      </c>
      <c r="BF33" s="424">
        <v>31</v>
      </c>
      <c r="BG33" s="424">
        <v>29</v>
      </c>
      <c r="BH33" s="424">
        <v>29</v>
      </c>
      <c r="BI33" s="392" t="s">
        <v>1380</v>
      </c>
      <c r="BJ33" s="392" t="s">
        <v>1380</v>
      </c>
      <c r="BK33" s="392" t="s">
        <v>1380</v>
      </c>
      <c r="BL33" s="392" t="s">
        <v>1380</v>
      </c>
      <c r="BM33" s="392" t="s">
        <v>1380</v>
      </c>
      <c r="BN33" s="392" t="s">
        <v>1380</v>
      </c>
      <c r="BO33" s="392" t="s">
        <v>1380</v>
      </c>
      <c r="BP33" s="392" t="s">
        <v>1380</v>
      </c>
      <c r="BQ33" s="392" t="s">
        <v>1380</v>
      </c>
      <c r="BR33" s="392" t="s">
        <v>1380</v>
      </c>
      <c r="BS33" s="392" t="s">
        <v>1380</v>
      </c>
      <c r="BT33" s="392" t="s">
        <v>1380</v>
      </c>
      <c r="BU33" s="392" t="s">
        <v>1380</v>
      </c>
      <c r="BV33" s="392" t="s">
        <v>1380</v>
      </c>
    </row>
    <row r="34" spans="1:74" ht="11.1" customHeight="1" x14ac:dyDescent="0.2">
      <c r="A34" s="288" t="s">
        <v>1291</v>
      </c>
      <c r="B34" s="602" t="s">
        <v>1116</v>
      </c>
      <c r="C34" s="424">
        <v>463</v>
      </c>
      <c r="D34" s="424">
        <v>501</v>
      </c>
      <c r="E34" s="424">
        <v>494</v>
      </c>
      <c r="F34" s="424">
        <v>271</v>
      </c>
      <c r="G34" s="424">
        <v>88</v>
      </c>
      <c r="H34" s="424">
        <v>83</v>
      </c>
      <c r="I34" s="424">
        <v>137</v>
      </c>
      <c r="J34" s="424">
        <v>226</v>
      </c>
      <c r="K34" s="424">
        <v>281</v>
      </c>
      <c r="L34" s="424">
        <v>311</v>
      </c>
      <c r="M34" s="424">
        <v>317</v>
      </c>
      <c r="N34" s="424">
        <v>303</v>
      </c>
      <c r="O34" s="424">
        <v>381</v>
      </c>
      <c r="P34" s="424">
        <v>274</v>
      </c>
      <c r="Q34" s="424">
        <v>472</v>
      </c>
      <c r="R34" s="424">
        <v>450</v>
      </c>
      <c r="S34" s="424">
        <v>421</v>
      </c>
      <c r="T34" s="424">
        <v>398</v>
      </c>
      <c r="U34" s="424">
        <v>429</v>
      </c>
      <c r="V34" s="424">
        <v>428</v>
      </c>
      <c r="W34" s="424">
        <v>428</v>
      </c>
      <c r="X34" s="424">
        <v>525</v>
      </c>
      <c r="Y34" s="424">
        <v>430</v>
      </c>
      <c r="Z34" s="424">
        <v>479</v>
      </c>
      <c r="AA34" s="424">
        <v>443</v>
      </c>
      <c r="AB34" s="424">
        <v>430</v>
      </c>
      <c r="AC34" s="424">
        <v>471</v>
      </c>
      <c r="AD34" s="424">
        <v>492</v>
      </c>
      <c r="AE34" s="424">
        <v>500</v>
      </c>
      <c r="AF34" s="424">
        <v>529</v>
      </c>
      <c r="AG34" s="424">
        <v>541</v>
      </c>
      <c r="AH34" s="424">
        <v>556</v>
      </c>
      <c r="AI34" s="424">
        <v>517</v>
      </c>
      <c r="AJ34" s="424">
        <v>558</v>
      </c>
      <c r="AK34" s="424">
        <v>516</v>
      </c>
      <c r="AL34" s="424">
        <v>495</v>
      </c>
      <c r="AM34" s="424">
        <v>533</v>
      </c>
      <c r="AN34" s="424">
        <v>432</v>
      </c>
      <c r="AO34" s="424">
        <v>560</v>
      </c>
      <c r="AP34" s="424">
        <v>504</v>
      </c>
      <c r="AQ34" s="424">
        <v>515</v>
      </c>
      <c r="AR34" s="424">
        <v>431</v>
      </c>
      <c r="AS34" s="424">
        <v>503</v>
      </c>
      <c r="AT34" s="424">
        <v>484</v>
      </c>
      <c r="AU34" s="424">
        <v>448</v>
      </c>
      <c r="AV34" s="424">
        <v>549</v>
      </c>
      <c r="AW34" s="424">
        <v>410</v>
      </c>
      <c r="AX34" s="424">
        <v>410</v>
      </c>
      <c r="AY34" s="424">
        <v>440</v>
      </c>
      <c r="AZ34" s="424">
        <v>480</v>
      </c>
      <c r="BA34" s="424">
        <v>441</v>
      </c>
      <c r="BB34" s="424">
        <v>490</v>
      </c>
      <c r="BC34" s="424">
        <v>441</v>
      </c>
      <c r="BD34" s="424">
        <v>441</v>
      </c>
      <c r="BE34" s="424">
        <v>440</v>
      </c>
      <c r="BF34" s="424">
        <v>444</v>
      </c>
      <c r="BG34" s="424">
        <v>440</v>
      </c>
      <c r="BH34" s="424">
        <v>441</v>
      </c>
      <c r="BI34" s="392" t="s">
        <v>1380</v>
      </c>
      <c r="BJ34" s="392" t="s">
        <v>1380</v>
      </c>
      <c r="BK34" s="392" t="s">
        <v>1380</v>
      </c>
      <c r="BL34" s="392" t="s">
        <v>1380</v>
      </c>
      <c r="BM34" s="392" t="s">
        <v>1380</v>
      </c>
      <c r="BN34" s="392" t="s">
        <v>1380</v>
      </c>
      <c r="BO34" s="392" t="s">
        <v>1380</v>
      </c>
      <c r="BP34" s="392" t="s">
        <v>1380</v>
      </c>
      <c r="BQ34" s="392" t="s">
        <v>1380</v>
      </c>
      <c r="BR34" s="392" t="s">
        <v>1380</v>
      </c>
      <c r="BS34" s="392" t="s">
        <v>1380</v>
      </c>
      <c r="BT34" s="392" t="s">
        <v>1380</v>
      </c>
      <c r="BU34" s="392" t="s">
        <v>1380</v>
      </c>
      <c r="BV34" s="392" t="s">
        <v>1380</v>
      </c>
    </row>
    <row r="35" spans="1:74" ht="11.1" customHeight="1" x14ac:dyDescent="0.2">
      <c r="A35" s="288" t="s">
        <v>1292</v>
      </c>
      <c r="B35" s="602" t="s">
        <v>1271</v>
      </c>
      <c r="C35" s="424">
        <v>233</v>
      </c>
      <c r="D35" s="424">
        <v>237</v>
      </c>
      <c r="E35" s="424">
        <v>232</v>
      </c>
      <c r="F35" s="424">
        <v>122</v>
      </c>
      <c r="G35" s="424">
        <v>72</v>
      </c>
      <c r="H35" s="424">
        <v>60</v>
      </c>
      <c r="I35" s="424">
        <v>56</v>
      </c>
      <c r="J35" s="424">
        <v>60</v>
      </c>
      <c r="K35" s="424">
        <v>90</v>
      </c>
      <c r="L35" s="424">
        <v>183</v>
      </c>
      <c r="M35" s="424">
        <v>142</v>
      </c>
      <c r="N35" s="424">
        <v>133</v>
      </c>
      <c r="O35" s="424">
        <v>143</v>
      </c>
      <c r="P35" s="424">
        <v>126</v>
      </c>
      <c r="Q35" s="424">
        <v>190</v>
      </c>
      <c r="R35" s="424">
        <v>211</v>
      </c>
      <c r="S35" s="424">
        <v>191</v>
      </c>
      <c r="T35" s="424">
        <v>181</v>
      </c>
      <c r="U35" s="424">
        <v>238</v>
      </c>
      <c r="V35" s="424">
        <v>181</v>
      </c>
      <c r="W35" s="424">
        <v>225</v>
      </c>
      <c r="X35" s="424">
        <v>252</v>
      </c>
      <c r="Y35" s="424">
        <v>236</v>
      </c>
      <c r="Z35" s="424">
        <v>215</v>
      </c>
      <c r="AA35" s="424">
        <v>194</v>
      </c>
      <c r="AB35" s="424">
        <v>203</v>
      </c>
      <c r="AC35" s="424">
        <v>250</v>
      </c>
      <c r="AD35" s="424">
        <v>234</v>
      </c>
      <c r="AE35" s="424">
        <v>253</v>
      </c>
      <c r="AF35" s="424">
        <v>299</v>
      </c>
      <c r="AG35" s="424">
        <v>238</v>
      </c>
      <c r="AH35" s="424">
        <v>273</v>
      </c>
      <c r="AI35" s="424">
        <v>321</v>
      </c>
      <c r="AJ35" s="424">
        <v>355</v>
      </c>
      <c r="AK35" s="424">
        <v>220</v>
      </c>
      <c r="AL35" s="424">
        <v>229</v>
      </c>
      <c r="AM35" s="424">
        <v>251</v>
      </c>
      <c r="AN35" s="424">
        <v>201</v>
      </c>
      <c r="AO35" s="424">
        <v>249</v>
      </c>
      <c r="AP35" s="424">
        <v>279</v>
      </c>
      <c r="AQ35" s="424">
        <v>252</v>
      </c>
      <c r="AR35" s="424">
        <v>259</v>
      </c>
      <c r="AS35" s="424">
        <v>220</v>
      </c>
      <c r="AT35" s="424">
        <v>223</v>
      </c>
      <c r="AU35" s="424">
        <v>265</v>
      </c>
      <c r="AV35" s="424">
        <v>251</v>
      </c>
      <c r="AW35" s="424">
        <v>221</v>
      </c>
      <c r="AX35" s="424">
        <v>232</v>
      </c>
      <c r="AY35" s="424">
        <v>212</v>
      </c>
      <c r="AZ35" s="424">
        <v>213</v>
      </c>
      <c r="BA35" s="424">
        <v>203</v>
      </c>
      <c r="BB35" s="424">
        <v>200</v>
      </c>
      <c r="BC35" s="424">
        <v>197</v>
      </c>
      <c r="BD35" s="424">
        <v>199</v>
      </c>
      <c r="BE35" s="424">
        <v>201</v>
      </c>
      <c r="BF35" s="424">
        <v>202</v>
      </c>
      <c r="BG35" s="424">
        <v>203</v>
      </c>
      <c r="BH35" s="424">
        <v>205</v>
      </c>
      <c r="BI35" s="392" t="s">
        <v>1380</v>
      </c>
      <c r="BJ35" s="392" t="s">
        <v>1380</v>
      </c>
      <c r="BK35" s="392" t="s">
        <v>1380</v>
      </c>
      <c r="BL35" s="392" t="s">
        <v>1380</v>
      </c>
      <c r="BM35" s="392" t="s">
        <v>1380</v>
      </c>
      <c r="BN35" s="392" t="s">
        <v>1380</v>
      </c>
      <c r="BO35" s="392" t="s">
        <v>1380</v>
      </c>
      <c r="BP35" s="392" t="s">
        <v>1380</v>
      </c>
      <c r="BQ35" s="392" t="s">
        <v>1380</v>
      </c>
      <c r="BR35" s="392" t="s">
        <v>1380</v>
      </c>
      <c r="BS35" s="392" t="s">
        <v>1380</v>
      </c>
      <c r="BT35" s="392" t="s">
        <v>1380</v>
      </c>
      <c r="BU35" s="392" t="s">
        <v>1380</v>
      </c>
      <c r="BV35" s="392" t="s">
        <v>1380</v>
      </c>
    </row>
    <row r="36" spans="1:74" ht="11.1" customHeight="1" x14ac:dyDescent="0.2">
      <c r="A36" s="288"/>
      <c r="B36" s="670"/>
      <c r="C36" s="424"/>
      <c r="D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24"/>
      <c r="AO36" s="424"/>
      <c r="AP36" s="424"/>
      <c r="AQ36" s="424"/>
      <c r="AR36" s="424"/>
      <c r="AS36" s="424"/>
      <c r="AT36" s="424"/>
      <c r="AU36" s="424"/>
      <c r="AV36" s="424"/>
      <c r="AW36" s="424"/>
      <c r="AX36" s="424"/>
      <c r="AY36" s="424"/>
      <c r="AZ36" s="424"/>
      <c r="BA36" s="424"/>
      <c r="BB36" s="424"/>
      <c r="BC36" s="424"/>
      <c r="BD36" s="424"/>
      <c r="BE36" s="424"/>
      <c r="BF36" s="424"/>
      <c r="BG36" s="424"/>
      <c r="BH36" s="424"/>
      <c r="BI36" s="390"/>
      <c r="BJ36" s="390"/>
      <c r="BK36" s="390"/>
      <c r="BL36" s="390"/>
      <c r="BM36" s="390"/>
      <c r="BN36" s="390"/>
      <c r="BO36" s="390"/>
      <c r="BP36" s="390"/>
      <c r="BQ36" s="390"/>
      <c r="BR36" s="390"/>
      <c r="BS36" s="390"/>
      <c r="BT36" s="390"/>
      <c r="BU36" s="390"/>
      <c r="BV36" s="390"/>
    </row>
    <row r="37" spans="1:74" s="587" customFormat="1" ht="11.1" customHeight="1" x14ac:dyDescent="0.2">
      <c r="A37" s="288"/>
      <c r="B37" s="37" t="s">
        <v>1293</v>
      </c>
      <c r="C37" s="424"/>
      <c r="D37" s="424"/>
      <c r="E37" s="424"/>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24"/>
      <c r="AO37" s="424"/>
      <c r="AP37" s="424"/>
      <c r="AQ37" s="424"/>
      <c r="AR37" s="424"/>
      <c r="AS37" s="424"/>
      <c r="AT37" s="424"/>
      <c r="AU37" s="424"/>
      <c r="AV37" s="424"/>
      <c r="AW37" s="424"/>
      <c r="AX37" s="424"/>
      <c r="AY37" s="424"/>
      <c r="AZ37" s="424"/>
      <c r="BA37" s="424"/>
      <c r="BB37" s="424"/>
      <c r="BC37" s="424"/>
      <c r="BD37" s="424"/>
      <c r="BE37" s="424"/>
      <c r="BF37" s="424"/>
      <c r="BG37" s="424"/>
      <c r="BH37" s="424"/>
      <c r="BI37" s="390"/>
      <c r="BJ37" s="390"/>
      <c r="BK37" s="390"/>
      <c r="BL37" s="390"/>
      <c r="BM37" s="390"/>
      <c r="BN37" s="390"/>
      <c r="BO37" s="390"/>
      <c r="BP37" s="390"/>
      <c r="BQ37" s="390"/>
      <c r="BR37" s="390"/>
      <c r="BS37" s="390"/>
      <c r="BT37" s="390"/>
      <c r="BU37" s="390"/>
      <c r="BV37" s="390"/>
    </row>
    <row r="38" spans="1:74" ht="11.1" customHeight="1" x14ac:dyDescent="0.2">
      <c r="A38" s="288" t="s">
        <v>1294</v>
      </c>
      <c r="B38" s="602" t="s">
        <v>1108</v>
      </c>
      <c r="C38" s="424">
        <v>676</v>
      </c>
      <c r="D38" s="424">
        <v>649</v>
      </c>
      <c r="E38" s="424">
        <v>641</v>
      </c>
      <c r="F38" s="424">
        <v>629</v>
      </c>
      <c r="G38" s="424">
        <v>617</v>
      </c>
      <c r="H38" s="424">
        <v>607</v>
      </c>
      <c r="I38" s="424">
        <v>603</v>
      </c>
      <c r="J38" s="424">
        <v>599</v>
      </c>
      <c r="K38" s="424">
        <v>589</v>
      </c>
      <c r="L38" s="424">
        <v>581</v>
      </c>
      <c r="M38" s="424">
        <v>587</v>
      </c>
      <c r="N38" s="424">
        <v>586</v>
      </c>
      <c r="O38" s="424">
        <v>577</v>
      </c>
      <c r="P38" s="424">
        <v>590</v>
      </c>
      <c r="Q38" s="424">
        <v>564</v>
      </c>
      <c r="R38" s="424">
        <v>561</v>
      </c>
      <c r="S38" s="424">
        <v>546</v>
      </c>
      <c r="T38" s="424">
        <v>542</v>
      </c>
      <c r="U38" s="424">
        <v>539</v>
      </c>
      <c r="V38" s="424">
        <v>550</v>
      </c>
      <c r="W38" s="424">
        <v>533</v>
      </c>
      <c r="X38" s="424">
        <v>503</v>
      </c>
      <c r="Y38" s="424">
        <v>512</v>
      </c>
      <c r="Z38" s="424">
        <v>527</v>
      </c>
      <c r="AA38" s="424">
        <v>546</v>
      </c>
      <c r="AB38" s="424">
        <v>574</v>
      </c>
      <c r="AC38" s="424">
        <v>579</v>
      </c>
      <c r="AD38" s="424">
        <v>608</v>
      </c>
      <c r="AE38" s="424">
        <v>607</v>
      </c>
      <c r="AF38" s="424">
        <v>634</v>
      </c>
      <c r="AG38" s="424">
        <v>651</v>
      </c>
      <c r="AH38" s="424">
        <v>654</v>
      </c>
      <c r="AI38" s="424">
        <v>646</v>
      </c>
      <c r="AJ38" s="424">
        <v>674</v>
      </c>
      <c r="AK38" s="424">
        <v>686</v>
      </c>
      <c r="AL38" s="424">
        <v>725</v>
      </c>
      <c r="AM38" s="424">
        <v>729</v>
      </c>
      <c r="AN38" s="424">
        <v>750</v>
      </c>
      <c r="AO38" s="424">
        <v>761</v>
      </c>
      <c r="AP38" s="424">
        <v>773</v>
      </c>
      <c r="AQ38" s="424">
        <v>790</v>
      </c>
      <c r="AR38" s="424">
        <v>804</v>
      </c>
      <c r="AS38" s="424">
        <v>805</v>
      </c>
      <c r="AT38" s="424">
        <v>836</v>
      </c>
      <c r="AU38" s="424">
        <v>832</v>
      </c>
      <c r="AV38" s="424">
        <v>823</v>
      </c>
      <c r="AW38" s="424">
        <v>813</v>
      </c>
      <c r="AX38" s="424">
        <v>813</v>
      </c>
      <c r="AY38" s="424">
        <v>806</v>
      </c>
      <c r="AZ38" s="424">
        <v>796</v>
      </c>
      <c r="BA38" s="424">
        <v>789</v>
      </c>
      <c r="BB38" s="424">
        <v>785</v>
      </c>
      <c r="BC38" s="424">
        <v>784</v>
      </c>
      <c r="BD38" s="424">
        <v>771</v>
      </c>
      <c r="BE38" s="424">
        <v>767</v>
      </c>
      <c r="BF38" s="424">
        <v>761</v>
      </c>
      <c r="BG38" s="424">
        <v>750</v>
      </c>
      <c r="BH38" s="424">
        <v>739</v>
      </c>
      <c r="BI38" s="392" t="s">
        <v>1380</v>
      </c>
      <c r="BJ38" s="392" t="s">
        <v>1380</v>
      </c>
      <c r="BK38" s="392" t="s">
        <v>1380</v>
      </c>
      <c r="BL38" s="392" t="s">
        <v>1380</v>
      </c>
      <c r="BM38" s="392" t="s">
        <v>1380</v>
      </c>
      <c r="BN38" s="392" t="s">
        <v>1380</v>
      </c>
      <c r="BO38" s="392" t="s">
        <v>1380</v>
      </c>
      <c r="BP38" s="392" t="s">
        <v>1380</v>
      </c>
      <c r="BQ38" s="392" t="s">
        <v>1380</v>
      </c>
      <c r="BR38" s="392" t="s">
        <v>1380</v>
      </c>
      <c r="BS38" s="392" t="s">
        <v>1380</v>
      </c>
      <c r="BT38" s="392" t="s">
        <v>1380</v>
      </c>
      <c r="BU38" s="392" t="s">
        <v>1380</v>
      </c>
      <c r="BV38" s="392" t="s">
        <v>1380</v>
      </c>
    </row>
    <row r="39" spans="1:74" ht="11.1" customHeight="1" x14ac:dyDescent="0.2">
      <c r="A39" s="651" t="s">
        <v>1295</v>
      </c>
      <c r="B39" s="602" t="s">
        <v>1110</v>
      </c>
      <c r="C39" s="424">
        <v>878</v>
      </c>
      <c r="D39" s="424">
        <v>872</v>
      </c>
      <c r="E39" s="424">
        <v>858</v>
      </c>
      <c r="F39" s="424">
        <v>894</v>
      </c>
      <c r="G39" s="424">
        <v>913</v>
      </c>
      <c r="H39" s="424">
        <v>920</v>
      </c>
      <c r="I39" s="424">
        <v>916</v>
      </c>
      <c r="J39" s="424">
        <v>908</v>
      </c>
      <c r="K39" s="424">
        <v>875</v>
      </c>
      <c r="L39" s="424">
        <v>853</v>
      </c>
      <c r="M39" s="424">
        <v>842</v>
      </c>
      <c r="N39" s="424">
        <v>811</v>
      </c>
      <c r="O39" s="424">
        <v>790</v>
      </c>
      <c r="P39" s="424">
        <v>785</v>
      </c>
      <c r="Q39" s="424">
        <v>765</v>
      </c>
      <c r="R39" s="424">
        <v>745</v>
      </c>
      <c r="S39" s="424">
        <v>712</v>
      </c>
      <c r="T39" s="424">
        <v>710</v>
      </c>
      <c r="U39" s="424">
        <v>676</v>
      </c>
      <c r="V39" s="424">
        <v>646</v>
      </c>
      <c r="W39" s="424">
        <v>609</v>
      </c>
      <c r="X39" s="424">
        <v>574</v>
      </c>
      <c r="Y39" s="424">
        <v>553</v>
      </c>
      <c r="Z39" s="424">
        <v>555</v>
      </c>
      <c r="AA39" s="424">
        <v>573</v>
      </c>
      <c r="AB39" s="424">
        <v>588</v>
      </c>
      <c r="AC39" s="424">
        <v>587</v>
      </c>
      <c r="AD39" s="424">
        <v>606</v>
      </c>
      <c r="AE39" s="424">
        <v>620</v>
      </c>
      <c r="AF39" s="424">
        <v>614</v>
      </c>
      <c r="AG39" s="424">
        <v>600</v>
      </c>
      <c r="AH39" s="424">
        <v>583</v>
      </c>
      <c r="AI39" s="424">
        <v>579</v>
      </c>
      <c r="AJ39" s="424">
        <v>561</v>
      </c>
      <c r="AK39" s="424">
        <v>562</v>
      </c>
      <c r="AL39" s="424">
        <v>602</v>
      </c>
      <c r="AM39" s="424">
        <v>593</v>
      </c>
      <c r="AN39" s="424">
        <v>590</v>
      </c>
      <c r="AO39" s="424">
        <v>584</v>
      </c>
      <c r="AP39" s="424">
        <v>563</v>
      </c>
      <c r="AQ39" s="424">
        <v>538</v>
      </c>
      <c r="AR39" s="424">
        <v>497</v>
      </c>
      <c r="AS39" s="424">
        <v>454</v>
      </c>
      <c r="AT39" s="424">
        <v>418</v>
      </c>
      <c r="AU39" s="424">
        <v>396</v>
      </c>
      <c r="AV39" s="424">
        <v>398</v>
      </c>
      <c r="AW39" s="424">
        <v>380</v>
      </c>
      <c r="AX39" s="424">
        <v>375</v>
      </c>
      <c r="AY39" s="424">
        <v>397</v>
      </c>
      <c r="AZ39" s="424">
        <v>393</v>
      </c>
      <c r="BA39" s="424">
        <v>394</v>
      </c>
      <c r="BB39" s="424">
        <v>381</v>
      </c>
      <c r="BC39" s="424">
        <v>354</v>
      </c>
      <c r="BD39" s="424">
        <v>344</v>
      </c>
      <c r="BE39" s="424">
        <v>335</v>
      </c>
      <c r="BF39" s="424">
        <v>326</v>
      </c>
      <c r="BG39" s="424">
        <v>317</v>
      </c>
      <c r="BH39" s="424">
        <v>309</v>
      </c>
      <c r="BI39" s="392" t="s">
        <v>1380</v>
      </c>
      <c r="BJ39" s="392" t="s">
        <v>1380</v>
      </c>
      <c r="BK39" s="392" t="s">
        <v>1380</v>
      </c>
      <c r="BL39" s="392" t="s">
        <v>1380</v>
      </c>
      <c r="BM39" s="392" t="s">
        <v>1380</v>
      </c>
      <c r="BN39" s="392" t="s">
        <v>1380</v>
      </c>
      <c r="BO39" s="392" t="s">
        <v>1380</v>
      </c>
      <c r="BP39" s="392" t="s">
        <v>1380</v>
      </c>
      <c r="BQ39" s="392" t="s">
        <v>1380</v>
      </c>
      <c r="BR39" s="392" t="s">
        <v>1380</v>
      </c>
      <c r="BS39" s="392" t="s">
        <v>1380</v>
      </c>
      <c r="BT39" s="392" t="s">
        <v>1380</v>
      </c>
      <c r="BU39" s="392" t="s">
        <v>1380</v>
      </c>
      <c r="BV39" s="392" t="s">
        <v>1380</v>
      </c>
    </row>
    <row r="40" spans="1:74" ht="11.1" customHeight="1" x14ac:dyDescent="0.2">
      <c r="A40" s="288" t="s">
        <v>1296</v>
      </c>
      <c r="B40" s="602" t="s">
        <v>1112</v>
      </c>
      <c r="C40" s="424">
        <v>1613</v>
      </c>
      <c r="D40" s="424">
        <v>1614</v>
      </c>
      <c r="E40" s="424">
        <v>1678</v>
      </c>
      <c r="F40" s="424">
        <v>1725</v>
      </c>
      <c r="G40" s="424">
        <v>1748</v>
      </c>
      <c r="H40" s="424">
        <v>1746</v>
      </c>
      <c r="I40" s="424">
        <v>1739</v>
      </c>
      <c r="J40" s="424">
        <v>1708</v>
      </c>
      <c r="K40" s="424">
        <v>1657</v>
      </c>
      <c r="L40" s="424">
        <v>1627</v>
      </c>
      <c r="M40" s="424">
        <v>1596</v>
      </c>
      <c r="N40" s="424">
        <v>1548</v>
      </c>
      <c r="O40" s="424">
        <v>1505</v>
      </c>
      <c r="P40" s="424">
        <v>1469</v>
      </c>
      <c r="Q40" s="424">
        <v>1403</v>
      </c>
      <c r="R40" s="424">
        <v>1373</v>
      </c>
      <c r="S40" s="424">
        <v>1318</v>
      </c>
      <c r="T40" s="424">
        <v>1271</v>
      </c>
      <c r="U40" s="424">
        <v>1236</v>
      </c>
      <c r="V40" s="424">
        <v>1209</v>
      </c>
      <c r="W40" s="424">
        <v>1195</v>
      </c>
      <c r="X40" s="424">
        <v>1149</v>
      </c>
      <c r="Y40" s="424">
        <v>1113</v>
      </c>
      <c r="Z40" s="424">
        <v>1080</v>
      </c>
      <c r="AA40" s="424">
        <v>1061</v>
      </c>
      <c r="AB40" s="424">
        <v>1035</v>
      </c>
      <c r="AC40" s="424">
        <v>1021</v>
      </c>
      <c r="AD40" s="424">
        <v>975</v>
      </c>
      <c r="AE40" s="424">
        <v>951</v>
      </c>
      <c r="AF40" s="424">
        <v>950</v>
      </c>
      <c r="AG40" s="424">
        <v>930</v>
      </c>
      <c r="AH40" s="424">
        <v>887</v>
      </c>
      <c r="AI40" s="424">
        <v>859</v>
      </c>
      <c r="AJ40" s="424">
        <v>843</v>
      </c>
      <c r="AK40" s="424">
        <v>816</v>
      </c>
      <c r="AL40" s="424">
        <v>791</v>
      </c>
      <c r="AM40" s="424">
        <v>757</v>
      </c>
      <c r="AN40" s="424">
        <v>730</v>
      </c>
      <c r="AO40" s="424">
        <v>692</v>
      </c>
      <c r="AP40" s="424">
        <v>663</v>
      </c>
      <c r="AQ40" s="424">
        <v>637</v>
      </c>
      <c r="AR40" s="424">
        <v>596</v>
      </c>
      <c r="AS40" s="424">
        <v>557</v>
      </c>
      <c r="AT40" s="424">
        <v>527</v>
      </c>
      <c r="AU40" s="424">
        <v>504</v>
      </c>
      <c r="AV40" s="424">
        <v>472</v>
      </c>
      <c r="AW40" s="424">
        <v>449</v>
      </c>
      <c r="AX40" s="424">
        <v>472</v>
      </c>
      <c r="AY40" s="424">
        <v>442</v>
      </c>
      <c r="AZ40" s="424">
        <v>406</v>
      </c>
      <c r="BA40" s="424">
        <v>374</v>
      </c>
      <c r="BB40" s="424">
        <v>345</v>
      </c>
      <c r="BC40" s="424">
        <v>320</v>
      </c>
      <c r="BD40" s="424">
        <v>317</v>
      </c>
      <c r="BE40" s="424">
        <v>316</v>
      </c>
      <c r="BF40" s="424">
        <v>315</v>
      </c>
      <c r="BG40" s="424">
        <v>314</v>
      </c>
      <c r="BH40" s="424">
        <v>312</v>
      </c>
      <c r="BI40" s="392" t="s">
        <v>1380</v>
      </c>
      <c r="BJ40" s="392" t="s">
        <v>1380</v>
      </c>
      <c r="BK40" s="392" t="s">
        <v>1380</v>
      </c>
      <c r="BL40" s="392" t="s">
        <v>1380</v>
      </c>
      <c r="BM40" s="392" t="s">
        <v>1380</v>
      </c>
      <c r="BN40" s="392" t="s">
        <v>1380</v>
      </c>
      <c r="BO40" s="392" t="s">
        <v>1380</v>
      </c>
      <c r="BP40" s="392" t="s">
        <v>1380</v>
      </c>
      <c r="BQ40" s="392" t="s">
        <v>1380</v>
      </c>
      <c r="BR40" s="392" t="s">
        <v>1380</v>
      </c>
      <c r="BS40" s="392" t="s">
        <v>1380</v>
      </c>
      <c r="BT40" s="392" t="s">
        <v>1380</v>
      </c>
      <c r="BU40" s="392" t="s">
        <v>1380</v>
      </c>
      <c r="BV40" s="392" t="s">
        <v>1380</v>
      </c>
    </row>
    <row r="41" spans="1:74" ht="11.1" customHeight="1" x14ac:dyDescent="0.2">
      <c r="A41" s="288" t="s">
        <v>1297</v>
      </c>
      <c r="B41" s="602" t="s">
        <v>1114</v>
      </c>
      <c r="C41" s="424">
        <v>348</v>
      </c>
      <c r="D41" s="424">
        <v>334</v>
      </c>
      <c r="E41" s="424">
        <v>336</v>
      </c>
      <c r="F41" s="424">
        <v>345</v>
      </c>
      <c r="G41" s="424">
        <v>360</v>
      </c>
      <c r="H41" s="424">
        <v>364</v>
      </c>
      <c r="I41" s="424">
        <v>369</v>
      </c>
      <c r="J41" s="424">
        <v>369</v>
      </c>
      <c r="K41" s="424">
        <v>376</v>
      </c>
      <c r="L41" s="424">
        <v>364</v>
      </c>
      <c r="M41" s="424">
        <v>359</v>
      </c>
      <c r="N41" s="424">
        <v>374</v>
      </c>
      <c r="O41" s="424">
        <v>369</v>
      </c>
      <c r="P41" s="424">
        <v>384</v>
      </c>
      <c r="Q41" s="424">
        <v>391</v>
      </c>
      <c r="R41" s="424">
        <v>392</v>
      </c>
      <c r="S41" s="424">
        <v>395</v>
      </c>
      <c r="T41" s="424">
        <v>399</v>
      </c>
      <c r="U41" s="424">
        <v>411</v>
      </c>
      <c r="V41" s="424">
        <v>399</v>
      </c>
      <c r="W41" s="424">
        <v>396</v>
      </c>
      <c r="X41" s="424">
        <v>400</v>
      </c>
      <c r="Y41" s="424">
        <v>407</v>
      </c>
      <c r="Z41" s="424">
        <v>405</v>
      </c>
      <c r="AA41" s="424">
        <v>421</v>
      </c>
      <c r="AB41" s="424">
        <v>446</v>
      </c>
      <c r="AC41" s="424">
        <v>459</v>
      </c>
      <c r="AD41" s="424">
        <v>490</v>
      </c>
      <c r="AE41" s="424">
        <v>509</v>
      </c>
      <c r="AF41" s="424">
        <v>530</v>
      </c>
      <c r="AG41" s="424">
        <v>543</v>
      </c>
      <c r="AH41" s="424">
        <v>572</v>
      </c>
      <c r="AI41" s="424">
        <v>589</v>
      </c>
      <c r="AJ41" s="424">
        <v>603</v>
      </c>
      <c r="AK41" s="424">
        <v>631</v>
      </c>
      <c r="AL41" s="424">
        <v>646</v>
      </c>
      <c r="AM41" s="424">
        <v>666</v>
      </c>
      <c r="AN41" s="424">
        <v>687</v>
      </c>
      <c r="AO41" s="424">
        <v>699</v>
      </c>
      <c r="AP41" s="424">
        <v>716</v>
      </c>
      <c r="AQ41" s="424">
        <v>743</v>
      </c>
      <c r="AR41" s="424">
        <v>770</v>
      </c>
      <c r="AS41" s="424">
        <v>778</v>
      </c>
      <c r="AT41" s="424">
        <v>792</v>
      </c>
      <c r="AU41" s="424">
        <v>793</v>
      </c>
      <c r="AV41" s="424">
        <v>792</v>
      </c>
      <c r="AW41" s="424">
        <v>784</v>
      </c>
      <c r="AX41" s="424">
        <v>787</v>
      </c>
      <c r="AY41" s="424">
        <v>792</v>
      </c>
      <c r="AZ41" s="424">
        <v>797</v>
      </c>
      <c r="BA41" s="424">
        <v>798</v>
      </c>
      <c r="BB41" s="424">
        <v>786</v>
      </c>
      <c r="BC41" s="424">
        <v>785</v>
      </c>
      <c r="BD41" s="424">
        <v>791</v>
      </c>
      <c r="BE41" s="424">
        <v>797</v>
      </c>
      <c r="BF41" s="424">
        <v>799</v>
      </c>
      <c r="BG41" s="424">
        <v>801</v>
      </c>
      <c r="BH41" s="424">
        <v>803</v>
      </c>
      <c r="BI41" s="392" t="s">
        <v>1380</v>
      </c>
      <c r="BJ41" s="392" t="s">
        <v>1380</v>
      </c>
      <c r="BK41" s="392" t="s">
        <v>1380</v>
      </c>
      <c r="BL41" s="392" t="s">
        <v>1380</v>
      </c>
      <c r="BM41" s="392" t="s">
        <v>1380</v>
      </c>
      <c r="BN41" s="392" t="s">
        <v>1380</v>
      </c>
      <c r="BO41" s="392" t="s">
        <v>1380</v>
      </c>
      <c r="BP41" s="392" t="s">
        <v>1380</v>
      </c>
      <c r="BQ41" s="392" t="s">
        <v>1380</v>
      </c>
      <c r="BR41" s="392" t="s">
        <v>1380</v>
      </c>
      <c r="BS41" s="392" t="s">
        <v>1380</v>
      </c>
      <c r="BT41" s="392" t="s">
        <v>1380</v>
      </c>
      <c r="BU41" s="392" t="s">
        <v>1380</v>
      </c>
      <c r="BV41" s="392" t="s">
        <v>1380</v>
      </c>
    </row>
    <row r="42" spans="1:74" ht="11.1" customHeight="1" x14ac:dyDescent="0.2">
      <c r="A42" s="288" t="s">
        <v>1298</v>
      </c>
      <c r="B42" s="602" t="s">
        <v>1116</v>
      </c>
      <c r="C42" s="424">
        <v>3646</v>
      </c>
      <c r="D42" s="424">
        <v>3617</v>
      </c>
      <c r="E42" s="424">
        <v>3592</v>
      </c>
      <c r="F42" s="424">
        <v>3658</v>
      </c>
      <c r="G42" s="424">
        <v>3773</v>
      </c>
      <c r="H42" s="424">
        <v>3844</v>
      </c>
      <c r="I42" s="424">
        <v>3851</v>
      </c>
      <c r="J42" s="424">
        <v>3769</v>
      </c>
      <c r="K42" s="424">
        <v>3639</v>
      </c>
      <c r="L42" s="424">
        <v>3492</v>
      </c>
      <c r="M42" s="424">
        <v>3367</v>
      </c>
      <c r="N42" s="424">
        <v>3274</v>
      </c>
      <c r="O42" s="424">
        <v>3118</v>
      </c>
      <c r="P42" s="424">
        <v>3093</v>
      </c>
      <c r="Q42" s="424">
        <v>2886</v>
      </c>
      <c r="R42" s="424">
        <v>2713</v>
      </c>
      <c r="S42" s="424">
        <v>2578</v>
      </c>
      <c r="T42" s="424">
        <v>2475</v>
      </c>
      <c r="U42" s="424">
        <v>2347</v>
      </c>
      <c r="V42" s="424">
        <v>2228</v>
      </c>
      <c r="W42" s="424">
        <v>2124</v>
      </c>
      <c r="X42" s="424">
        <v>1938</v>
      </c>
      <c r="Y42" s="424">
        <v>1860</v>
      </c>
      <c r="Z42" s="424">
        <v>1753</v>
      </c>
      <c r="AA42" s="424">
        <v>1691</v>
      </c>
      <c r="AB42" s="424">
        <v>1657</v>
      </c>
      <c r="AC42" s="424">
        <v>1600</v>
      </c>
      <c r="AD42" s="424">
        <v>1547</v>
      </c>
      <c r="AE42" s="424">
        <v>1498</v>
      </c>
      <c r="AF42" s="424">
        <v>1434</v>
      </c>
      <c r="AG42" s="424">
        <v>1364</v>
      </c>
      <c r="AH42" s="424">
        <v>1279</v>
      </c>
      <c r="AI42" s="424">
        <v>1227</v>
      </c>
      <c r="AJ42" s="424">
        <v>1138</v>
      </c>
      <c r="AK42" s="424">
        <v>1095</v>
      </c>
      <c r="AL42" s="424">
        <v>1074</v>
      </c>
      <c r="AM42" s="424">
        <v>1021</v>
      </c>
      <c r="AN42" s="424">
        <v>1069</v>
      </c>
      <c r="AO42" s="424">
        <v>985</v>
      </c>
      <c r="AP42" s="424">
        <v>964</v>
      </c>
      <c r="AQ42" s="424">
        <v>927</v>
      </c>
      <c r="AR42" s="424">
        <v>965</v>
      </c>
      <c r="AS42" s="424">
        <v>931</v>
      </c>
      <c r="AT42" s="424">
        <v>903</v>
      </c>
      <c r="AU42" s="424">
        <v>903</v>
      </c>
      <c r="AV42" s="424">
        <v>798</v>
      </c>
      <c r="AW42" s="424">
        <v>832</v>
      </c>
      <c r="AX42" s="424">
        <v>866</v>
      </c>
      <c r="AY42" s="424">
        <v>871</v>
      </c>
      <c r="AZ42" s="424">
        <v>845</v>
      </c>
      <c r="BA42" s="424">
        <v>860</v>
      </c>
      <c r="BB42" s="424">
        <v>831</v>
      </c>
      <c r="BC42" s="424">
        <v>846</v>
      </c>
      <c r="BD42" s="424">
        <v>856</v>
      </c>
      <c r="BE42" s="424">
        <v>863</v>
      </c>
      <c r="BF42" s="424">
        <v>866</v>
      </c>
      <c r="BG42" s="424">
        <v>877</v>
      </c>
      <c r="BH42" s="424">
        <v>885</v>
      </c>
      <c r="BI42" s="392" t="s">
        <v>1380</v>
      </c>
      <c r="BJ42" s="392" t="s">
        <v>1380</v>
      </c>
      <c r="BK42" s="392" t="s">
        <v>1380</v>
      </c>
      <c r="BL42" s="392" t="s">
        <v>1380</v>
      </c>
      <c r="BM42" s="392" t="s">
        <v>1380</v>
      </c>
      <c r="BN42" s="392" t="s">
        <v>1380</v>
      </c>
      <c r="BO42" s="392" t="s">
        <v>1380</v>
      </c>
      <c r="BP42" s="392" t="s">
        <v>1380</v>
      </c>
      <c r="BQ42" s="392" t="s">
        <v>1380</v>
      </c>
      <c r="BR42" s="392" t="s">
        <v>1380</v>
      </c>
      <c r="BS42" s="392" t="s">
        <v>1380</v>
      </c>
      <c r="BT42" s="392" t="s">
        <v>1380</v>
      </c>
      <c r="BU42" s="392" t="s">
        <v>1380</v>
      </c>
      <c r="BV42" s="392" t="s">
        <v>1380</v>
      </c>
    </row>
    <row r="43" spans="1:74" ht="11.1" customHeight="1" x14ac:dyDescent="0.2">
      <c r="A43" s="288" t="s">
        <v>1299</v>
      </c>
      <c r="B43" s="602" t="s">
        <v>1271</v>
      </c>
      <c r="C43" s="424">
        <v>2620</v>
      </c>
      <c r="D43" s="424">
        <v>2620</v>
      </c>
      <c r="E43" s="424">
        <v>2637</v>
      </c>
      <c r="F43" s="424">
        <v>2655</v>
      </c>
      <c r="G43" s="424">
        <v>2652</v>
      </c>
      <c r="H43" s="424">
        <v>2649</v>
      </c>
      <c r="I43" s="424">
        <v>2640</v>
      </c>
      <c r="J43" s="424">
        <v>2626</v>
      </c>
      <c r="K43" s="424">
        <v>2583</v>
      </c>
      <c r="L43" s="424">
        <v>2455</v>
      </c>
      <c r="M43" s="424">
        <v>2370</v>
      </c>
      <c r="N43" s="424">
        <v>2304</v>
      </c>
      <c r="O43" s="424">
        <v>2268</v>
      </c>
      <c r="P43" s="424">
        <v>2241</v>
      </c>
      <c r="Q43" s="424">
        <v>2156</v>
      </c>
      <c r="R43" s="424">
        <v>2078</v>
      </c>
      <c r="S43" s="424">
        <v>2027</v>
      </c>
      <c r="T43" s="424">
        <v>2005</v>
      </c>
      <c r="U43" s="424">
        <v>1952</v>
      </c>
      <c r="V43" s="424">
        <v>1978</v>
      </c>
      <c r="W43" s="424">
        <v>1966</v>
      </c>
      <c r="X43" s="424">
        <v>1941</v>
      </c>
      <c r="Y43" s="424">
        <v>1941</v>
      </c>
      <c r="Z43" s="424">
        <v>1952</v>
      </c>
      <c r="AA43" s="424">
        <v>1975</v>
      </c>
      <c r="AB43" s="424">
        <v>2000</v>
      </c>
      <c r="AC43" s="424">
        <v>1983</v>
      </c>
      <c r="AD43" s="424">
        <v>1991</v>
      </c>
      <c r="AE43" s="424">
        <v>1997</v>
      </c>
      <c r="AF43" s="424">
        <v>1977</v>
      </c>
      <c r="AG43" s="424">
        <v>2043</v>
      </c>
      <c r="AH43" s="424">
        <v>2086</v>
      </c>
      <c r="AI43" s="424">
        <v>2089</v>
      </c>
      <c r="AJ43" s="424">
        <v>2064</v>
      </c>
      <c r="AK43" s="424">
        <v>2181</v>
      </c>
      <c r="AL43" s="424">
        <v>2284</v>
      </c>
      <c r="AM43" s="424">
        <v>2329</v>
      </c>
      <c r="AN43" s="424">
        <v>2394</v>
      </c>
      <c r="AO43" s="424">
        <v>2411</v>
      </c>
      <c r="AP43" s="424">
        <v>2399</v>
      </c>
      <c r="AQ43" s="424">
        <v>2412</v>
      </c>
      <c r="AR43" s="424">
        <v>2396</v>
      </c>
      <c r="AS43" s="424">
        <v>2419</v>
      </c>
      <c r="AT43" s="424">
        <v>2439</v>
      </c>
      <c r="AU43" s="424">
        <v>2413</v>
      </c>
      <c r="AV43" s="424">
        <v>2390</v>
      </c>
      <c r="AW43" s="424">
        <v>2395</v>
      </c>
      <c r="AX43" s="424">
        <v>2383</v>
      </c>
      <c r="AY43" s="424">
        <v>2379</v>
      </c>
      <c r="AZ43" s="424">
        <v>2372</v>
      </c>
      <c r="BA43" s="424">
        <v>2368</v>
      </c>
      <c r="BB43" s="424">
        <v>2363</v>
      </c>
      <c r="BC43" s="424">
        <v>2354</v>
      </c>
      <c r="BD43" s="424">
        <v>2334</v>
      </c>
      <c r="BE43" s="424">
        <v>2315</v>
      </c>
      <c r="BF43" s="424">
        <v>2306</v>
      </c>
      <c r="BG43" s="424">
        <v>2294</v>
      </c>
      <c r="BH43" s="424">
        <v>2286</v>
      </c>
      <c r="BI43" s="392" t="s">
        <v>1380</v>
      </c>
      <c r="BJ43" s="392" t="s">
        <v>1380</v>
      </c>
      <c r="BK43" s="392" t="s">
        <v>1380</v>
      </c>
      <c r="BL43" s="392" t="s">
        <v>1380</v>
      </c>
      <c r="BM43" s="392" t="s">
        <v>1380</v>
      </c>
      <c r="BN43" s="392" t="s">
        <v>1380</v>
      </c>
      <c r="BO43" s="392" t="s">
        <v>1380</v>
      </c>
      <c r="BP43" s="392" t="s">
        <v>1380</v>
      </c>
      <c r="BQ43" s="392" t="s">
        <v>1380</v>
      </c>
      <c r="BR43" s="392" t="s">
        <v>1380</v>
      </c>
      <c r="BS43" s="392" t="s">
        <v>1380</v>
      </c>
      <c r="BT43" s="392" t="s">
        <v>1380</v>
      </c>
      <c r="BU43" s="392" t="s">
        <v>1380</v>
      </c>
      <c r="BV43" s="392" t="s">
        <v>1380</v>
      </c>
    </row>
    <row r="44" spans="1:74" ht="11.1" customHeight="1" x14ac:dyDescent="0.2">
      <c r="A44" s="288"/>
      <c r="B44" s="670"/>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90"/>
      <c r="BJ44" s="390"/>
      <c r="BK44" s="390"/>
      <c r="BL44" s="390"/>
      <c r="BM44" s="390"/>
      <c r="BN44" s="390"/>
      <c r="BO44" s="390"/>
      <c r="BP44" s="390"/>
      <c r="BQ44" s="390"/>
      <c r="BR44" s="390"/>
      <c r="BS44" s="390"/>
      <c r="BT44" s="390"/>
      <c r="BU44" s="390"/>
      <c r="BV44" s="390"/>
    </row>
    <row r="45" spans="1:74" ht="11.1" customHeight="1" x14ac:dyDescent="0.2">
      <c r="A45" s="288"/>
      <c r="B45" s="37" t="s">
        <v>1300</v>
      </c>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90"/>
      <c r="BJ45" s="390"/>
      <c r="BK45" s="390"/>
      <c r="BL45" s="390"/>
      <c r="BM45" s="390"/>
      <c r="BN45" s="390"/>
      <c r="BO45" s="390"/>
      <c r="BP45" s="390"/>
      <c r="BQ45" s="390"/>
      <c r="BR45" s="390"/>
      <c r="BS45" s="390"/>
      <c r="BT45" s="390"/>
      <c r="BU45" s="390"/>
      <c r="BV45" s="390"/>
    </row>
    <row r="46" spans="1:74" ht="11.1" customHeight="1" x14ac:dyDescent="0.2">
      <c r="A46" s="288" t="s">
        <v>1301</v>
      </c>
      <c r="B46" s="602" t="s">
        <v>1108</v>
      </c>
      <c r="C46" s="424">
        <v>9.5617602364999996</v>
      </c>
      <c r="D46" s="424">
        <v>9.0309396408999998</v>
      </c>
      <c r="E46" s="424">
        <v>8.7754205165000005</v>
      </c>
      <c r="F46" s="424">
        <v>8.4490173519000002</v>
      </c>
      <c r="G46" s="424">
        <v>8.9636020035000001</v>
      </c>
      <c r="H46" s="424">
        <v>9.5871849602000001</v>
      </c>
      <c r="I46" s="424">
        <v>9.7121242231</v>
      </c>
      <c r="J46" s="424">
        <v>9.8305444578000003</v>
      </c>
      <c r="K46" s="424">
        <v>9.7843815722999992</v>
      </c>
      <c r="L46" s="424">
        <v>9.4959052265999997</v>
      </c>
      <c r="M46" s="424">
        <v>9.0689711480999993</v>
      </c>
      <c r="N46" s="424">
        <v>8.7640093202999996</v>
      </c>
      <c r="O46" s="424">
        <v>8.5783086425999997</v>
      </c>
      <c r="P46" s="424">
        <v>8.5398476195999997</v>
      </c>
      <c r="Q46" s="424">
        <v>8.5693788201000007</v>
      </c>
      <c r="R46" s="424">
        <v>8.4015215798000007</v>
      </c>
      <c r="S46" s="424">
        <v>8.1985420013999999</v>
      </c>
      <c r="T46" s="424">
        <v>8.1253636652000001</v>
      </c>
      <c r="U46" s="424">
        <v>8.0659685236000005</v>
      </c>
      <c r="V46" s="424">
        <v>7.8026165367999996</v>
      </c>
      <c r="W46" s="424">
        <v>7.4214492241999999</v>
      </c>
      <c r="X46" s="424">
        <v>7.1178479306</v>
      </c>
      <c r="Y46" s="424">
        <v>7.0752715004000004</v>
      </c>
      <c r="Z46" s="424">
        <v>7.5050417309000004</v>
      </c>
      <c r="AA46" s="424">
        <v>8.1285730781000005</v>
      </c>
      <c r="AB46" s="424">
        <v>8.5541421242000002</v>
      </c>
      <c r="AC46" s="424">
        <v>8.8041882363999999</v>
      </c>
      <c r="AD46" s="424">
        <v>9.1221471908999998</v>
      </c>
      <c r="AE46" s="424">
        <v>9.4862709779000003</v>
      </c>
      <c r="AF46" s="424">
        <v>9.9125519750999995</v>
      </c>
      <c r="AG46" s="424">
        <v>10.294178952999999</v>
      </c>
      <c r="AH46" s="424">
        <v>10.358627207</v>
      </c>
      <c r="AI46" s="424">
        <v>10.611569488000001</v>
      </c>
      <c r="AJ46" s="424">
        <v>11.323771751000001</v>
      </c>
      <c r="AK46" s="424">
        <v>12.120172231</v>
      </c>
      <c r="AL46" s="424">
        <v>12.692653578</v>
      </c>
      <c r="AM46" s="424">
        <v>13.175900872</v>
      </c>
      <c r="AN46" s="424">
        <v>13.571167048</v>
      </c>
      <c r="AO46" s="424">
        <v>13.562230987</v>
      </c>
      <c r="AP46" s="424">
        <v>13.349882854000001</v>
      </c>
      <c r="AQ46" s="424">
        <v>13.121296878000001</v>
      </c>
      <c r="AR46" s="424">
        <v>12.987929566</v>
      </c>
      <c r="AS46" s="424">
        <v>13.100919727999999</v>
      </c>
      <c r="AT46" s="424">
        <v>13.14061884</v>
      </c>
      <c r="AU46" s="424">
        <v>12.997929706000001</v>
      </c>
      <c r="AV46" s="424">
        <v>12.994747645</v>
      </c>
      <c r="AW46" s="424">
        <v>11.973269456000001</v>
      </c>
      <c r="AX46" s="424">
        <v>11.630960701999999</v>
      </c>
      <c r="AY46" s="424">
        <v>11.923973468</v>
      </c>
      <c r="AZ46" s="424">
        <v>12.151802539</v>
      </c>
      <c r="BA46" s="424">
        <v>12.152489302999999</v>
      </c>
      <c r="BB46" s="424">
        <v>12.351055283999999</v>
      </c>
      <c r="BC46" s="424">
        <v>12.621986382999999</v>
      </c>
      <c r="BD46" s="424">
        <v>12.912089818</v>
      </c>
      <c r="BE46" s="424">
        <v>13.150847103</v>
      </c>
      <c r="BF46" s="424">
        <v>13.289504517999999</v>
      </c>
      <c r="BG46" s="424">
        <v>13.324404753</v>
      </c>
      <c r="BH46" s="424">
        <v>13.28027737</v>
      </c>
      <c r="BI46" s="392" t="s">
        <v>1380</v>
      </c>
      <c r="BJ46" s="392" t="s">
        <v>1380</v>
      </c>
      <c r="BK46" s="392" t="s">
        <v>1380</v>
      </c>
      <c r="BL46" s="392" t="s">
        <v>1380</v>
      </c>
      <c r="BM46" s="392" t="s">
        <v>1380</v>
      </c>
      <c r="BN46" s="392" t="s">
        <v>1380</v>
      </c>
      <c r="BO46" s="392" t="s">
        <v>1380</v>
      </c>
      <c r="BP46" s="392" t="s">
        <v>1380</v>
      </c>
      <c r="BQ46" s="392" t="s">
        <v>1380</v>
      </c>
      <c r="BR46" s="392" t="s">
        <v>1380</v>
      </c>
      <c r="BS46" s="392" t="s">
        <v>1380</v>
      </c>
      <c r="BT46" s="392" t="s">
        <v>1380</v>
      </c>
      <c r="BU46" s="392" t="s">
        <v>1380</v>
      </c>
      <c r="BV46" s="392" t="s">
        <v>1380</v>
      </c>
    </row>
    <row r="47" spans="1:74" ht="11.1" customHeight="1" x14ac:dyDescent="0.2">
      <c r="A47" s="288" t="s">
        <v>1302</v>
      </c>
      <c r="B47" s="602" t="s">
        <v>1110</v>
      </c>
      <c r="C47" s="424">
        <v>72.078339897000006</v>
      </c>
      <c r="D47" s="424">
        <v>64.318645645000004</v>
      </c>
      <c r="E47" s="424">
        <v>55.839230976000003</v>
      </c>
      <c r="F47" s="424">
        <v>46.838763819</v>
      </c>
      <c r="G47" s="424">
        <v>40.736358983999999</v>
      </c>
      <c r="H47" s="424">
        <v>33.443432053000002</v>
      </c>
      <c r="I47" s="424">
        <v>32.623069014000002</v>
      </c>
      <c r="J47" s="424">
        <v>31.010502586000001</v>
      </c>
      <c r="K47" s="424">
        <v>31.112891123000001</v>
      </c>
      <c r="L47" s="424">
        <v>31.534453813999999</v>
      </c>
      <c r="M47" s="424">
        <v>31.522495941999999</v>
      </c>
      <c r="N47" s="424">
        <v>31.089880054999998</v>
      </c>
      <c r="O47" s="424">
        <v>30.965579326</v>
      </c>
      <c r="P47" s="424">
        <v>30.904899790999998</v>
      </c>
      <c r="Q47" s="424">
        <v>30.689393552999999</v>
      </c>
      <c r="R47" s="424">
        <v>30.825986786000001</v>
      </c>
      <c r="S47" s="424">
        <v>32.076820009000002</v>
      </c>
      <c r="T47" s="424">
        <v>34.551604507</v>
      </c>
      <c r="U47" s="424">
        <v>38.112535498</v>
      </c>
      <c r="V47" s="424">
        <v>41.650007711999997</v>
      </c>
      <c r="W47" s="424">
        <v>43.494223859000002</v>
      </c>
      <c r="X47" s="424">
        <v>43.432170726999999</v>
      </c>
      <c r="Y47" s="424">
        <v>42.792053893999999</v>
      </c>
      <c r="Z47" s="424">
        <v>42.063985076999998</v>
      </c>
      <c r="AA47" s="424">
        <v>40.762890308999999</v>
      </c>
      <c r="AB47" s="424">
        <v>38.876546634999997</v>
      </c>
      <c r="AC47" s="424">
        <v>36.823732747999998</v>
      </c>
      <c r="AD47" s="424">
        <v>35.478037088999997</v>
      </c>
      <c r="AE47" s="424">
        <v>36.881958894999997</v>
      </c>
      <c r="AF47" s="424">
        <v>40.379931499000001</v>
      </c>
      <c r="AG47" s="424">
        <v>43.788385478999999</v>
      </c>
      <c r="AH47" s="424">
        <v>46.236041927000002</v>
      </c>
      <c r="AI47" s="424">
        <v>47.782487387000003</v>
      </c>
      <c r="AJ47" s="424">
        <v>48.808276630000002</v>
      </c>
      <c r="AK47" s="424">
        <v>49.315643868999999</v>
      </c>
      <c r="AL47" s="424">
        <v>49.619338210000002</v>
      </c>
      <c r="AM47" s="424">
        <v>49.837970566999999</v>
      </c>
      <c r="AN47" s="424">
        <v>50.47681523</v>
      </c>
      <c r="AO47" s="424">
        <v>52.169615456999999</v>
      </c>
      <c r="AP47" s="424">
        <v>55.294243237000003</v>
      </c>
      <c r="AQ47" s="424">
        <v>59.685179470999998</v>
      </c>
      <c r="AR47" s="424">
        <v>64.221665708000003</v>
      </c>
      <c r="AS47" s="424">
        <v>67.12496591</v>
      </c>
      <c r="AT47" s="424">
        <v>68.182518204000004</v>
      </c>
      <c r="AU47" s="424">
        <v>67.115527627999995</v>
      </c>
      <c r="AV47" s="424">
        <v>67.012219653000002</v>
      </c>
      <c r="AW47" s="424">
        <v>63.597028309999999</v>
      </c>
      <c r="AX47" s="424">
        <v>60.037858913000001</v>
      </c>
      <c r="AY47" s="424">
        <v>57.378092070999998</v>
      </c>
      <c r="AZ47" s="424">
        <v>54.542827346000003</v>
      </c>
      <c r="BA47" s="424">
        <v>53.791475632000001</v>
      </c>
      <c r="BB47" s="424">
        <v>54.139433715999999</v>
      </c>
      <c r="BC47" s="424">
        <v>55.649794464000003</v>
      </c>
      <c r="BD47" s="424">
        <v>56.563655730999997</v>
      </c>
      <c r="BE47" s="424">
        <v>57.403741996000001</v>
      </c>
      <c r="BF47" s="424">
        <v>58.320663101000001</v>
      </c>
      <c r="BG47" s="424">
        <v>59.263681554999998</v>
      </c>
      <c r="BH47" s="424">
        <v>60.157901252999999</v>
      </c>
      <c r="BI47" s="392" t="s">
        <v>1380</v>
      </c>
      <c r="BJ47" s="392" t="s">
        <v>1380</v>
      </c>
      <c r="BK47" s="392" t="s">
        <v>1380</v>
      </c>
      <c r="BL47" s="392" t="s">
        <v>1380</v>
      </c>
      <c r="BM47" s="392" t="s">
        <v>1380</v>
      </c>
      <c r="BN47" s="392" t="s">
        <v>1380</v>
      </c>
      <c r="BO47" s="392" t="s">
        <v>1380</v>
      </c>
      <c r="BP47" s="392" t="s">
        <v>1380</v>
      </c>
      <c r="BQ47" s="392" t="s">
        <v>1380</v>
      </c>
      <c r="BR47" s="392" t="s">
        <v>1380</v>
      </c>
      <c r="BS47" s="392" t="s">
        <v>1380</v>
      </c>
      <c r="BT47" s="392" t="s">
        <v>1380</v>
      </c>
      <c r="BU47" s="392" t="s">
        <v>1380</v>
      </c>
      <c r="BV47" s="392" t="s">
        <v>1380</v>
      </c>
    </row>
    <row r="48" spans="1:74" ht="11.1" customHeight="1" x14ac:dyDescent="0.2">
      <c r="A48" s="288" t="s">
        <v>1303</v>
      </c>
      <c r="B48" s="602" t="s">
        <v>1112</v>
      </c>
      <c r="C48" s="424">
        <v>109.0914319</v>
      </c>
      <c r="D48" s="424">
        <v>97.974369054999997</v>
      </c>
      <c r="E48" s="424">
        <v>85.632806694999999</v>
      </c>
      <c r="F48" s="424">
        <v>73.478376385999994</v>
      </c>
      <c r="G48" s="424">
        <v>60.589376567999999</v>
      </c>
      <c r="H48" s="424">
        <v>45.188511488000003</v>
      </c>
      <c r="I48" s="424">
        <v>41.107257742999998</v>
      </c>
      <c r="J48" s="424">
        <v>36.713527399999997</v>
      </c>
      <c r="K48" s="424">
        <v>36.203082791999996</v>
      </c>
      <c r="L48" s="424">
        <v>38.159903681000003</v>
      </c>
      <c r="M48" s="424">
        <v>41.809651467000002</v>
      </c>
      <c r="N48" s="424">
        <v>46.775103453</v>
      </c>
      <c r="O48" s="424">
        <v>52.249191293000003</v>
      </c>
      <c r="P48" s="424">
        <v>56.984417291</v>
      </c>
      <c r="Q48" s="424">
        <v>60.261277270000001</v>
      </c>
      <c r="R48" s="424">
        <v>63.867106374999999</v>
      </c>
      <c r="S48" s="424">
        <v>68.182535092999998</v>
      </c>
      <c r="T48" s="424">
        <v>71.619748579000003</v>
      </c>
      <c r="U48" s="424">
        <v>72.465783569999999</v>
      </c>
      <c r="V48" s="424">
        <v>71.084657867000004</v>
      </c>
      <c r="W48" s="424">
        <v>68.858091682999998</v>
      </c>
      <c r="X48" s="424">
        <v>66.970251497000007</v>
      </c>
      <c r="Y48" s="424">
        <v>64.361735597000006</v>
      </c>
      <c r="Z48" s="424">
        <v>62.395237604999998</v>
      </c>
      <c r="AA48" s="424">
        <v>61.630200027000001</v>
      </c>
      <c r="AB48" s="424">
        <v>63.511386272000003</v>
      </c>
      <c r="AC48" s="424">
        <v>66.959024205999995</v>
      </c>
      <c r="AD48" s="424">
        <v>70.654387983999996</v>
      </c>
      <c r="AE48" s="424">
        <v>73.881188351000006</v>
      </c>
      <c r="AF48" s="424">
        <v>77.486560847000007</v>
      </c>
      <c r="AG48" s="424">
        <v>80.226402798999999</v>
      </c>
      <c r="AH48" s="424">
        <v>81.273618964999997</v>
      </c>
      <c r="AI48" s="424">
        <v>79.944922739000006</v>
      </c>
      <c r="AJ48" s="424">
        <v>78.160702787999995</v>
      </c>
      <c r="AK48" s="424">
        <v>77.397716799999998</v>
      </c>
      <c r="AL48" s="424">
        <v>78.087956534</v>
      </c>
      <c r="AM48" s="424">
        <v>79.620803042999995</v>
      </c>
      <c r="AN48" s="424">
        <v>81.784699856000003</v>
      </c>
      <c r="AO48" s="424">
        <v>84.315929065000006</v>
      </c>
      <c r="AP48" s="424">
        <v>87.343394422000003</v>
      </c>
      <c r="AQ48" s="424">
        <v>88.872456450000001</v>
      </c>
      <c r="AR48" s="424">
        <v>88.01706978</v>
      </c>
      <c r="AS48" s="424">
        <v>85.265379232000001</v>
      </c>
      <c r="AT48" s="424">
        <v>80.270599599999997</v>
      </c>
      <c r="AU48" s="424">
        <v>74.470532985000006</v>
      </c>
      <c r="AV48" s="424">
        <v>67.467327839999996</v>
      </c>
      <c r="AW48" s="424">
        <v>64.535102475000002</v>
      </c>
      <c r="AX48" s="424">
        <v>60.405607728</v>
      </c>
      <c r="AY48" s="424">
        <v>64.034127886999997</v>
      </c>
      <c r="AZ48" s="424">
        <v>65.784610349000005</v>
      </c>
      <c r="BA48" s="424">
        <v>67.938444466000007</v>
      </c>
      <c r="BB48" s="424">
        <v>72.140420761000001</v>
      </c>
      <c r="BC48" s="424">
        <v>72.417177093999996</v>
      </c>
      <c r="BD48" s="424">
        <v>72.058258288000005</v>
      </c>
      <c r="BE48" s="424">
        <v>71.474757276000005</v>
      </c>
      <c r="BF48" s="424">
        <v>70.554740459000001</v>
      </c>
      <c r="BG48" s="424">
        <v>69.362471948000007</v>
      </c>
      <c r="BH48" s="424">
        <v>68.016421016999999</v>
      </c>
      <c r="BI48" s="392" t="s">
        <v>1380</v>
      </c>
      <c r="BJ48" s="392" t="s">
        <v>1380</v>
      </c>
      <c r="BK48" s="392" t="s">
        <v>1380</v>
      </c>
      <c r="BL48" s="392" t="s">
        <v>1380</v>
      </c>
      <c r="BM48" s="392" t="s">
        <v>1380</v>
      </c>
      <c r="BN48" s="392" t="s">
        <v>1380</v>
      </c>
      <c r="BO48" s="392" t="s">
        <v>1380</v>
      </c>
      <c r="BP48" s="392" t="s">
        <v>1380</v>
      </c>
      <c r="BQ48" s="392" t="s">
        <v>1380</v>
      </c>
      <c r="BR48" s="392" t="s">
        <v>1380</v>
      </c>
      <c r="BS48" s="392" t="s">
        <v>1380</v>
      </c>
      <c r="BT48" s="392" t="s">
        <v>1380</v>
      </c>
      <c r="BU48" s="392" t="s">
        <v>1380</v>
      </c>
      <c r="BV48" s="392" t="s">
        <v>1380</v>
      </c>
    </row>
    <row r="49" spans="1:74" ht="11.1" customHeight="1" x14ac:dyDescent="0.2">
      <c r="A49" s="288" t="s">
        <v>1304</v>
      </c>
      <c r="B49" s="602" t="s">
        <v>1114</v>
      </c>
      <c r="C49" s="424">
        <v>0.62574047232999996</v>
      </c>
      <c r="D49" s="424">
        <v>0.60620983512000004</v>
      </c>
      <c r="E49" s="424">
        <v>0.56620033925000002</v>
      </c>
      <c r="F49" s="424">
        <v>0.51394379485999997</v>
      </c>
      <c r="G49" s="424">
        <v>0.40313869900999999</v>
      </c>
      <c r="H49" s="424">
        <v>0.28706293897000001</v>
      </c>
      <c r="I49" s="424">
        <v>0.23455069589999999</v>
      </c>
      <c r="J49" s="424">
        <v>0.19166050912999999</v>
      </c>
      <c r="K49" s="424">
        <v>0.21089563418000001</v>
      </c>
      <c r="L49" s="424">
        <v>0.26461766589000002</v>
      </c>
      <c r="M49" s="424">
        <v>0.30771209363000002</v>
      </c>
      <c r="N49" s="424">
        <v>0.32871978833999999</v>
      </c>
      <c r="O49" s="424">
        <v>0.34847183026</v>
      </c>
      <c r="P49" s="424">
        <v>0.37355121201000002</v>
      </c>
      <c r="Q49" s="424">
        <v>0.38896148291999999</v>
      </c>
      <c r="R49" s="424">
        <v>0.38440894142999998</v>
      </c>
      <c r="S49" s="424">
        <v>0.37685568655000001</v>
      </c>
      <c r="T49" s="424">
        <v>0.41956511599000001</v>
      </c>
      <c r="U49" s="424">
        <v>0.53772683794999998</v>
      </c>
      <c r="V49" s="424">
        <v>0.65970423074999995</v>
      </c>
      <c r="W49" s="424">
        <v>0.72101863108999997</v>
      </c>
      <c r="X49" s="424">
        <v>0.73267483583000004</v>
      </c>
      <c r="Y49" s="424">
        <v>0.74151672170000005</v>
      </c>
      <c r="Z49" s="424">
        <v>0.76468927681999999</v>
      </c>
      <c r="AA49" s="424">
        <v>0.75421853192999999</v>
      </c>
      <c r="AB49" s="424">
        <v>0.68271999381000004</v>
      </c>
      <c r="AC49" s="424">
        <v>0.60930843115</v>
      </c>
      <c r="AD49" s="424">
        <v>0.59129274106999996</v>
      </c>
      <c r="AE49" s="424">
        <v>0.62710968860000005</v>
      </c>
      <c r="AF49" s="424">
        <v>0.63761761934000005</v>
      </c>
      <c r="AG49" s="424">
        <v>0.61094845454000002</v>
      </c>
      <c r="AH49" s="424">
        <v>0.57959248889000003</v>
      </c>
      <c r="AI49" s="424">
        <v>0.57245658147</v>
      </c>
      <c r="AJ49" s="424">
        <v>0.58964013119000003</v>
      </c>
      <c r="AK49" s="424">
        <v>0.58112817173999998</v>
      </c>
      <c r="AL49" s="424">
        <v>0.55105197460999999</v>
      </c>
      <c r="AM49" s="424">
        <v>0.51896665097000005</v>
      </c>
      <c r="AN49" s="424">
        <v>0.51757662281000005</v>
      </c>
      <c r="AO49" s="424">
        <v>0.52401590011999999</v>
      </c>
      <c r="AP49" s="424">
        <v>0.50739280066000003</v>
      </c>
      <c r="AQ49" s="424">
        <v>0.47783942114</v>
      </c>
      <c r="AR49" s="424">
        <v>0.45836325825000002</v>
      </c>
      <c r="AS49" s="424">
        <v>0.45744572496000002</v>
      </c>
      <c r="AT49" s="424">
        <v>0.48463074690000002</v>
      </c>
      <c r="AU49" s="424">
        <v>0.49892848836999998</v>
      </c>
      <c r="AV49" s="424">
        <v>0.50706947311999995</v>
      </c>
      <c r="AW49" s="424">
        <v>0.43698133074000001</v>
      </c>
      <c r="AX49" s="424">
        <v>0.42077516271999998</v>
      </c>
      <c r="AY49" s="424">
        <v>0.33909970335</v>
      </c>
      <c r="AZ49" s="424">
        <v>0.27732193494000001</v>
      </c>
      <c r="BA49" s="424">
        <v>0.20769727303999999</v>
      </c>
      <c r="BB49" s="424">
        <v>0.11366286751</v>
      </c>
      <c r="BC49" s="424">
        <v>0.12744505277000001</v>
      </c>
      <c r="BD49" s="424">
        <v>0.15404877235</v>
      </c>
      <c r="BE49" s="424">
        <v>0.18089884833</v>
      </c>
      <c r="BF49" s="424">
        <v>0.2099587114</v>
      </c>
      <c r="BG49" s="424">
        <v>0.2409945416</v>
      </c>
      <c r="BH49" s="424">
        <v>0.27292348239000003</v>
      </c>
      <c r="BI49" s="392" t="s">
        <v>1380</v>
      </c>
      <c r="BJ49" s="392" t="s">
        <v>1380</v>
      </c>
      <c r="BK49" s="392" t="s">
        <v>1380</v>
      </c>
      <c r="BL49" s="392" t="s">
        <v>1380</v>
      </c>
      <c r="BM49" s="392" t="s">
        <v>1380</v>
      </c>
      <c r="BN49" s="392" t="s">
        <v>1380</v>
      </c>
      <c r="BO49" s="392" t="s">
        <v>1380</v>
      </c>
      <c r="BP49" s="392" t="s">
        <v>1380</v>
      </c>
      <c r="BQ49" s="392" t="s">
        <v>1380</v>
      </c>
      <c r="BR49" s="392" t="s">
        <v>1380</v>
      </c>
      <c r="BS49" s="392" t="s">
        <v>1380</v>
      </c>
      <c r="BT49" s="392" t="s">
        <v>1380</v>
      </c>
      <c r="BU49" s="392" t="s">
        <v>1380</v>
      </c>
      <c r="BV49" s="392" t="s">
        <v>1380</v>
      </c>
    </row>
    <row r="50" spans="1:74" ht="11.1" customHeight="1" x14ac:dyDescent="0.2">
      <c r="A50" s="288" t="s">
        <v>1305</v>
      </c>
      <c r="B50" s="602" t="s">
        <v>1116</v>
      </c>
      <c r="C50" s="424">
        <v>385.85042869</v>
      </c>
      <c r="D50" s="424">
        <v>357.70933004</v>
      </c>
      <c r="E50" s="424">
        <v>326.31773701999998</v>
      </c>
      <c r="F50" s="424">
        <v>293.00344968000002</v>
      </c>
      <c r="G50" s="424">
        <v>258.69822712000001</v>
      </c>
      <c r="H50" s="424">
        <v>216.38814446999999</v>
      </c>
      <c r="I50" s="424">
        <v>214.40422344000001</v>
      </c>
      <c r="J50" s="424">
        <v>208.22657495000001</v>
      </c>
      <c r="K50" s="424">
        <v>215.07176385</v>
      </c>
      <c r="L50" s="424">
        <v>229.9963133</v>
      </c>
      <c r="M50" s="424">
        <v>247.75597576999999</v>
      </c>
      <c r="N50" s="424">
        <v>266.57574118000002</v>
      </c>
      <c r="O50" s="424">
        <v>287.13485924999998</v>
      </c>
      <c r="P50" s="424">
        <v>307.10232427</v>
      </c>
      <c r="Q50" s="424">
        <v>323.37532877000001</v>
      </c>
      <c r="R50" s="424">
        <v>340.97549836000002</v>
      </c>
      <c r="S50" s="424">
        <v>358.33721258000003</v>
      </c>
      <c r="T50" s="424">
        <v>375.65482285000002</v>
      </c>
      <c r="U50" s="424">
        <v>390.04548638</v>
      </c>
      <c r="V50" s="424">
        <v>396.98141045</v>
      </c>
      <c r="W50" s="424">
        <v>394.46979102</v>
      </c>
      <c r="X50" s="424">
        <v>389.57955792000001</v>
      </c>
      <c r="Y50" s="424">
        <v>385.89979046000002</v>
      </c>
      <c r="Z50" s="424">
        <v>385.75012994999997</v>
      </c>
      <c r="AA50" s="424">
        <v>387.16898070000002</v>
      </c>
      <c r="AB50" s="424">
        <v>390.33921093999999</v>
      </c>
      <c r="AC50" s="424">
        <v>394.36701654000001</v>
      </c>
      <c r="AD50" s="424">
        <v>401.51049261999998</v>
      </c>
      <c r="AE50" s="424">
        <v>412.09403787999997</v>
      </c>
      <c r="AF50" s="424">
        <v>423.79799487000003</v>
      </c>
      <c r="AG50" s="424">
        <v>433.03632844999998</v>
      </c>
      <c r="AH50" s="424">
        <v>439.00033486000001</v>
      </c>
      <c r="AI50" s="424">
        <v>441.46889528000003</v>
      </c>
      <c r="AJ50" s="424">
        <v>442.14597352999999</v>
      </c>
      <c r="AK50" s="424">
        <v>442.24042041000001</v>
      </c>
      <c r="AL50" s="424">
        <v>442.20832253999998</v>
      </c>
      <c r="AM50" s="424">
        <v>440.21398913000002</v>
      </c>
      <c r="AN50" s="424">
        <v>437.76262072999998</v>
      </c>
      <c r="AO50" s="424">
        <v>435.15902775000001</v>
      </c>
      <c r="AP50" s="424">
        <v>434.02081057999999</v>
      </c>
      <c r="AQ50" s="424">
        <v>436.12890413000002</v>
      </c>
      <c r="AR50" s="424">
        <v>439.94898962000002</v>
      </c>
      <c r="AS50" s="424">
        <v>444.39210319</v>
      </c>
      <c r="AT50" s="424">
        <v>446.44964797</v>
      </c>
      <c r="AU50" s="424">
        <v>444.71897469999999</v>
      </c>
      <c r="AV50" s="424">
        <v>444.85190237</v>
      </c>
      <c r="AW50" s="424">
        <v>438.86952036000002</v>
      </c>
      <c r="AX50" s="424">
        <v>436.21619430999999</v>
      </c>
      <c r="AY50" s="424">
        <v>437.20883362000001</v>
      </c>
      <c r="AZ50" s="424">
        <v>439.64412607000003</v>
      </c>
      <c r="BA50" s="424">
        <v>443.11986997999998</v>
      </c>
      <c r="BB50" s="424">
        <v>447.95388424999999</v>
      </c>
      <c r="BC50" s="424">
        <v>452.47788537999998</v>
      </c>
      <c r="BD50" s="424">
        <v>454.88508940000003</v>
      </c>
      <c r="BE50" s="424">
        <v>457.22870902</v>
      </c>
      <c r="BF50" s="424">
        <v>459.04347913999999</v>
      </c>
      <c r="BG50" s="424">
        <v>459.95605196999998</v>
      </c>
      <c r="BH50" s="424">
        <v>459.95891884999998</v>
      </c>
      <c r="BI50" s="392" t="s">
        <v>1380</v>
      </c>
      <c r="BJ50" s="392" t="s">
        <v>1380</v>
      </c>
      <c r="BK50" s="392" t="s">
        <v>1380</v>
      </c>
      <c r="BL50" s="392" t="s">
        <v>1380</v>
      </c>
      <c r="BM50" s="392" t="s">
        <v>1380</v>
      </c>
      <c r="BN50" s="392" t="s">
        <v>1380</v>
      </c>
      <c r="BO50" s="392" t="s">
        <v>1380</v>
      </c>
      <c r="BP50" s="392" t="s">
        <v>1380</v>
      </c>
      <c r="BQ50" s="392" t="s">
        <v>1380</v>
      </c>
      <c r="BR50" s="392" t="s">
        <v>1380</v>
      </c>
      <c r="BS50" s="392" t="s">
        <v>1380</v>
      </c>
      <c r="BT50" s="392" t="s">
        <v>1380</v>
      </c>
      <c r="BU50" s="392" t="s">
        <v>1380</v>
      </c>
      <c r="BV50" s="392" t="s">
        <v>1380</v>
      </c>
    </row>
    <row r="51" spans="1:74" ht="11.1" customHeight="1" x14ac:dyDescent="0.2">
      <c r="A51" s="288" t="s">
        <v>1306</v>
      </c>
      <c r="B51" s="602" t="s">
        <v>1271</v>
      </c>
      <c r="C51" s="424">
        <v>90.459985529999997</v>
      </c>
      <c r="D51" s="424">
        <v>79.687020391000004</v>
      </c>
      <c r="E51" s="424">
        <v>69.606620699999993</v>
      </c>
      <c r="F51" s="424">
        <v>61.718903294999997</v>
      </c>
      <c r="G51" s="424">
        <v>53.802622274000001</v>
      </c>
      <c r="H51" s="424">
        <v>46.290663447</v>
      </c>
      <c r="I51" s="424">
        <v>40.935605404999997</v>
      </c>
      <c r="J51" s="424">
        <v>36.457935974000002</v>
      </c>
      <c r="K51" s="424">
        <v>34.673847008000003</v>
      </c>
      <c r="L51" s="424">
        <v>35.936447129999998</v>
      </c>
      <c r="M51" s="424">
        <v>38.238836216000003</v>
      </c>
      <c r="N51" s="424">
        <v>40.706068516999999</v>
      </c>
      <c r="O51" s="424">
        <v>43.856512449999997</v>
      </c>
      <c r="P51" s="424">
        <v>47.572897894</v>
      </c>
      <c r="Q51" s="424">
        <v>50.558309248</v>
      </c>
      <c r="R51" s="424">
        <v>52.949334235000002</v>
      </c>
      <c r="S51" s="424">
        <v>55.464160487999997</v>
      </c>
      <c r="T51" s="424">
        <v>58.680027269</v>
      </c>
      <c r="U51" s="424">
        <v>61.814895632999999</v>
      </c>
      <c r="V51" s="424">
        <v>64.204042388999994</v>
      </c>
      <c r="W51" s="424">
        <v>64.966981250000003</v>
      </c>
      <c r="X51" s="424">
        <v>65.030601336000004</v>
      </c>
      <c r="Y51" s="424">
        <v>65.444655779000001</v>
      </c>
      <c r="Z51" s="424">
        <v>66.562293596999993</v>
      </c>
      <c r="AA51" s="424">
        <v>67.993487539</v>
      </c>
      <c r="AB51" s="424">
        <v>69.158630141000003</v>
      </c>
      <c r="AC51" s="424">
        <v>70.182092346999994</v>
      </c>
      <c r="AD51" s="424">
        <v>71.801588609999996</v>
      </c>
      <c r="AE51" s="424">
        <v>73.854164169000001</v>
      </c>
      <c r="AF51" s="424">
        <v>75.633378640000004</v>
      </c>
      <c r="AG51" s="424">
        <v>77.286238146000002</v>
      </c>
      <c r="AH51" s="424">
        <v>78.526841461999993</v>
      </c>
      <c r="AI51" s="424">
        <v>78.553530719999998</v>
      </c>
      <c r="AJ51" s="424">
        <v>77.701459892000003</v>
      </c>
      <c r="AK51" s="424">
        <v>77.013939820000004</v>
      </c>
      <c r="AL51" s="424">
        <v>77.074301242000004</v>
      </c>
      <c r="AM51" s="424">
        <v>77.493013969000003</v>
      </c>
      <c r="AN51" s="424">
        <v>77.966676782999997</v>
      </c>
      <c r="AO51" s="424">
        <v>78.575929451999997</v>
      </c>
      <c r="AP51" s="424">
        <v>79.769865108999994</v>
      </c>
      <c r="AQ51" s="424">
        <v>81.873832393000001</v>
      </c>
      <c r="AR51" s="424">
        <v>84.106798127999994</v>
      </c>
      <c r="AS51" s="424">
        <v>85.540331725000001</v>
      </c>
      <c r="AT51" s="424">
        <v>85.778255048000005</v>
      </c>
      <c r="AU51" s="424">
        <v>84.429520343999997</v>
      </c>
      <c r="AV51" s="424">
        <v>83.219208152999997</v>
      </c>
      <c r="AW51" s="424">
        <v>79.973403309000005</v>
      </c>
      <c r="AX51" s="424">
        <v>78.146863642</v>
      </c>
      <c r="AY51" s="424">
        <v>78.316601941000002</v>
      </c>
      <c r="AZ51" s="424">
        <v>77.772371906999993</v>
      </c>
      <c r="BA51" s="424">
        <v>76.760213082999996</v>
      </c>
      <c r="BB51" s="424">
        <v>76.090186158999998</v>
      </c>
      <c r="BC51" s="424">
        <v>76.890978899999993</v>
      </c>
      <c r="BD51" s="424">
        <v>77.617721911999993</v>
      </c>
      <c r="BE51" s="424">
        <v>78.125531006000003</v>
      </c>
      <c r="BF51" s="424">
        <v>78.475182387999993</v>
      </c>
      <c r="BG51" s="424">
        <v>78.704663342000003</v>
      </c>
      <c r="BH51" s="424">
        <v>78.853727968000001</v>
      </c>
      <c r="BI51" s="392" t="s">
        <v>1380</v>
      </c>
      <c r="BJ51" s="392" t="s">
        <v>1380</v>
      </c>
      <c r="BK51" s="392" t="s">
        <v>1380</v>
      </c>
      <c r="BL51" s="392" t="s">
        <v>1380</v>
      </c>
      <c r="BM51" s="392" t="s">
        <v>1380</v>
      </c>
      <c r="BN51" s="392" t="s">
        <v>1380</v>
      </c>
      <c r="BO51" s="392" t="s">
        <v>1380</v>
      </c>
      <c r="BP51" s="392" t="s">
        <v>1380</v>
      </c>
      <c r="BQ51" s="392" t="s">
        <v>1380</v>
      </c>
      <c r="BR51" s="392" t="s">
        <v>1380</v>
      </c>
      <c r="BS51" s="392" t="s">
        <v>1380</v>
      </c>
      <c r="BT51" s="392" t="s">
        <v>1380</v>
      </c>
      <c r="BU51" s="392" t="s">
        <v>1380</v>
      </c>
      <c r="BV51" s="392" t="s">
        <v>1380</v>
      </c>
    </row>
    <row r="52" spans="1:74" ht="11.1" customHeight="1" x14ac:dyDescent="0.2">
      <c r="A52" s="183"/>
      <c r="B52" s="670"/>
      <c r="C52" s="668"/>
      <c r="D52" s="668"/>
      <c r="E52" s="668"/>
      <c r="F52" s="668"/>
      <c r="G52" s="668"/>
      <c r="H52" s="668"/>
      <c r="I52" s="668"/>
      <c r="J52" s="668"/>
      <c r="K52" s="668"/>
      <c r="L52" s="668"/>
      <c r="M52" s="668"/>
      <c r="N52" s="668"/>
      <c r="O52" s="668"/>
      <c r="P52" s="668"/>
      <c r="Q52" s="668"/>
      <c r="R52" s="668"/>
      <c r="S52" s="668"/>
      <c r="T52" s="668"/>
      <c r="U52" s="668"/>
      <c r="V52" s="668"/>
      <c r="W52" s="668"/>
      <c r="X52" s="668"/>
      <c r="Y52" s="668"/>
      <c r="Z52" s="668"/>
      <c r="AA52" s="668"/>
      <c r="AB52" s="668"/>
      <c r="AC52" s="668"/>
      <c r="AD52" s="668"/>
      <c r="AE52" s="668"/>
      <c r="AF52" s="668"/>
      <c r="AG52" s="668"/>
      <c r="AH52" s="668"/>
      <c r="AI52" s="668"/>
      <c r="AJ52" s="668"/>
      <c r="AK52" s="668"/>
      <c r="AL52" s="668"/>
      <c r="AM52" s="668"/>
      <c r="AN52" s="668"/>
      <c r="AO52" s="668"/>
      <c r="AP52" s="668"/>
      <c r="AQ52" s="668"/>
      <c r="AR52" s="668"/>
      <c r="AS52" s="668"/>
      <c r="AT52" s="668"/>
      <c r="AU52" s="668"/>
      <c r="AV52" s="668"/>
      <c r="AW52" s="668"/>
      <c r="AX52" s="668"/>
      <c r="AY52" s="668"/>
      <c r="AZ52" s="668"/>
      <c r="BA52" s="668"/>
      <c r="BB52" s="668"/>
      <c r="BC52" s="668"/>
      <c r="BD52" s="668"/>
      <c r="BE52" s="668"/>
      <c r="BF52" s="668"/>
      <c r="BG52" s="668"/>
      <c r="BH52" s="668"/>
      <c r="BI52" s="390"/>
      <c r="BJ52" s="390"/>
      <c r="BK52" s="390"/>
      <c r="BL52" s="390"/>
      <c r="BM52" s="390"/>
      <c r="BN52" s="390"/>
      <c r="BO52" s="390"/>
      <c r="BP52" s="390"/>
      <c r="BQ52" s="390"/>
      <c r="BR52" s="390"/>
      <c r="BS52" s="390"/>
      <c r="BT52" s="390"/>
      <c r="BU52" s="390"/>
      <c r="BV52" s="390"/>
    </row>
    <row r="53" spans="1:74" ht="11.1" customHeight="1" x14ac:dyDescent="0.2">
      <c r="A53" s="288"/>
      <c r="B53" s="37" t="s">
        <v>1307</v>
      </c>
      <c r="C53" s="669"/>
      <c r="D53" s="669"/>
      <c r="E53" s="669"/>
      <c r="F53" s="669"/>
      <c r="G53" s="669"/>
      <c r="H53" s="669"/>
      <c r="I53" s="669"/>
      <c r="J53" s="669"/>
      <c r="K53" s="669"/>
      <c r="L53" s="669"/>
      <c r="M53" s="669"/>
      <c r="N53" s="669"/>
      <c r="O53" s="669"/>
      <c r="P53" s="669"/>
      <c r="Q53" s="669"/>
      <c r="R53" s="669"/>
      <c r="S53" s="669"/>
      <c r="T53" s="669"/>
      <c r="U53" s="669"/>
      <c r="V53" s="669"/>
      <c r="W53" s="669"/>
      <c r="X53" s="669"/>
      <c r="Y53" s="669"/>
      <c r="Z53" s="669"/>
      <c r="AA53" s="669"/>
      <c r="AB53" s="669"/>
      <c r="AC53" s="669"/>
      <c r="AD53" s="669"/>
      <c r="AE53" s="669"/>
      <c r="AF53" s="669"/>
      <c r="AG53" s="669"/>
      <c r="AH53" s="669"/>
      <c r="AI53" s="669"/>
      <c r="AJ53" s="669"/>
      <c r="AK53" s="669"/>
      <c r="AL53" s="669"/>
      <c r="AM53" s="669"/>
      <c r="AN53" s="669"/>
      <c r="AO53" s="669"/>
      <c r="AP53" s="669"/>
      <c r="AQ53" s="669"/>
      <c r="AR53" s="669"/>
      <c r="AS53" s="669"/>
      <c r="AT53" s="669"/>
      <c r="AU53" s="669"/>
      <c r="AV53" s="669"/>
      <c r="AW53" s="669"/>
      <c r="AX53" s="669"/>
      <c r="AY53" s="669"/>
      <c r="AZ53" s="669"/>
      <c r="BA53" s="669"/>
      <c r="BB53" s="669"/>
      <c r="BC53" s="669"/>
      <c r="BD53" s="669"/>
      <c r="BE53" s="669"/>
      <c r="BF53" s="669"/>
      <c r="BG53" s="669"/>
      <c r="BH53" s="669"/>
      <c r="BI53" s="390"/>
      <c r="BJ53" s="390"/>
      <c r="BK53" s="390"/>
      <c r="BL53" s="390"/>
      <c r="BM53" s="390"/>
      <c r="BN53" s="390"/>
      <c r="BO53" s="390"/>
      <c r="BP53" s="390"/>
      <c r="BQ53" s="390"/>
      <c r="BR53" s="390"/>
      <c r="BS53" s="390"/>
      <c r="BT53" s="390"/>
      <c r="BU53" s="390"/>
      <c r="BV53" s="390"/>
    </row>
    <row r="54" spans="1:74" ht="11.1" customHeight="1" x14ac:dyDescent="0.2">
      <c r="A54" s="288" t="s">
        <v>1308</v>
      </c>
      <c r="B54" s="602" t="s">
        <v>1108</v>
      </c>
      <c r="C54" s="511">
        <v>0.19513796401</v>
      </c>
      <c r="D54" s="511">
        <v>0.18061879282000001</v>
      </c>
      <c r="E54" s="511">
        <v>0.17550841033</v>
      </c>
      <c r="F54" s="511">
        <v>0.17602119483000001</v>
      </c>
      <c r="G54" s="511">
        <v>0.19071493623999999</v>
      </c>
      <c r="H54" s="511">
        <v>0.21304855467</v>
      </c>
      <c r="I54" s="511">
        <v>0.25558221640000001</v>
      </c>
      <c r="J54" s="511">
        <v>0.26569039075000001</v>
      </c>
      <c r="K54" s="511">
        <v>0.29649641127999998</v>
      </c>
      <c r="L54" s="511">
        <v>0.30631952344000002</v>
      </c>
      <c r="M54" s="511">
        <v>0.29254745639000002</v>
      </c>
      <c r="N54" s="511">
        <v>0.27387529125999999</v>
      </c>
      <c r="O54" s="511">
        <v>0.27671963363000002</v>
      </c>
      <c r="P54" s="511">
        <v>0.26687023810999999</v>
      </c>
      <c r="Q54" s="511">
        <v>0.25204055352999999</v>
      </c>
      <c r="R54" s="511">
        <v>0.22706815080000001</v>
      </c>
      <c r="S54" s="511">
        <v>0.21021902568</v>
      </c>
      <c r="T54" s="511">
        <v>0.20834265807999999</v>
      </c>
      <c r="U54" s="511">
        <v>0.20681970573</v>
      </c>
      <c r="V54" s="511">
        <v>0.21673934823999999</v>
      </c>
      <c r="W54" s="511">
        <v>0.20057970876</v>
      </c>
      <c r="X54" s="511">
        <v>0.17794619826999999</v>
      </c>
      <c r="Y54" s="511">
        <v>0.18141721795999999</v>
      </c>
      <c r="Z54" s="511">
        <v>0.19750109818</v>
      </c>
      <c r="AA54" s="511">
        <v>0.20321432695</v>
      </c>
      <c r="AB54" s="511">
        <v>0.21385355311000001</v>
      </c>
      <c r="AC54" s="511">
        <v>0.20474856363999999</v>
      </c>
      <c r="AD54" s="511">
        <v>0.1940882381</v>
      </c>
      <c r="AE54" s="511">
        <v>0.19763064537</v>
      </c>
      <c r="AF54" s="511">
        <v>0.20229697907999999</v>
      </c>
      <c r="AG54" s="511">
        <v>0.20184664613</v>
      </c>
      <c r="AH54" s="511">
        <v>0.20311033739000001</v>
      </c>
      <c r="AI54" s="511">
        <v>0.21656264262</v>
      </c>
      <c r="AJ54" s="511">
        <v>0.24093131386</v>
      </c>
      <c r="AK54" s="511">
        <v>0.25787600491000001</v>
      </c>
      <c r="AL54" s="511">
        <v>0.24408949189000001</v>
      </c>
      <c r="AM54" s="511">
        <v>0.25338270907999999</v>
      </c>
      <c r="AN54" s="511">
        <v>0.26098398169999998</v>
      </c>
      <c r="AO54" s="511">
        <v>0.26081213436</v>
      </c>
      <c r="AP54" s="511">
        <v>0.26176240891000002</v>
      </c>
      <c r="AQ54" s="511">
        <v>0.25728033094000002</v>
      </c>
      <c r="AR54" s="511">
        <v>0.24976787628</v>
      </c>
      <c r="AS54" s="511">
        <v>0.26201839455999998</v>
      </c>
      <c r="AT54" s="511">
        <v>0.27376289249000002</v>
      </c>
      <c r="AU54" s="511">
        <v>0.2707902022</v>
      </c>
      <c r="AV54" s="511">
        <v>0.30220343361000002</v>
      </c>
      <c r="AW54" s="511">
        <v>0.29933173639999999</v>
      </c>
      <c r="AX54" s="511">
        <v>0.29822976157999997</v>
      </c>
      <c r="AY54" s="511">
        <v>0.29809933669999999</v>
      </c>
      <c r="AZ54" s="511">
        <v>0.29638542776999999</v>
      </c>
      <c r="BA54" s="511">
        <v>0.29640217812000003</v>
      </c>
      <c r="BB54" s="511">
        <v>0.28723384382</v>
      </c>
      <c r="BC54" s="511">
        <v>0.29353456704999997</v>
      </c>
      <c r="BD54" s="511">
        <v>0.31492901996</v>
      </c>
      <c r="BE54" s="511">
        <v>0.33720120777000001</v>
      </c>
      <c r="BF54" s="511">
        <v>0.36915290328</v>
      </c>
      <c r="BG54" s="511">
        <v>0.36011904737</v>
      </c>
      <c r="BH54" s="511">
        <v>0.37943649629999998</v>
      </c>
      <c r="BI54" s="392" t="s">
        <v>1380</v>
      </c>
      <c r="BJ54" s="392" t="s">
        <v>1380</v>
      </c>
      <c r="BK54" s="392" t="s">
        <v>1380</v>
      </c>
      <c r="BL54" s="392" t="s">
        <v>1380</v>
      </c>
      <c r="BM54" s="392" t="s">
        <v>1380</v>
      </c>
      <c r="BN54" s="392" t="s">
        <v>1380</v>
      </c>
      <c r="BO54" s="392" t="s">
        <v>1380</v>
      </c>
      <c r="BP54" s="392" t="s">
        <v>1380</v>
      </c>
      <c r="BQ54" s="392" t="s">
        <v>1380</v>
      </c>
      <c r="BR54" s="392" t="s">
        <v>1380</v>
      </c>
      <c r="BS54" s="392" t="s">
        <v>1380</v>
      </c>
      <c r="BT54" s="392" t="s">
        <v>1380</v>
      </c>
      <c r="BU54" s="392" t="s">
        <v>1380</v>
      </c>
      <c r="BV54" s="392" t="s">
        <v>1380</v>
      </c>
    </row>
    <row r="55" spans="1:74" ht="11.1" customHeight="1" x14ac:dyDescent="0.2">
      <c r="A55" s="288" t="s">
        <v>1309</v>
      </c>
      <c r="B55" s="602" t="s">
        <v>1110</v>
      </c>
      <c r="C55" s="511">
        <v>1.4133007822999999</v>
      </c>
      <c r="D55" s="511">
        <v>1.2611499146</v>
      </c>
      <c r="E55" s="511">
        <v>1.0738313649</v>
      </c>
      <c r="F55" s="511">
        <v>0.88375026072999996</v>
      </c>
      <c r="G55" s="511">
        <v>0.79875213694000002</v>
      </c>
      <c r="H55" s="511">
        <v>0.92898422371</v>
      </c>
      <c r="I55" s="511">
        <v>1.8123927230000001</v>
      </c>
      <c r="J55" s="511">
        <v>2.8191365988000001</v>
      </c>
      <c r="K55" s="511">
        <v>3.1112891123000002</v>
      </c>
      <c r="L55" s="511">
        <v>2.8667685285000002</v>
      </c>
      <c r="M55" s="511">
        <v>3.1522495942000002</v>
      </c>
      <c r="N55" s="511">
        <v>2.5908233378999999</v>
      </c>
      <c r="O55" s="511">
        <v>2.5804649439</v>
      </c>
      <c r="P55" s="511">
        <v>2.8095363446000001</v>
      </c>
      <c r="Q55" s="511">
        <v>2.7899448684000001</v>
      </c>
      <c r="R55" s="511">
        <v>2.3712297528000001</v>
      </c>
      <c r="S55" s="511">
        <v>2.467447693</v>
      </c>
      <c r="T55" s="511">
        <v>2.3034403005000001</v>
      </c>
      <c r="U55" s="511">
        <v>2.3820334687</v>
      </c>
      <c r="V55" s="511">
        <v>2.4500004537</v>
      </c>
      <c r="W55" s="511">
        <v>2.4163457699999999</v>
      </c>
      <c r="X55" s="511">
        <v>1.9741895785000001</v>
      </c>
      <c r="Y55" s="511">
        <v>1.8605240824</v>
      </c>
      <c r="Z55" s="511">
        <v>1.8288689164</v>
      </c>
      <c r="AA55" s="511">
        <v>1.6305156124</v>
      </c>
      <c r="AB55" s="511">
        <v>1.4398720975999999</v>
      </c>
      <c r="AC55" s="511">
        <v>1.3638419535999999</v>
      </c>
      <c r="AD55" s="511">
        <v>1.075092033</v>
      </c>
      <c r="AE55" s="511">
        <v>1.0847634969</v>
      </c>
      <c r="AF55" s="511">
        <v>1.1537123284999999</v>
      </c>
      <c r="AG55" s="511">
        <v>1.1523259337</v>
      </c>
      <c r="AH55" s="511">
        <v>1.2167379454</v>
      </c>
      <c r="AI55" s="511">
        <v>1.2574338786000001</v>
      </c>
      <c r="AJ55" s="511">
        <v>1.2514942726</v>
      </c>
      <c r="AK55" s="511">
        <v>1.2328910967</v>
      </c>
      <c r="AL55" s="511">
        <v>1.2722907233</v>
      </c>
      <c r="AM55" s="511">
        <v>1.2155602577</v>
      </c>
      <c r="AN55" s="511">
        <v>1.2311418349000001</v>
      </c>
      <c r="AO55" s="511">
        <v>1.2724296452999999</v>
      </c>
      <c r="AP55" s="511">
        <v>1.3486400789999999</v>
      </c>
      <c r="AQ55" s="511">
        <v>1.4557360847</v>
      </c>
      <c r="AR55" s="511">
        <v>1.6055416427</v>
      </c>
      <c r="AS55" s="511">
        <v>1.8141882678000001</v>
      </c>
      <c r="AT55" s="511">
        <v>1.9480719487</v>
      </c>
      <c r="AU55" s="511">
        <v>1.9175865035999999</v>
      </c>
      <c r="AV55" s="511">
        <v>1.9709476369000001</v>
      </c>
      <c r="AW55" s="511">
        <v>1.9874071347</v>
      </c>
      <c r="AX55" s="511">
        <v>1.8193290580000001</v>
      </c>
      <c r="AY55" s="511">
        <v>1.7387300628</v>
      </c>
      <c r="AZ55" s="511">
        <v>1.7044633546000001</v>
      </c>
      <c r="BA55" s="511">
        <v>1.5821022245</v>
      </c>
      <c r="BB55" s="511">
        <v>1.5923362858000001</v>
      </c>
      <c r="BC55" s="511">
        <v>1.6367586607</v>
      </c>
      <c r="BD55" s="511">
        <v>1.6636369333000001</v>
      </c>
      <c r="BE55" s="511">
        <v>1.6883453528000001</v>
      </c>
      <c r="BF55" s="511">
        <v>1.66630466</v>
      </c>
      <c r="BG55" s="511">
        <v>1.6932480444</v>
      </c>
      <c r="BH55" s="511">
        <v>1.7187971787</v>
      </c>
      <c r="BI55" s="392" t="s">
        <v>1380</v>
      </c>
      <c r="BJ55" s="392" t="s">
        <v>1380</v>
      </c>
      <c r="BK55" s="392" t="s">
        <v>1380</v>
      </c>
      <c r="BL55" s="392" t="s">
        <v>1380</v>
      </c>
      <c r="BM55" s="392" t="s">
        <v>1380</v>
      </c>
      <c r="BN55" s="392" t="s">
        <v>1380</v>
      </c>
      <c r="BO55" s="392" t="s">
        <v>1380</v>
      </c>
      <c r="BP55" s="392" t="s">
        <v>1380</v>
      </c>
      <c r="BQ55" s="392" t="s">
        <v>1380</v>
      </c>
      <c r="BR55" s="392" t="s">
        <v>1380</v>
      </c>
      <c r="BS55" s="392" t="s">
        <v>1380</v>
      </c>
      <c r="BT55" s="392" t="s">
        <v>1380</v>
      </c>
      <c r="BU55" s="392" t="s">
        <v>1380</v>
      </c>
      <c r="BV55" s="392" t="s">
        <v>1380</v>
      </c>
    </row>
    <row r="56" spans="1:74" ht="11.1" customHeight="1" x14ac:dyDescent="0.2">
      <c r="A56" s="288" t="s">
        <v>1310</v>
      </c>
      <c r="B56" s="602" t="s">
        <v>1112</v>
      </c>
      <c r="C56" s="511">
        <v>1.4944031767999999</v>
      </c>
      <c r="D56" s="511">
        <v>1.3239779601999999</v>
      </c>
      <c r="E56" s="511">
        <v>1.0978564960999999</v>
      </c>
      <c r="F56" s="511">
        <v>0.90714044921000003</v>
      </c>
      <c r="G56" s="511">
        <v>0.78687502037000001</v>
      </c>
      <c r="H56" s="511">
        <v>0.90377022974999999</v>
      </c>
      <c r="I56" s="511">
        <v>1.4681163479999999</v>
      </c>
      <c r="J56" s="511">
        <v>2.4475684932999999</v>
      </c>
      <c r="K56" s="511">
        <v>3.016923566</v>
      </c>
      <c r="L56" s="511">
        <v>3.8159903681</v>
      </c>
      <c r="M56" s="511">
        <v>4.1809651467000002</v>
      </c>
      <c r="N56" s="511">
        <v>2.5986168584999998</v>
      </c>
      <c r="O56" s="511">
        <v>2.0899676516999999</v>
      </c>
      <c r="P56" s="511">
        <v>2.0351577604000002</v>
      </c>
      <c r="Q56" s="511">
        <v>2.0087092423000001</v>
      </c>
      <c r="R56" s="511">
        <v>2.0602292378999998</v>
      </c>
      <c r="S56" s="511">
        <v>2.1307042215999998</v>
      </c>
      <c r="T56" s="511">
        <v>2.0462785308</v>
      </c>
      <c r="U56" s="511">
        <v>2.0704509591</v>
      </c>
      <c r="V56" s="511">
        <v>1.9745738295999999</v>
      </c>
      <c r="W56" s="511">
        <v>1.912724769</v>
      </c>
      <c r="X56" s="511">
        <v>1.7623750394</v>
      </c>
      <c r="Y56" s="511">
        <v>1.6937298840999999</v>
      </c>
      <c r="Z56" s="511">
        <v>1.5598809401</v>
      </c>
      <c r="AA56" s="511">
        <v>1.4006863642</v>
      </c>
      <c r="AB56" s="511">
        <v>1.3513060909000001</v>
      </c>
      <c r="AC56" s="511">
        <v>1.3129220433</v>
      </c>
      <c r="AD56" s="511">
        <v>1.2395506664</v>
      </c>
      <c r="AE56" s="511">
        <v>1.2111670220999999</v>
      </c>
      <c r="AF56" s="511">
        <v>1.1740388007</v>
      </c>
      <c r="AG56" s="511">
        <v>1.1460914686000001</v>
      </c>
      <c r="AH56" s="511">
        <v>1.1133372461</v>
      </c>
      <c r="AI56" s="511">
        <v>1.0659323032000001</v>
      </c>
      <c r="AJ56" s="511">
        <v>1.0020602921999999</v>
      </c>
      <c r="AK56" s="511">
        <v>1.0183910105</v>
      </c>
      <c r="AL56" s="511">
        <v>1.0274731123</v>
      </c>
      <c r="AM56" s="511">
        <v>1.0476421453</v>
      </c>
      <c r="AN56" s="511">
        <v>1.0761144718</v>
      </c>
      <c r="AO56" s="511">
        <v>1.0809734496000001</v>
      </c>
      <c r="AP56" s="511">
        <v>1.1197871079999999</v>
      </c>
      <c r="AQ56" s="511">
        <v>1.1541877461000001</v>
      </c>
      <c r="AR56" s="511">
        <v>1.2057132847000001</v>
      </c>
      <c r="AS56" s="511">
        <v>1.2918996853</v>
      </c>
      <c r="AT56" s="511">
        <v>1.3159114689</v>
      </c>
      <c r="AU56" s="511">
        <v>1.2839747066</v>
      </c>
      <c r="AV56" s="511">
        <v>1.226678688</v>
      </c>
      <c r="AW56" s="511">
        <v>1.2176434429</v>
      </c>
      <c r="AX56" s="511">
        <v>1.0982837769</v>
      </c>
      <c r="AY56" s="511">
        <v>1.1642568707000001</v>
      </c>
      <c r="AZ56" s="511">
        <v>1.1960838245000001</v>
      </c>
      <c r="BA56" s="511">
        <v>1.1919025345000001</v>
      </c>
      <c r="BB56" s="511">
        <v>1.2882217993</v>
      </c>
      <c r="BC56" s="511">
        <v>1.2485720189</v>
      </c>
      <c r="BD56" s="511">
        <v>1.2213264117</v>
      </c>
      <c r="BE56" s="511">
        <v>1.2995410413999999</v>
      </c>
      <c r="BF56" s="511">
        <v>1.3065692678</v>
      </c>
      <c r="BG56" s="511">
        <v>1.3338936912999999</v>
      </c>
      <c r="BH56" s="511">
        <v>1.3080080965000001</v>
      </c>
      <c r="BI56" s="392" t="s">
        <v>1380</v>
      </c>
      <c r="BJ56" s="392" t="s">
        <v>1380</v>
      </c>
      <c r="BK56" s="392" t="s">
        <v>1380</v>
      </c>
      <c r="BL56" s="392" t="s">
        <v>1380</v>
      </c>
      <c r="BM56" s="392" t="s">
        <v>1380</v>
      </c>
      <c r="BN56" s="392" t="s">
        <v>1380</v>
      </c>
      <c r="BO56" s="392" t="s">
        <v>1380</v>
      </c>
      <c r="BP56" s="392" t="s">
        <v>1380</v>
      </c>
      <c r="BQ56" s="392" t="s">
        <v>1380</v>
      </c>
      <c r="BR56" s="392" t="s">
        <v>1380</v>
      </c>
      <c r="BS56" s="392" t="s">
        <v>1380</v>
      </c>
      <c r="BT56" s="392" t="s">
        <v>1380</v>
      </c>
      <c r="BU56" s="392" t="s">
        <v>1380</v>
      </c>
      <c r="BV56" s="392" t="s">
        <v>1380</v>
      </c>
    </row>
    <row r="57" spans="1:74" ht="11.1" customHeight="1" x14ac:dyDescent="0.2">
      <c r="A57" s="288" t="s">
        <v>1311</v>
      </c>
      <c r="B57" s="602" t="s">
        <v>1114</v>
      </c>
      <c r="C57" s="511">
        <v>1.1806424006E-2</v>
      </c>
      <c r="D57" s="511">
        <v>1.1657881445000001E-2</v>
      </c>
      <c r="E57" s="511">
        <v>1.2582229760999999E-2</v>
      </c>
      <c r="F57" s="511">
        <v>1.2236757020000001E-2</v>
      </c>
      <c r="G57" s="511">
        <v>9.5985404525000002E-3</v>
      </c>
      <c r="H57" s="511">
        <v>7.7584578100000001E-3</v>
      </c>
      <c r="I57" s="511">
        <v>7.3297092467000001E-3</v>
      </c>
      <c r="J57" s="511">
        <v>5.9893909103000001E-3</v>
      </c>
      <c r="K57" s="511">
        <v>6.5904885679999997E-3</v>
      </c>
      <c r="L57" s="511">
        <v>8.0187171482000007E-3</v>
      </c>
      <c r="M57" s="511">
        <v>8.5475581564000008E-3</v>
      </c>
      <c r="N57" s="511">
        <v>8.8843186038999999E-3</v>
      </c>
      <c r="O57" s="511">
        <v>8.9351751348999992E-3</v>
      </c>
      <c r="P57" s="511">
        <v>8.8940764764999999E-3</v>
      </c>
      <c r="Q57" s="511">
        <v>8.6435885092000005E-3</v>
      </c>
      <c r="R57" s="511">
        <v>8.1789136473999994E-3</v>
      </c>
      <c r="S57" s="511">
        <v>8.0182060968000003E-3</v>
      </c>
      <c r="T57" s="511">
        <v>8.9269173615999994E-3</v>
      </c>
      <c r="U57" s="511">
        <v>1.0754536759E-2</v>
      </c>
      <c r="V57" s="511">
        <v>1.2686619822000001E-2</v>
      </c>
      <c r="W57" s="511">
        <v>1.4137620217E-2</v>
      </c>
      <c r="X57" s="511">
        <v>1.5588826294E-2</v>
      </c>
      <c r="Y57" s="511">
        <v>1.4830334434E-2</v>
      </c>
      <c r="Z57" s="511">
        <v>1.5931026599999999E-2</v>
      </c>
      <c r="AA57" s="511">
        <v>1.5392214937E-2</v>
      </c>
      <c r="AB57" s="511">
        <v>1.3386666545E-2</v>
      </c>
      <c r="AC57" s="511">
        <v>1.0880507699E-2</v>
      </c>
      <c r="AD57" s="511">
        <v>9.8548790177999997E-3</v>
      </c>
      <c r="AE57" s="511">
        <v>9.2222013028999995E-3</v>
      </c>
      <c r="AF57" s="511">
        <v>9.1088231333999996E-3</v>
      </c>
      <c r="AG57" s="511">
        <v>8.6049078104000008E-3</v>
      </c>
      <c r="AH57" s="511">
        <v>8.0498956789999999E-3</v>
      </c>
      <c r="AI57" s="511">
        <v>7.9507858536999997E-3</v>
      </c>
      <c r="AJ57" s="511">
        <v>8.0772620710999991E-3</v>
      </c>
      <c r="AK57" s="511">
        <v>7.7483756232000003E-3</v>
      </c>
      <c r="AL57" s="511">
        <v>7.4466483054999996E-3</v>
      </c>
      <c r="AM57" s="511">
        <v>7.1091322051000001E-3</v>
      </c>
      <c r="AN57" s="511">
        <v>7.0900907233999999E-3</v>
      </c>
      <c r="AO57" s="511">
        <v>7.2779986127E-3</v>
      </c>
      <c r="AP57" s="511">
        <v>6.9505863103999999E-3</v>
      </c>
      <c r="AQ57" s="511">
        <v>6.6366586268999999E-3</v>
      </c>
      <c r="AR57" s="511">
        <v>6.5480465464E-3</v>
      </c>
      <c r="AS57" s="511">
        <v>7.1475894525000003E-3</v>
      </c>
      <c r="AT57" s="511">
        <v>8.6541204803000007E-3</v>
      </c>
      <c r="AU57" s="511">
        <v>9.7829115366000006E-3</v>
      </c>
      <c r="AV57" s="511">
        <v>1.0141389462E-2</v>
      </c>
      <c r="AW57" s="511">
        <v>9.2974751220999997E-3</v>
      </c>
      <c r="AX57" s="511">
        <v>9.3505591715999994E-3</v>
      </c>
      <c r="AY57" s="511">
        <v>7.7068114399000002E-3</v>
      </c>
      <c r="AZ57" s="511">
        <v>5.7775403112000001E-3</v>
      </c>
      <c r="BA57" s="511">
        <v>4.5151581095000002E-3</v>
      </c>
      <c r="BB57" s="511">
        <v>2.5258415001000001E-3</v>
      </c>
      <c r="BC57" s="511">
        <v>3.1861263191999998E-3</v>
      </c>
      <c r="BD57" s="511">
        <v>4.4013934957000001E-3</v>
      </c>
      <c r="BE57" s="511">
        <v>5.0249680090999997E-3</v>
      </c>
      <c r="BF57" s="511">
        <v>5.6745597677E-3</v>
      </c>
      <c r="BG57" s="511">
        <v>6.5133659891999998E-3</v>
      </c>
      <c r="BH57" s="511">
        <v>8.0271612467000004E-3</v>
      </c>
      <c r="BI57" s="392" t="s">
        <v>1380</v>
      </c>
      <c r="BJ57" s="392" t="s">
        <v>1380</v>
      </c>
      <c r="BK57" s="392" t="s">
        <v>1380</v>
      </c>
      <c r="BL57" s="392" t="s">
        <v>1380</v>
      </c>
      <c r="BM57" s="392" t="s">
        <v>1380</v>
      </c>
      <c r="BN57" s="392" t="s">
        <v>1380</v>
      </c>
      <c r="BO57" s="392" t="s">
        <v>1380</v>
      </c>
      <c r="BP57" s="392" t="s">
        <v>1380</v>
      </c>
      <c r="BQ57" s="392" t="s">
        <v>1380</v>
      </c>
      <c r="BR57" s="392" t="s">
        <v>1380</v>
      </c>
      <c r="BS57" s="392" t="s">
        <v>1380</v>
      </c>
      <c r="BT57" s="392" t="s">
        <v>1380</v>
      </c>
      <c r="BU57" s="392" t="s">
        <v>1380</v>
      </c>
      <c r="BV57" s="392" t="s">
        <v>1380</v>
      </c>
    </row>
    <row r="58" spans="1:74" ht="11.1" customHeight="1" x14ac:dyDescent="0.2">
      <c r="A58" s="288" t="s">
        <v>1312</v>
      </c>
      <c r="B58" s="602" t="s">
        <v>1116</v>
      </c>
      <c r="C58" s="511">
        <v>0.94571183502</v>
      </c>
      <c r="D58" s="511">
        <v>0.88982420408999996</v>
      </c>
      <c r="E58" s="511">
        <v>0.81173566422999999</v>
      </c>
      <c r="F58" s="511">
        <v>0.71991019578000004</v>
      </c>
      <c r="G58" s="511">
        <v>0.63876105461999999</v>
      </c>
      <c r="H58" s="511">
        <v>0.72370616878000005</v>
      </c>
      <c r="I58" s="511">
        <v>1.1911345746999999</v>
      </c>
      <c r="J58" s="511">
        <v>1.5424190737000001</v>
      </c>
      <c r="K58" s="511">
        <v>1.7205741107999999</v>
      </c>
      <c r="L58" s="511">
        <v>1.8698887259999999</v>
      </c>
      <c r="M58" s="511">
        <v>1.9980320626000001</v>
      </c>
      <c r="N58" s="511">
        <v>2.0043288810000002</v>
      </c>
      <c r="O58" s="511">
        <v>1.8524829628999999</v>
      </c>
      <c r="P58" s="511">
        <v>1.8064842604</v>
      </c>
      <c r="Q58" s="511">
        <v>1.7479747501</v>
      </c>
      <c r="R58" s="511">
        <v>1.6796822578999999</v>
      </c>
      <c r="S58" s="511">
        <v>1.6666847096999999</v>
      </c>
      <c r="T58" s="511">
        <v>1.6695769904</v>
      </c>
      <c r="U58" s="511">
        <v>1.6885085991</v>
      </c>
      <c r="V58" s="511">
        <v>1.6892825977000001</v>
      </c>
      <c r="W58" s="511">
        <v>1.6505012176</v>
      </c>
      <c r="X58" s="511">
        <v>1.5836567395000001</v>
      </c>
      <c r="Y58" s="511">
        <v>1.5074210564999999</v>
      </c>
      <c r="Z58" s="511">
        <v>1.4501884584</v>
      </c>
      <c r="AA58" s="511">
        <v>1.4182013945</v>
      </c>
      <c r="AB58" s="511">
        <v>1.3600669371</v>
      </c>
      <c r="AC58" s="511">
        <v>1.3505719745</v>
      </c>
      <c r="AD58" s="511">
        <v>1.3295049424000001</v>
      </c>
      <c r="AE58" s="511">
        <v>1.3165943702</v>
      </c>
      <c r="AF58" s="511">
        <v>1.2842363481000001</v>
      </c>
      <c r="AG58" s="511">
        <v>1.2849742684000001</v>
      </c>
      <c r="AH58" s="511">
        <v>1.2761637641000001</v>
      </c>
      <c r="AI58" s="511">
        <v>1.2649538547000001</v>
      </c>
      <c r="AJ58" s="511">
        <v>1.2778785362</v>
      </c>
      <c r="AK58" s="511">
        <v>1.2893306717999999</v>
      </c>
      <c r="AL58" s="511">
        <v>1.2780587356999999</v>
      </c>
      <c r="AM58" s="511">
        <v>1.261358135</v>
      </c>
      <c r="AN58" s="511">
        <v>1.2507503448999999</v>
      </c>
      <c r="AO58" s="511">
        <v>1.2258000782</v>
      </c>
      <c r="AP58" s="511">
        <v>1.2295207099000001</v>
      </c>
      <c r="AQ58" s="511">
        <v>1.2496530204</v>
      </c>
      <c r="AR58" s="511">
        <v>1.2358117686000001</v>
      </c>
      <c r="AS58" s="511">
        <v>1.2733298086</v>
      </c>
      <c r="AT58" s="511">
        <v>1.3054083273999999</v>
      </c>
      <c r="AU58" s="511">
        <v>1.3275193273999999</v>
      </c>
      <c r="AV58" s="511">
        <v>1.3729996986999999</v>
      </c>
      <c r="AW58" s="511">
        <v>1.3800928313</v>
      </c>
      <c r="AX58" s="511">
        <v>1.4026244189999999</v>
      </c>
      <c r="AY58" s="511">
        <v>1.4058161853</v>
      </c>
      <c r="AZ58" s="511">
        <v>1.4136467076000001</v>
      </c>
      <c r="BA58" s="511">
        <v>1.4340448867</v>
      </c>
      <c r="BB58" s="511">
        <v>1.4311625695000001</v>
      </c>
      <c r="BC58" s="511">
        <v>1.4364377314000001</v>
      </c>
      <c r="BD58" s="511">
        <v>1.4349687363000001</v>
      </c>
      <c r="BE58" s="511">
        <v>1.4607945975000001</v>
      </c>
      <c r="BF58" s="511">
        <v>1.4904009063000001</v>
      </c>
      <c r="BG58" s="511">
        <v>1.5080526294000001</v>
      </c>
      <c r="BH58" s="511">
        <v>1.5130227594000001</v>
      </c>
      <c r="BI58" s="392" t="s">
        <v>1380</v>
      </c>
      <c r="BJ58" s="392" t="s">
        <v>1380</v>
      </c>
      <c r="BK58" s="392" t="s">
        <v>1380</v>
      </c>
      <c r="BL58" s="392" t="s">
        <v>1380</v>
      </c>
      <c r="BM58" s="392" t="s">
        <v>1380</v>
      </c>
      <c r="BN58" s="392" t="s">
        <v>1380</v>
      </c>
      <c r="BO58" s="392" t="s">
        <v>1380</v>
      </c>
      <c r="BP58" s="392" t="s">
        <v>1380</v>
      </c>
      <c r="BQ58" s="392" t="s">
        <v>1380</v>
      </c>
      <c r="BR58" s="392" t="s">
        <v>1380</v>
      </c>
      <c r="BS58" s="392" t="s">
        <v>1380</v>
      </c>
      <c r="BT58" s="392" t="s">
        <v>1380</v>
      </c>
      <c r="BU58" s="392" t="s">
        <v>1380</v>
      </c>
      <c r="BV58" s="392" t="s">
        <v>1380</v>
      </c>
    </row>
    <row r="59" spans="1:74" ht="11.1" customHeight="1" x14ac:dyDescent="0.2">
      <c r="A59" s="288" t="s">
        <v>1313</v>
      </c>
      <c r="B59" s="602" t="s">
        <v>1271</v>
      </c>
      <c r="C59" s="511">
        <v>0.60711399685</v>
      </c>
      <c r="D59" s="511">
        <v>0.54580150952999995</v>
      </c>
      <c r="E59" s="511">
        <v>0.51945239328000004</v>
      </c>
      <c r="F59" s="511">
        <v>0.48983256583000001</v>
      </c>
      <c r="G59" s="511">
        <v>0.45212287625000003</v>
      </c>
      <c r="H59" s="511">
        <v>0.60908767692999999</v>
      </c>
      <c r="I59" s="511">
        <v>1.1371001501</v>
      </c>
      <c r="J59" s="511">
        <v>1.2152645325</v>
      </c>
      <c r="K59" s="511">
        <v>1.1956498968</v>
      </c>
      <c r="L59" s="511">
        <v>1.3309795232999999</v>
      </c>
      <c r="M59" s="511">
        <v>1.365672722</v>
      </c>
      <c r="N59" s="511">
        <v>1.2720646412000001</v>
      </c>
      <c r="O59" s="511">
        <v>1.3289852257999999</v>
      </c>
      <c r="P59" s="511">
        <v>1.2857539971</v>
      </c>
      <c r="Q59" s="511">
        <v>1.1757746336999999</v>
      </c>
      <c r="R59" s="511">
        <v>1.1766518719000001</v>
      </c>
      <c r="S59" s="511">
        <v>1.1800885210000001</v>
      </c>
      <c r="T59" s="511">
        <v>0.99457673336999997</v>
      </c>
      <c r="U59" s="511">
        <v>0.98118881958000004</v>
      </c>
      <c r="V59" s="511">
        <v>0.90428228717000003</v>
      </c>
      <c r="W59" s="511">
        <v>0.81208726562</v>
      </c>
      <c r="X59" s="511">
        <v>0.73898410609999998</v>
      </c>
      <c r="Y59" s="511">
        <v>0.69621974232999995</v>
      </c>
      <c r="Z59" s="511">
        <v>0.64623586017000001</v>
      </c>
      <c r="AA59" s="511">
        <v>0.63545315456999996</v>
      </c>
      <c r="AB59" s="511">
        <v>0.65243990698999998</v>
      </c>
      <c r="AC59" s="511">
        <v>0.64387240685000002</v>
      </c>
      <c r="AD59" s="511">
        <v>0.62983849658000002</v>
      </c>
      <c r="AE59" s="511">
        <v>0.64221012321000004</v>
      </c>
      <c r="AF59" s="511">
        <v>0.63027815532999998</v>
      </c>
      <c r="AG59" s="511">
        <v>0.59911812515999996</v>
      </c>
      <c r="AH59" s="511">
        <v>0.57740324605000004</v>
      </c>
      <c r="AI59" s="511">
        <v>0.53437776000000003</v>
      </c>
      <c r="AJ59" s="511">
        <v>0.50785267902999998</v>
      </c>
      <c r="AK59" s="511">
        <v>0.49686412787000001</v>
      </c>
      <c r="AL59" s="511">
        <v>0.49406603360000001</v>
      </c>
      <c r="AM59" s="511">
        <v>0.48132306812999998</v>
      </c>
      <c r="AN59" s="511">
        <v>0.48729172989000002</v>
      </c>
      <c r="AO59" s="511">
        <v>0.52383952968000003</v>
      </c>
      <c r="AP59" s="511">
        <v>0.57804250078999997</v>
      </c>
      <c r="AQ59" s="511">
        <v>0.60201347348000001</v>
      </c>
      <c r="AR59" s="511">
        <v>0.63238194081999999</v>
      </c>
      <c r="AS59" s="511">
        <v>0.65297963149000005</v>
      </c>
      <c r="AT59" s="511">
        <v>0.73946771593000005</v>
      </c>
      <c r="AU59" s="511">
        <v>0.73416974211999997</v>
      </c>
      <c r="AV59" s="511">
        <v>0.74972259597000002</v>
      </c>
      <c r="AW59" s="511">
        <v>0.72048111089</v>
      </c>
      <c r="AX59" s="511">
        <v>0.73034452001000005</v>
      </c>
      <c r="AY59" s="511">
        <v>0.72515372168000003</v>
      </c>
      <c r="AZ59" s="511">
        <v>0.72011455468999996</v>
      </c>
      <c r="BA59" s="511">
        <v>0.72415295360999998</v>
      </c>
      <c r="BB59" s="511">
        <v>0.73163640537999997</v>
      </c>
      <c r="BC59" s="511">
        <v>0.75383312647</v>
      </c>
      <c r="BD59" s="511">
        <v>0.77617721912000004</v>
      </c>
      <c r="BE59" s="511">
        <v>0.80541784542999995</v>
      </c>
      <c r="BF59" s="511">
        <v>0.86236464163000004</v>
      </c>
      <c r="BG59" s="511">
        <v>0.85548547110999995</v>
      </c>
      <c r="BH59" s="511">
        <v>0.80462987722000001</v>
      </c>
      <c r="BI59" s="392" t="s">
        <v>1380</v>
      </c>
      <c r="BJ59" s="392" t="s">
        <v>1380</v>
      </c>
      <c r="BK59" s="392" t="s">
        <v>1380</v>
      </c>
      <c r="BL59" s="392" t="s">
        <v>1380</v>
      </c>
      <c r="BM59" s="392" t="s">
        <v>1380</v>
      </c>
      <c r="BN59" s="392" t="s">
        <v>1380</v>
      </c>
      <c r="BO59" s="392" t="s">
        <v>1380</v>
      </c>
      <c r="BP59" s="392" t="s">
        <v>1380</v>
      </c>
      <c r="BQ59" s="392" t="s">
        <v>1380</v>
      </c>
      <c r="BR59" s="392" t="s">
        <v>1380</v>
      </c>
      <c r="BS59" s="392" t="s">
        <v>1380</v>
      </c>
      <c r="BT59" s="392" t="s">
        <v>1380</v>
      </c>
      <c r="BU59" s="392" t="s">
        <v>1380</v>
      </c>
      <c r="BV59" s="392" t="s">
        <v>1380</v>
      </c>
    </row>
    <row r="60" spans="1:74" ht="11.1" customHeight="1" x14ac:dyDescent="0.2">
      <c r="A60" s="183"/>
      <c r="B60" s="670"/>
      <c r="C60" s="679"/>
      <c r="D60" s="679"/>
      <c r="E60" s="679"/>
      <c r="F60" s="679"/>
      <c r="G60" s="679"/>
      <c r="H60" s="679"/>
      <c r="I60" s="679"/>
      <c r="J60" s="679"/>
      <c r="K60" s="679"/>
      <c r="L60" s="679"/>
      <c r="M60" s="679"/>
      <c r="N60" s="679"/>
      <c r="O60" s="679"/>
      <c r="P60" s="679"/>
      <c r="Q60" s="679"/>
      <c r="R60" s="679"/>
      <c r="S60" s="679"/>
      <c r="T60" s="679"/>
      <c r="U60" s="679"/>
      <c r="V60" s="679"/>
      <c r="W60" s="679"/>
      <c r="X60" s="679"/>
      <c r="Y60" s="679"/>
      <c r="Z60" s="679"/>
      <c r="AA60" s="679"/>
      <c r="AB60" s="679"/>
      <c r="AC60" s="679"/>
      <c r="AD60" s="679"/>
      <c r="AE60" s="679"/>
      <c r="AF60" s="679"/>
      <c r="AG60" s="679"/>
      <c r="AH60" s="679"/>
      <c r="AI60" s="679"/>
      <c r="AJ60" s="679"/>
      <c r="AK60" s="679"/>
      <c r="AL60" s="679"/>
      <c r="AM60" s="679"/>
      <c r="AN60" s="679"/>
      <c r="AO60" s="679"/>
      <c r="AP60" s="679"/>
      <c r="AQ60" s="679"/>
      <c r="AR60" s="679"/>
      <c r="AS60" s="679"/>
      <c r="AT60" s="679"/>
      <c r="AU60" s="679"/>
      <c r="AV60" s="679"/>
      <c r="AW60" s="679"/>
      <c r="AX60" s="679"/>
      <c r="AY60" s="679"/>
      <c r="AZ60" s="679"/>
      <c r="BA60" s="679"/>
      <c r="BB60" s="679"/>
      <c r="BC60" s="679"/>
      <c r="BD60" s="679"/>
      <c r="BE60" s="679"/>
      <c r="BF60" s="679"/>
      <c r="BG60" s="679"/>
      <c r="BH60" s="679"/>
      <c r="BI60" s="391"/>
      <c r="BJ60" s="391"/>
      <c r="BK60" s="391"/>
      <c r="BL60" s="391"/>
      <c r="BM60" s="391"/>
      <c r="BN60" s="391"/>
      <c r="BO60" s="391"/>
      <c r="BP60" s="391"/>
      <c r="BQ60" s="391"/>
      <c r="BR60" s="391"/>
      <c r="BS60" s="391"/>
      <c r="BT60" s="391"/>
      <c r="BU60" s="391"/>
      <c r="BV60" s="391"/>
    </row>
    <row r="61" spans="1:74" ht="11.1" customHeight="1" x14ac:dyDescent="0.2">
      <c r="A61" s="183"/>
      <c r="B61" s="37" t="s">
        <v>1314</v>
      </c>
      <c r="C61" s="680"/>
      <c r="D61" s="680"/>
      <c r="E61" s="680"/>
      <c r="F61" s="680"/>
      <c r="G61" s="680"/>
      <c r="H61" s="680"/>
      <c r="I61" s="680"/>
      <c r="J61" s="680"/>
      <c r="K61" s="680"/>
      <c r="L61" s="680"/>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680"/>
      <c r="AP61" s="680"/>
      <c r="AQ61" s="680"/>
      <c r="AR61" s="680"/>
      <c r="AS61" s="680"/>
      <c r="AT61" s="680"/>
      <c r="AU61" s="680"/>
      <c r="AV61" s="680"/>
      <c r="AW61" s="680"/>
      <c r="AX61" s="680"/>
      <c r="AY61" s="680"/>
      <c r="AZ61" s="680"/>
      <c r="BA61" s="680"/>
      <c r="BB61" s="680"/>
      <c r="BC61" s="680"/>
      <c r="BD61" s="680"/>
      <c r="BE61" s="680"/>
      <c r="BF61" s="680"/>
      <c r="BG61" s="680"/>
      <c r="BH61" s="680"/>
      <c r="BI61" s="391"/>
      <c r="BJ61" s="391"/>
      <c r="BK61" s="391"/>
      <c r="BL61" s="391"/>
      <c r="BM61" s="391"/>
      <c r="BN61" s="391"/>
      <c r="BO61" s="391"/>
      <c r="BP61" s="391"/>
      <c r="BQ61" s="391"/>
      <c r="BR61" s="391"/>
      <c r="BS61" s="391"/>
      <c r="BT61" s="391"/>
      <c r="BU61" s="391"/>
      <c r="BV61" s="391"/>
    </row>
    <row r="62" spans="1:74" ht="11.1" customHeight="1" x14ac:dyDescent="0.2">
      <c r="A62" s="288" t="s">
        <v>1315</v>
      </c>
      <c r="B62" s="602" t="s">
        <v>1108</v>
      </c>
      <c r="C62" s="511">
        <v>-13.79214881</v>
      </c>
      <c r="D62" s="511">
        <v>-13.639504408000001</v>
      </c>
      <c r="E62" s="511">
        <v>-12.895034131999999</v>
      </c>
      <c r="F62" s="511">
        <v>-12.10351855</v>
      </c>
      <c r="G62" s="511">
        <v>-10.590688692000001</v>
      </c>
      <c r="H62" s="511">
        <v>-9.6706443805000006</v>
      </c>
      <c r="I62" s="511">
        <v>-9.9827168528999994</v>
      </c>
      <c r="J62" s="511">
        <v>-9.5941221008999999</v>
      </c>
      <c r="K62" s="511">
        <v>-9.3654423138999991</v>
      </c>
      <c r="L62" s="511">
        <v>-9.5230273507999996</v>
      </c>
      <c r="M62" s="511">
        <v>-9.8577956852999993</v>
      </c>
      <c r="N62" s="511">
        <v>-10.096630841</v>
      </c>
      <c r="O62" s="511">
        <v>-10.120967890999999</v>
      </c>
      <c r="P62" s="511">
        <v>-9.9319174157999992</v>
      </c>
      <c r="Q62" s="511">
        <v>-9.9466874180999998</v>
      </c>
      <c r="R62" s="511">
        <v>-9.9872031004000004</v>
      </c>
      <c r="S62" s="511">
        <v>-9.8895252941000003</v>
      </c>
      <c r="T62" s="511">
        <v>-9.9847492403999993</v>
      </c>
      <c r="U62" s="511">
        <v>-10.260284970000001</v>
      </c>
      <c r="V62" s="511">
        <v>-10.367696347000001</v>
      </c>
      <c r="W62" s="511">
        <v>-9.9037756362000007</v>
      </c>
      <c r="X62" s="511">
        <v>-9.0607638683000005</v>
      </c>
      <c r="Y62" s="511">
        <v>-8.1788719396000005</v>
      </c>
      <c r="Z62" s="511">
        <v>-7.7328743161000002</v>
      </c>
      <c r="AA62" s="511">
        <v>-7.7816821306000001</v>
      </c>
      <c r="AB62" s="511">
        <v>-7.6893788424</v>
      </c>
      <c r="AC62" s="511">
        <v>-7.5164093955000002</v>
      </c>
      <c r="AD62" s="511">
        <v>-7.7089487083000003</v>
      </c>
      <c r="AE62" s="511">
        <v>-8.0962429957000008</v>
      </c>
      <c r="AF62" s="511">
        <v>-8.5366751973999992</v>
      </c>
      <c r="AG62" s="511">
        <v>-8.9978425700999995</v>
      </c>
      <c r="AH62" s="511">
        <v>-9.0878471083000001</v>
      </c>
      <c r="AI62" s="511">
        <v>-8.7315192383000007</v>
      </c>
      <c r="AJ62" s="511">
        <v>-8.4478254760000002</v>
      </c>
      <c r="AK62" s="511">
        <v>-8.5227233966</v>
      </c>
      <c r="AL62" s="511">
        <v>-8.9003483536000001</v>
      </c>
      <c r="AM62" s="511">
        <v>-9.4451965636999997</v>
      </c>
      <c r="AN62" s="511">
        <v>-10.184840179</v>
      </c>
      <c r="AO62" s="511">
        <v>-10.690274992999999</v>
      </c>
      <c r="AP62" s="511">
        <v>-11.211880955</v>
      </c>
      <c r="AQ62" s="511">
        <v>-11.891233797</v>
      </c>
      <c r="AR62" s="511">
        <v>-12.620635092000001</v>
      </c>
      <c r="AS62" s="511">
        <v>-13.115967106999999</v>
      </c>
      <c r="AT62" s="511">
        <v>-13.292605364</v>
      </c>
      <c r="AU62" s="511">
        <v>-13.325005911</v>
      </c>
      <c r="AV62" s="511">
        <v>-13.520740965</v>
      </c>
      <c r="AW62" s="511">
        <v>-12.528278136999999</v>
      </c>
      <c r="AX62" s="511">
        <v>-12.209101227</v>
      </c>
      <c r="AY62" s="511">
        <v>-12.099564787</v>
      </c>
      <c r="AZ62" s="511">
        <v>-11.936656448999999</v>
      </c>
      <c r="BA62" s="511">
        <v>-11.647198999</v>
      </c>
      <c r="BB62" s="511">
        <v>-11.484556510000001</v>
      </c>
      <c r="BC62" s="511">
        <v>-11.805990039999999</v>
      </c>
      <c r="BD62" s="511">
        <v>-12.121858281</v>
      </c>
      <c r="BE62" s="511">
        <v>-12.398555308000001</v>
      </c>
      <c r="BF62" s="511">
        <v>-12.6274908</v>
      </c>
      <c r="BG62" s="511">
        <v>-12.801687363999999</v>
      </c>
      <c r="BH62" s="511">
        <v>-12.927654164</v>
      </c>
      <c r="BI62" s="392" t="s">
        <v>1380</v>
      </c>
      <c r="BJ62" s="392" t="s">
        <v>1380</v>
      </c>
      <c r="BK62" s="392" t="s">
        <v>1380</v>
      </c>
      <c r="BL62" s="392" t="s">
        <v>1380</v>
      </c>
      <c r="BM62" s="392" t="s">
        <v>1380</v>
      </c>
      <c r="BN62" s="392" t="s">
        <v>1380</v>
      </c>
      <c r="BO62" s="392" t="s">
        <v>1380</v>
      </c>
      <c r="BP62" s="392" t="s">
        <v>1380</v>
      </c>
      <c r="BQ62" s="392" t="s">
        <v>1380</v>
      </c>
      <c r="BR62" s="392" t="s">
        <v>1380</v>
      </c>
      <c r="BS62" s="392" t="s">
        <v>1380</v>
      </c>
      <c r="BT62" s="392" t="s">
        <v>1380</v>
      </c>
      <c r="BU62" s="392" t="s">
        <v>1380</v>
      </c>
      <c r="BV62" s="392" t="s">
        <v>1380</v>
      </c>
    </row>
    <row r="63" spans="1:74" ht="11.1" customHeight="1" x14ac:dyDescent="0.2">
      <c r="A63" s="288" t="s">
        <v>1316</v>
      </c>
      <c r="B63" s="602" t="s">
        <v>1110</v>
      </c>
      <c r="C63" s="511">
        <v>-117.32174345999999</v>
      </c>
      <c r="D63" s="511">
        <v>-133.2520844</v>
      </c>
      <c r="E63" s="511">
        <v>-131.13667928999999</v>
      </c>
      <c r="F63" s="511">
        <v>-130.55574343999999</v>
      </c>
      <c r="G63" s="511">
        <v>-88.723480421999994</v>
      </c>
      <c r="H63" s="511">
        <v>-72.725964556999998</v>
      </c>
      <c r="I63" s="511">
        <v>-49.891266070999997</v>
      </c>
      <c r="J63" s="511">
        <v>-26.809054235000001</v>
      </c>
      <c r="K63" s="511">
        <v>-6.9604388342999997</v>
      </c>
      <c r="L63" s="511">
        <v>-5.3118778968000004</v>
      </c>
      <c r="M63" s="511">
        <v>-19.168724039000001</v>
      </c>
      <c r="N63" s="511">
        <v>-33.369877375999998</v>
      </c>
      <c r="O63" s="511">
        <v>-42.019885357</v>
      </c>
      <c r="P63" s="511">
        <v>-44.450018278999998</v>
      </c>
      <c r="Q63" s="511">
        <v>-44.280589456999998</v>
      </c>
      <c r="R63" s="511">
        <v>-41.628956393999999</v>
      </c>
      <c r="S63" s="511">
        <v>-38.010390301999998</v>
      </c>
      <c r="T63" s="511">
        <v>-35.574901410000002</v>
      </c>
      <c r="U63" s="511">
        <v>-35.619025334</v>
      </c>
      <c r="V63" s="511">
        <v>-38.797185691000003</v>
      </c>
      <c r="W63" s="511">
        <v>-42.258796502000003</v>
      </c>
      <c r="X63" s="511">
        <v>-43.223810981</v>
      </c>
      <c r="Y63" s="511">
        <v>-43.850230392999997</v>
      </c>
      <c r="Z63" s="511">
        <v>-48.795868933000001</v>
      </c>
      <c r="AA63" s="511">
        <v>-51.958526468000002</v>
      </c>
      <c r="AB63" s="511">
        <v>-49.885068412999999</v>
      </c>
      <c r="AC63" s="511">
        <v>-45.958689333999999</v>
      </c>
      <c r="AD63" s="511">
        <v>-41.666647652000002</v>
      </c>
      <c r="AE63" s="511">
        <v>-38.779419230000002</v>
      </c>
      <c r="AF63" s="511">
        <v>-37.003398894999997</v>
      </c>
      <c r="AG63" s="511">
        <v>-37.40461019</v>
      </c>
      <c r="AH63" s="511">
        <v>-41.344160535999997</v>
      </c>
      <c r="AI63" s="511">
        <v>-45.151658808000001</v>
      </c>
      <c r="AJ63" s="511">
        <v>-47.490712391999999</v>
      </c>
      <c r="AK63" s="511">
        <v>-45.900993866</v>
      </c>
      <c r="AL63" s="511">
        <v>-43.892536108000002</v>
      </c>
      <c r="AM63" s="511">
        <v>-43.976643842000001</v>
      </c>
      <c r="AN63" s="511">
        <v>-42.118010312999999</v>
      </c>
      <c r="AO63" s="511">
        <v>-38.237967267000002</v>
      </c>
      <c r="AP63" s="511">
        <v>-34.843932723999998</v>
      </c>
      <c r="AQ63" s="511">
        <v>-35.823495903000001</v>
      </c>
      <c r="AR63" s="511">
        <v>-42.424022002999997</v>
      </c>
      <c r="AS63" s="511">
        <v>-46.661699067000001</v>
      </c>
      <c r="AT63" s="511">
        <v>-48.933293919999997</v>
      </c>
      <c r="AU63" s="511">
        <v>-54.619701566000003</v>
      </c>
      <c r="AV63" s="511">
        <v>-60.368448071000003</v>
      </c>
      <c r="AW63" s="511">
        <v>-58.272955643000003</v>
      </c>
      <c r="AX63" s="511">
        <v>-61.191954080999999</v>
      </c>
      <c r="AY63" s="511">
        <v>-57.099974199000002</v>
      </c>
      <c r="AZ63" s="511">
        <v>-57.111703894000001</v>
      </c>
      <c r="BA63" s="511">
        <v>-55.544604765000003</v>
      </c>
      <c r="BB63" s="511">
        <v>-49.419960863</v>
      </c>
      <c r="BC63" s="511">
        <v>-50.080554454000001</v>
      </c>
      <c r="BD63" s="511">
        <v>-50.201758232000003</v>
      </c>
      <c r="BE63" s="511">
        <v>-50.745156025</v>
      </c>
      <c r="BF63" s="511">
        <v>-51.330541934999999</v>
      </c>
      <c r="BG63" s="511">
        <v>-51.634175343000003</v>
      </c>
      <c r="BH63" s="511">
        <v>-51.514671233999998</v>
      </c>
      <c r="BI63" s="392" t="s">
        <v>1380</v>
      </c>
      <c r="BJ63" s="392" t="s">
        <v>1380</v>
      </c>
      <c r="BK63" s="392" t="s">
        <v>1380</v>
      </c>
      <c r="BL63" s="392" t="s">
        <v>1380</v>
      </c>
      <c r="BM63" s="392" t="s">
        <v>1380</v>
      </c>
      <c r="BN63" s="392" t="s">
        <v>1380</v>
      </c>
      <c r="BO63" s="392" t="s">
        <v>1380</v>
      </c>
      <c r="BP63" s="392" t="s">
        <v>1380</v>
      </c>
      <c r="BQ63" s="392" t="s">
        <v>1380</v>
      </c>
      <c r="BR63" s="392" t="s">
        <v>1380</v>
      </c>
      <c r="BS63" s="392" t="s">
        <v>1380</v>
      </c>
      <c r="BT63" s="392" t="s">
        <v>1380</v>
      </c>
      <c r="BU63" s="392" t="s">
        <v>1380</v>
      </c>
      <c r="BV63" s="392" t="s">
        <v>1380</v>
      </c>
    </row>
    <row r="64" spans="1:74" ht="11.1" customHeight="1" x14ac:dyDescent="0.2">
      <c r="A64" s="288" t="s">
        <v>1317</v>
      </c>
      <c r="B64" s="602" t="s">
        <v>1112</v>
      </c>
      <c r="C64" s="511">
        <v>-136.39470351</v>
      </c>
      <c r="D64" s="511">
        <v>-143.47558065999999</v>
      </c>
      <c r="E64" s="511">
        <v>-136.77030128000001</v>
      </c>
      <c r="F64" s="511">
        <v>-134.82631124</v>
      </c>
      <c r="G64" s="511">
        <v>-103.76463948999999</v>
      </c>
      <c r="H64" s="511">
        <v>-88.353313463000006</v>
      </c>
      <c r="I64" s="511">
        <v>-70.980287283999999</v>
      </c>
      <c r="J64" s="511">
        <v>-52.669371650999999</v>
      </c>
      <c r="K64" s="511">
        <v>-38.628397262999997</v>
      </c>
      <c r="L64" s="511">
        <v>-39.440786828999997</v>
      </c>
      <c r="M64" s="511">
        <v>-48.670121932000001</v>
      </c>
      <c r="N64" s="511">
        <v>-54.913166982</v>
      </c>
      <c r="O64" s="511">
        <v>-58.056838560000003</v>
      </c>
      <c r="P64" s="511">
        <v>-60.244370480000001</v>
      </c>
      <c r="Q64" s="511">
        <v>-61.245831998</v>
      </c>
      <c r="R64" s="511">
        <v>-59.653785307</v>
      </c>
      <c r="S64" s="511">
        <v>-58.242339031999997</v>
      </c>
      <c r="T64" s="511">
        <v>-60.352912136999997</v>
      </c>
      <c r="U64" s="511">
        <v>-65.049954671999998</v>
      </c>
      <c r="V64" s="511">
        <v>-70.778282379999993</v>
      </c>
      <c r="W64" s="511">
        <v>-71.294227536999998</v>
      </c>
      <c r="X64" s="511">
        <v>-70.410698791000002</v>
      </c>
      <c r="Y64" s="511">
        <v>-69.048809457000004</v>
      </c>
      <c r="Z64" s="511">
        <v>-67.095391547000006</v>
      </c>
      <c r="AA64" s="511">
        <v>-64.747660186000005</v>
      </c>
      <c r="AB64" s="511">
        <v>-63.579917784000003</v>
      </c>
      <c r="AC64" s="511">
        <v>-64.448843169</v>
      </c>
      <c r="AD64" s="511">
        <v>-66.074737053000007</v>
      </c>
      <c r="AE64" s="511">
        <v>-67.009706985999998</v>
      </c>
      <c r="AF64" s="511">
        <v>-69.111643834999995</v>
      </c>
      <c r="AG64" s="511">
        <v>-72.938012661000002</v>
      </c>
      <c r="AH64" s="511">
        <v>-77.351028783000004</v>
      </c>
      <c r="AI64" s="511">
        <v>-78.439207913000004</v>
      </c>
      <c r="AJ64" s="511">
        <v>-76.319288603000004</v>
      </c>
      <c r="AK64" s="511">
        <v>-73.690671684999998</v>
      </c>
      <c r="AL64" s="511">
        <v>-72.712836611</v>
      </c>
      <c r="AM64" s="511">
        <v>-73.241943012999997</v>
      </c>
      <c r="AN64" s="511">
        <v>-73.802375364</v>
      </c>
      <c r="AO64" s="511">
        <v>-74.321692635999995</v>
      </c>
      <c r="AP64" s="511">
        <v>-76.649388720999994</v>
      </c>
      <c r="AQ64" s="511">
        <v>-80.305857481000004</v>
      </c>
      <c r="AR64" s="511">
        <v>-84.605158141999993</v>
      </c>
      <c r="AS64" s="511">
        <v>-87.383595591000002</v>
      </c>
      <c r="AT64" s="511">
        <v>-88.112743910000006</v>
      </c>
      <c r="AU64" s="511">
        <v>-87.412546942000006</v>
      </c>
      <c r="AV64" s="511">
        <v>-86.136160153999995</v>
      </c>
      <c r="AW64" s="511">
        <v>-79.784141399999996</v>
      </c>
      <c r="AX64" s="511">
        <v>-75.506370079999996</v>
      </c>
      <c r="AY64" s="511">
        <v>-70.313596695000001</v>
      </c>
      <c r="AZ64" s="511">
        <v>-67.315060943999995</v>
      </c>
      <c r="BA64" s="511">
        <v>-65.286186720000003</v>
      </c>
      <c r="BB64" s="511">
        <v>-62.01974199</v>
      </c>
      <c r="BC64" s="511">
        <v>-64.651837053999998</v>
      </c>
      <c r="BD64" s="511">
        <v>-66.912136876000005</v>
      </c>
      <c r="BE64" s="511">
        <v>-69.291388132999998</v>
      </c>
      <c r="BF64" s="511">
        <v>-71.827359634999993</v>
      </c>
      <c r="BG64" s="511">
        <v>-74.295687309000002</v>
      </c>
      <c r="BH64" s="511">
        <v>-76.529500741000007</v>
      </c>
      <c r="BI64" s="392" t="s">
        <v>1380</v>
      </c>
      <c r="BJ64" s="392" t="s">
        <v>1380</v>
      </c>
      <c r="BK64" s="392" t="s">
        <v>1380</v>
      </c>
      <c r="BL64" s="392" t="s">
        <v>1380</v>
      </c>
      <c r="BM64" s="392" t="s">
        <v>1380</v>
      </c>
      <c r="BN64" s="392" t="s">
        <v>1380</v>
      </c>
      <c r="BO64" s="392" t="s">
        <v>1380</v>
      </c>
      <c r="BP64" s="392" t="s">
        <v>1380</v>
      </c>
      <c r="BQ64" s="392" t="s">
        <v>1380</v>
      </c>
      <c r="BR64" s="392" t="s">
        <v>1380</v>
      </c>
      <c r="BS64" s="392" t="s">
        <v>1380</v>
      </c>
      <c r="BT64" s="392" t="s">
        <v>1380</v>
      </c>
      <c r="BU64" s="392" t="s">
        <v>1380</v>
      </c>
      <c r="BV64" s="392" t="s">
        <v>1380</v>
      </c>
    </row>
    <row r="65" spans="1:74" ht="11.1" customHeight="1" x14ac:dyDescent="0.2">
      <c r="A65" s="288" t="s">
        <v>1318</v>
      </c>
      <c r="B65" s="602" t="s">
        <v>1114</v>
      </c>
      <c r="C65" s="511">
        <v>-1.2794775877</v>
      </c>
      <c r="D65" s="511">
        <v>-1.5843219068000001</v>
      </c>
      <c r="E65" s="511">
        <v>-1.6799526129</v>
      </c>
      <c r="F65" s="511">
        <v>-1.9537630369000001</v>
      </c>
      <c r="G65" s="511">
        <v>-1.5517150179000001</v>
      </c>
      <c r="H65" s="511">
        <v>-1.4034456713000001</v>
      </c>
      <c r="I65" s="511">
        <v>-0.92970983988</v>
      </c>
      <c r="J65" s="511">
        <v>-0.43334854834999997</v>
      </c>
      <c r="K65" s="511">
        <v>-0.12202385449</v>
      </c>
      <c r="L65" s="511">
        <v>-0.22271326511</v>
      </c>
      <c r="M65" s="511">
        <v>-0.39967126344999998</v>
      </c>
      <c r="N65" s="511">
        <v>-0.4052563166</v>
      </c>
      <c r="O65" s="511">
        <v>-0.41468230219000002</v>
      </c>
      <c r="P65" s="511">
        <v>-0.50582789052999999</v>
      </c>
      <c r="Q65" s="511">
        <v>-0.59656407128</v>
      </c>
      <c r="R65" s="511">
        <v>-0.58986603462999998</v>
      </c>
      <c r="S65" s="511">
        <v>-0.44082493570999998</v>
      </c>
      <c r="T65" s="511">
        <v>-0.25273804932999999</v>
      </c>
      <c r="U65" s="511">
        <v>-0.19950553023000001</v>
      </c>
      <c r="V65" s="511">
        <v>-0.2735319718</v>
      </c>
      <c r="W65" s="511">
        <v>-0.27142417000000002</v>
      </c>
      <c r="X65" s="511">
        <v>-0.20257799317</v>
      </c>
      <c r="Y65" s="511">
        <v>-0.13003766350000001</v>
      </c>
      <c r="Z65" s="511">
        <v>-0.15494074703999999</v>
      </c>
      <c r="AA65" s="511">
        <v>-0.30473000008000001</v>
      </c>
      <c r="AB65" s="511">
        <v>-0.51497159912000001</v>
      </c>
      <c r="AC65" s="511">
        <v>-0.64901208814</v>
      </c>
      <c r="AD65" s="511">
        <v>-0.70799508379999998</v>
      </c>
      <c r="AE65" s="511">
        <v>-0.71765232683000002</v>
      </c>
      <c r="AF65" s="511">
        <v>-0.74064638237000002</v>
      </c>
      <c r="AG65" s="511">
        <v>-0.81226334176000003</v>
      </c>
      <c r="AH65" s="511">
        <v>-0.83489774099000003</v>
      </c>
      <c r="AI65" s="511">
        <v>-0.72509076076000001</v>
      </c>
      <c r="AJ65" s="511">
        <v>-0.60849653620999999</v>
      </c>
      <c r="AK65" s="511">
        <v>-0.55700698429999995</v>
      </c>
      <c r="AL65" s="511">
        <v>-0.59075016734999997</v>
      </c>
      <c r="AM65" s="511">
        <v>-0.67698250751</v>
      </c>
      <c r="AN65" s="511">
        <v>-0.79635236922999997</v>
      </c>
      <c r="AO65" s="511">
        <v>-0.85821745245000003</v>
      </c>
      <c r="AP65" s="511">
        <v>-0.87904124459999999</v>
      </c>
      <c r="AQ65" s="511">
        <v>-0.88783464278000002</v>
      </c>
      <c r="AR65" s="511">
        <v>-0.84998174932000004</v>
      </c>
      <c r="AS65" s="511">
        <v>-0.75442181857000001</v>
      </c>
      <c r="AT65" s="511">
        <v>-0.64082259133999997</v>
      </c>
      <c r="AU65" s="511">
        <v>-0.59031454530000005</v>
      </c>
      <c r="AV65" s="511">
        <v>-0.41695830955000002</v>
      </c>
      <c r="AW65" s="511">
        <v>-0.42778514301999998</v>
      </c>
      <c r="AX65" s="511">
        <v>-0.47622828855999999</v>
      </c>
      <c r="AY65" s="511">
        <v>-0.49541397316000002</v>
      </c>
      <c r="AZ65" s="511">
        <v>-0.54860658124999995</v>
      </c>
      <c r="BA65" s="511">
        <v>-0.55755027623999998</v>
      </c>
      <c r="BB65" s="511">
        <v>-0.45818214099999999</v>
      </c>
      <c r="BC65" s="511">
        <v>-0.43875077267000001</v>
      </c>
      <c r="BD65" s="511">
        <v>-0.43301352342999999</v>
      </c>
      <c r="BE65" s="511">
        <v>-0.43142383168999998</v>
      </c>
      <c r="BF65" s="511">
        <v>-0.43177731679999998</v>
      </c>
      <c r="BG65" s="511">
        <v>-0.43296457761000001</v>
      </c>
      <c r="BH65" s="511">
        <v>-0.43449896713000002</v>
      </c>
      <c r="BI65" s="392" t="s">
        <v>1380</v>
      </c>
      <c r="BJ65" s="392" t="s">
        <v>1380</v>
      </c>
      <c r="BK65" s="392" t="s">
        <v>1380</v>
      </c>
      <c r="BL65" s="392" t="s">
        <v>1380</v>
      </c>
      <c r="BM65" s="392" t="s">
        <v>1380</v>
      </c>
      <c r="BN65" s="392" t="s">
        <v>1380</v>
      </c>
      <c r="BO65" s="392" t="s">
        <v>1380</v>
      </c>
      <c r="BP65" s="392" t="s">
        <v>1380</v>
      </c>
      <c r="BQ65" s="392" t="s">
        <v>1380</v>
      </c>
      <c r="BR65" s="392" t="s">
        <v>1380</v>
      </c>
      <c r="BS65" s="392" t="s">
        <v>1380</v>
      </c>
      <c r="BT65" s="392" t="s">
        <v>1380</v>
      </c>
      <c r="BU65" s="392" t="s">
        <v>1380</v>
      </c>
      <c r="BV65" s="392" t="s">
        <v>1380</v>
      </c>
    </row>
    <row r="66" spans="1:74" ht="11.1" customHeight="1" x14ac:dyDescent="0.2">
      <c r="A66" s="288" t="s">
        <v>1319</v>
      </c>
      <c r="B66" s="602" t="s">
        <v>1116</v>
      </c>
      <c r="C66" s="511">
        <v>-394.16751212000003</v>
      </c>
      <c r="D66" s="511">
        <v>-404.09061746999998</v>
      </c>
      <c r="E66" s="511">
        <v>-390.06490572000001</v>
      </c>
      <c r="F66" s="511">
        <v>-382.87365586999999</v>
      </c>
      <c r="G66" s="511">
        <v>-329.40949998000002</v>
      </c>
      <c r="H66" s="511">
        <v>-295.98809445000001</v>
      </c>
      <c r="I66" s="511">
        <v>-265.52203960000003</v>
      </c>
      <c r="J66" s="511">
        <v>-229.21062907999999</v>
      </c>
      <c r="K66" s="511">
        <v>-209.48820154000001</v>
      </c>
      <c r="L66" s="511">
        <v>-231.19361752</v>
      </c>
      <c r="M66" s="511">
        <v>-254.92408320000001</v>
      </c>
      <c r="N66" s="511">
        <v>-257.02195503000002</v>
      </c>
      <c r="O66" s="511">
        <v>-254.66735517999999</v>
      </c>
      <c r="P66" s="511">
        <v>-260.62935126000002</v>
      </c>
      <c r="Q66" s="511">
        <v>-270.05826081999999</v>
      </c>
      <c r="R66" s="511">
        <v>-271.75759506000003</v>
      </c>
      <c r="S66" s="511">
        <v>-268.28566725000002</v>
      </c>
      <c r="T66" s="511">
        <v>-271.94459064</v>
      </c>
      <c r="U66" s="511">
        <v>-291.14059405</v>
      </c>
      <c r="V66" s="511">
        <v>-325.29300919000002</v>
      </c>
      <c r="W66" s="511">
        <v>-340.12753112000001</v>
      </c>
      <c r="X66" s="511">
        <v>-344.53174681000002</v>
      </c>
      <c r="Y66" s="511">
        <v>-343.77719115999997</v>
      </c>
      <c r="Z66" s="511">
        <v>-344.14045378999998</v>
      </c>
      <c r="AA66" s="511">
        <v>-349.70041129999998</v>
      </c>
      <c r="AB66" s="511">
        <v>-357.77251074999998</v>
      </c>
      <c r="AC66" s="511">
        <v>-360.89375687</v>
      </c>
      <c r="AD66" s="511">
        <v>-357.02094124000001</v>
      </c>
      <c r="AE66" s="511">
        <v>-351.76691985999997</v>
      </c>
      <c r="AF66" s="511">
        <v>-354.04975265000002</v>
      </c>
      <c r="AG66" s="511">
        <v>-365.06866912999999</v>
      </c>
      <c r="AH66" s="511">
        <v>-375.61923804999998</v>
      </c>
      <c r="AI66" s="511">
        <v>-377.12764465999999</v>
      </c>
      <c r="AJ66" s="511">
        <v>-378.15091677999999</v>
      </c>
      <c r="AK66" s="511">
        <v>-382.02265555000002</v>
      </c>
      <c r="AL66" s="511">
        <v>-390.94464291999998</v>
      </c>
      <c r="AM66" s="511">
        <v>-402.27225922999997</v>
      </c>
      <c r="AN66" s="511">
        <v>-412.77784811999999</v>
      </c>
      <c r="AO66" s="511">
        <v>-415.97988916999998</v>
      </c>
      <c r="AP66" s="511">
        <v>-414.40691616999999</v>
      </c>
      <c r="AQ66" s="511">
        <v>-414.94994657000001</v>
      </c>
      <c r="AR66" s="511">
        <v>-416.88104275000001</v>
      </c>
      <c r="AS66" s="511">
        <v>-415.23582026000003</v>
      </c>
      <c r="AT66" s="511">
        <v>-410.64934416</v>
      </c>
      <c r="AU66" s="511">
        <v>-407.41047073999999</v>
      </c>
      <c r="AV66" s="511">
        <v>-400.34482908000001</v>
      </c>
      <c r="AW66" s="511">
        <v>-392.16107374000001</v>
      </c>
      <c r="AX66" s="511">
        <v>-389.45880385999999</v>
      </c>
      <c r="AY66" s="511">
        <v>-391.27409144000001</v>
      </c>
      <c r="AZ66" s="511">
        <v>-399.16503898000002</v>
      </c>
      <c r="BA66" s="511">
        <v>-405.19152962999999</v>
      </c>
      <c r="BB66" s="511">
        <v>-402.59239583999999</v>
      </c>
      <c r="BC66" s="511">
        <v>-404.26877605999999</v>
      </c>
      <c r="BD66" s="511">
        <v>-407.07766700000002</v>
      </c>
      <c r="BE66" s="511">
        <v>-410.17490255000001</v>
      </c>
      <c r="BF66" s="511">
        <v>-412.40686209</v>
      </c>
      <c r="BG66" s="511">
        <v>-413.33840459999999</v>
      </c>
      <c r="BH66" s="511">
        <v>-413.08248365999998</v>
      </c>
      <c r="BI66" s="392" t="s">
        <v>1380</v>
      </c>
      <c r="BJ66" s="392" t="s">
        <v>1380</v>
      </c>
      <c r="BK66" s="392" t="s">
        <v>1380</v>
      </c>
      <c r="BL66" s="392" t="s">
        <v>1380</v>
      </c>
      <c r="BM66" s="392" t="s">
        <v>1380</v>
      </c>
      <c r="BN66" s="392" t="s">
        <v>1380</v>
      </c>
      <c r="BO66" s="392" t="s">
        <v>1380</v>
      </c>
      <c r="BP66" s="392" t="s">
        <v>1380</v>
      </c>
      <c r="BQ66" s="392" t="s">
        <v>1380</v>
      </c>
      <c r="BR66" s="392" t="s">
        <v>1380</v>
      </c>
      <c r="BS66" s="392" t="s">
        <v>1380</v>
      </c>
      <c r="BT66" s="392" t="s">
        <v>1380</v>
      </c>
      <c r="BU66" s="392" t="s">
        <v>1380</v>
      </c>
      <c r="BV66" s="392" t="s">
        <v>1380</v>
      </c>
    </row>
    <row r="67" spans="1:74" ht="11.1" customHeight="1" x14ac:dyDescent="0.2">
      <c r="A67" s="288" t="s">
        <v>1320</v>
      </c>
      <c r="B67" s="602" t="s">
        <v>1271</v>
      </c>
      <c r="C67" s="511">
        <v>-148.62786555</v>
      </c>
      <c r="D67" s="511">
        <v>-153.87368567999999</v>
      </c>
      <c r="E67" s="511">
        <v>-142.03520003</v>
      </c>
      <c r="F67" s="511">
        <v>-135.528874</v>
      </c>
      <c r="G67" s="511">
        <v>-109.10680960000001</v>
      </c>
      <c r="H67" s="511">
        <v>-94.356385301000003</v>
      </c>
      <c r="I67" s="511">
        <v>-77.195921346999995</v>
      </c>
      <c r="J67" s="511">
        <v>-52.973265288999997</v>
      </c>
      <c r="K67" s="511">
        <v>-37.260150175</v>
      </c>
      <c r="L67" s="511">
        <v>-43.653136549000003</v>
      </c>
      <c r="M67" s="511">
        <v>-58.609718407000003</v>
      </c>
      <c r="N67" s="511">
        <v>-59.616723909000001</v>
      </c>
      <c r="O67" s="511">
        <v>-54.649274368</v>
      </c>
      <c r="P67" s="511">
        <v>-53.055301700999998</v>
      </c>
      <c r="Q67" s="511">
        <v>-54.713042459</v>
      </c>
      <c r="R67" s="511">
        <v>-55.313594572</v>
      </c>
      <c r="S67" s="511">
        <v>-52.366983470000001</v>
      </c>
      <c r="T67" s="511">
        <v>-49.920404396999999</v>
      </c>
      <c r="U67" s="511">
        <v>-51.134363114000003</v>
      </c>
      <c r="V67" s="511">
        <v>-57.138474463000001</v>
      </c>
      <c r="W67" s="511">
        <v>-61.248242767000001</v>
      </c>
      <c r="X67" s="511">
        <v>-61.864193618999998</v>
      </c>
      <c r="Y67" s="511">
        <v>-59.850347372000002</v>
      </c>
      <c r="Z67" s="511">
        <v>-58.010988544999996</v>
      </c>
      <c r="AA67" s="511">
        <v>-59.269679238000002</v>
      </c>
      <c r="AB67" s="511">
        <v>-63.097508441999999</v>
      </c>
      <c r="AC67" s="511">
        <v>-66.033287333999994</v>
      </c>
      <c r="AD67" s="511">
        <v>-67.392357984</v>
      </c>
      <c r="AE67" s="511">
        <v>-68.051481275</v>
      </c>
      <c r="AF67" s="511">
        <v>-70.567145422999999</v>
      </c>
      <c r="AG67" s="511">
        <v>-76.367818502000006</v>
      </c>
      <c r="AH67" s="511">
        <v>-83.422227724999999</v>
      </c>
      <c r="AI67" s="511">
        <v>-85.745989901000002</v>
      </c>
      <c r="AJ67" s="511">
        <v>-84.099190023000006</v>
      </c>
      <c r="AK67" s="511">
        <v>-80.780723387999998</v>
      </c>
      <c r="AL67" s="511">
        <v>-77.162359398999996</v>
      </c>
      <c r="AM67" s="511">
        <v>-73.828335066999998</v>
      </c>
      <c r="AN67" s="511">
        <v>-70.758964933000001</v>
      </c>
      <c r="AO67" s="511">
        <v>-68.510698008000006</v>
      </c>
      <c r="AP67" s="511">
        <v>-66.806926391000005</v>
      </c>
      <c r="AQ67" s="511">
        <v>-67.777924256000006</v>
      </c>
      <c r="AR67" s="511">
        <v>-72.270034350000003</v>
      </c>
      <c r="AS67" s="511">
        <v>-76.155068732999993</v>
      </c>
      <c r="AT67" s="511">
        <v>-79.804602564000007</v>
      </c>
      <c r="AU67" s="511">
        <v>-84.203671643999996</v>
      </c>
      <c r="AV67" s="511">
        <v>-86.464606024999995</v>
      </c>
      <c r="AW67" s="511">
        <v>-88.009899528000005</v>
      </c>
      <c r="AX67" s="511">
        <v>-89.20786708</v>
      </c>
      <c r="AY67" s="511">
        <v>-86.336675287000006</v>
      </c>
      <c r="AZ67" s="511">
        <v>-85.398979103000002</v>
      </c>
      <c r="BA67" s="511">
        <v>-83.831597561999999</v>
      </c>
      <c r="BB67" s="511">
        <v>-78.510391323999997</v>
      </c>
      <c r="BC67" s="511">
        <v>-77.360058242999997</v>
      </c>
      <c r="BD67" s="511">
        <v>-77.340021514</v>
      </c>
      <c r="BE67" s="511">
        <v>-77.494581971000002</v>
      </c>
      <c r="BF67" s="511">
        <v>-78.013451281000002</v>
      </c>
      <c r="BG67" s="511">
        <v>-78.881866032999994</v>
      </c>
      <c r="BH67" s="511">
        <v>-79.986843195000006</v>
      </c>
      <c r="BI67" s="392" t="s">
        <v>1380</v>
      </c>
      <c r="BJ67" s="392" t="s">
        <v>1380</v>
      </c>
      <c r="BK67" s="392" t="s">
        <v>1380</v>
      </c>
      <c r="BL67" s="392" t="s">
        <v>1380</v>
      </c>
      <c r="BM67" s="392" t="s">
        <v>1380</v>
      </c>
      <c r="BN67" s="392" t="s">
        <v>1380</v>
      </c>
      <c r="BO67" s="392" t="s">
        <v>1380</v>
      </c>
      <c r="BP67" s="392" t="s">
        <v>1380</v>
      </c>
      <c r="BQ67" s="392" t="s">
        <v>1380</v>
      </c>
      <c r="BR67" s="392" t="s">
        <v>1380</v>
      </c>
      <c r="BS67" s="392" t="s">
        <v>1380</v>
      </c>
      <c r="BT67" s="392" t="s">
        <v>1380</v>
      </c>
      <c r="BU67" s="392" t="s">
        <v>1380</v>
      </c>
      <c r="BV67" s="392" t="s">
        <v>1380</v>
      </c>
    </row>
    <row r="68" spans="1:74" ht="11.1" customHeight="1" x14ac:dyDescent="0.2">
      <c r="A68" s="288"/>
      <c r="B68" s="670"/>
      <c r="C68" s="680"/>
      <c r="D68" s="680"/>
      <c r="E68" s="680"/>
      <c r="F68" s="680"/>
      <c r="G68" s="680"/>
      <c r="H68" s="680"/>
      <c r="I68" s="680"/>
      <c r="J68" s="680"/>
      <c r="K68" s="680"/>
      <c r="L68" s="680"/>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680"/>
      <c r="AP68" s="680"/>
      <c r="AQ68" s="680"/>
      <c r="AR68" s="680"/>
      <c r="AS68" s="680"/>
      <c r="AT68" s="680"/>
      <c r="AU68" s="680"/>
      <c r="AV68" s="680"/>
      <c r="AW68" s="680"/>
      <c r="AX68" s="680"/>
      <c r="AY68" s="680"/>
      <c r="AZ68" s="680"/>
      <c r="BA68" s="680"/>
      <c r="BB68" s="680"/>
      <c r="BC68" s="680"/>
      <c r="BD68" s="680"/>
      <c r="BE68" s="680"/>
      <c r="BF68" s="680"/>
      <c r="BG68" s="680"/>
      <c r="BH68" s="680"/>
      <c r="BI68" s="391"/>
      <c r="BJ68" s="391"/>
      <c r="BK68" s="391"/>
      <c r="BL68" s="391"/>
      <c r="BM68" s="391"/>
      <c r="BN68" s="391"/>
      <c r="BO68" s="391"/>
      <c r="BP68" s="391"/>
      <c r="BQ68" s="391"/>
      <c r="BR68" s="391"/>
      <c r="BS68" s="391"/>
      <c r="BT68" s="391"/>
      <c r="BU68" s="391"/>
      <c r="BV68" s="391"/>
    </row>
    <row r="69" spans="1:74" ht="11.1" customHeight="1" x14ac:dyDescent="0.2">
      <c r="A69" s="288"/>
      <c r="B69" s="37" t="s">
        <v>1381</v>
      </c>
      <c r="C69" s="680"/>
      <c r="D69" s="680"/>
      <c r="E69" s="680"/>
      <c r="F69" s="680"/>
      <c r="G69" s="680"/>
      <c r="H69" s="680"/>
      <c r="I69" s="680"/>
      <c r="J69" s="680"/>
      <c r="K69" s="680"/>
      <c r="L69" s="680"/>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680"/>
      <c r="AP69" s="680"/>
      <c r="AQ69" s="680"/>
      <c r="AR69" s="680"/>
      <c r="AS69" s="680"/>
      <c r="AT69" s="680"/>
      <c r="AU69" s="680"/>
      <c r="AV69" s="680"/>
      <c r="AW69" s="680"/>
      <c r="AX69" s="680"/>
      <c r="AY69" s="680"/>
      <c r="AZ69" s="680"/>
      <c r="BA69" s="680"/>
      <c r="BB69" s="680"/>
      <c r="BC69" s="680"/>
      <c r="BD69" s="680"/>
      <c r="BE69" s="680"/>
      <c r="BF69" s="680"/>
      <c r="BG69" s="680"/>
      <c r="BH69" s="680"/>
      <c r="BI69" s="391"/>
      <c r="BJ69" s="391"/>
      <c r="BK69" s="391"/>
      <c r="BL69" s="391"/>
      <c r="BM69" s="391"/>
      <c r="BN69" s="391"/>
      <c r="BO69" s="391"/>
      <c r="BP69" s="391"/>
      <c r="BQ69" s="391"/>
      <c r="BR69" s="391"/>
      <c r="BS69" s="391"/>
      <c r="BT69" s="391"/>
      <c r="BU69" s="391"/>
      <c r="BV69" s="391"/>
    </row>
    <row r="70" spans="1:74" ht="11.1" customHeight="1" x14ac:dyDescent="0.2">
      <c r="A70" s="288" t="s">
        <v>1321</v>
      </c>
      <c r="B70" s="602" t="s">
        <v>1108</v>
      </c>
      <c r="C70" s="511">
        <v>1303.6824368</v>
      </c>
      <c r="D70" s="511">
        <v>1263.7471533999999</v>
      </c>
      <c r="E70" s="511">
        <v>1257.6716755</v>
      </c>
      <c r="F70" s="511">
        <v>1301.8614904999999</v>
      </c>
      <c r="G70" s="511">
        <v>1346.1921115</v>
      </c>
      <c r="H70" s="511">
        <v>1421.0083030000001</v>
      </c>
      <c r="I70" s="511">
        <v>1399.5259712</v>
      </c>
      <c r="J70" s="511">
        <v>1379.9723829</v>
      </c>
      <c r="K70" s="511">
        <v>1323.0576060000001</v>
      </c>
      <c r="L70" s="511">
        <v>1234.60987</v>
      </c>
      <c r="M70" s="511">
        <v>1144.3907670999999</v>
      </c>
      <c r="N70" s="511">
        <v>1092.5008771</v>
      </c>
      <c r="O70" s="511">
        <v>1071.8191821999999</v>
      </c>
      <c r="P70" s="511">
        <v>1085.7329906</v>
      </c>
      <c r="Q70" s="511">
        <v>1111.1982081000001</v>
      </c>
      <c r="R70" s="511">
        <v>1154.3640108</v>
      </c>
      <c r="S70" s="511">
        <v>1212.976185</v>
      </c>
      <c r="T70" s="511">
        <v>1279.0763886</v>
      </c>
      <c r="U70" s="511">
        <v>1334.5833190999999</v>
      </c>
      <c r="V70" s="511">
        <v>1366.4197996</v>
      </c>
      <c r="W70" s="511">
        <v>1353.8065217999999</v>
      </c>
      <c r="X70" s="511">
        <v>1295.8617856999999</v>
      </c>
      <c r="Y70" s="511">
        <v>1212.5478436000001</v>
      </c>
      <c r="Z70" s="511">
        <v>1146.9652590999999</v>
      </c>
      <c r="AA70" s="511">
        <v>1110.9888271</v>
      </c>
      <c r="AB70" s="511">
        <v>1092.2189931</v>
      </c>
      <c r="AC70" s="511">
        <v>1080.5608778000001</v>
      </c>
      <c r="AD70" s="511">
        <v>1086.1553828000001</v>
      </c>
      <c r="AE70" s="511">
        <v>1120.3329099</v>
      </c>
      <c r="AF70" s="511">
        <v>1189.8900229000001</v>
      </c>
      <c r="AG70" s="511">
        <v>1262.8827349999999</v>
      </c>
      <c r="AH70" s="511">
        <v>1313.9974233999999</v>
      </c>
      <c r="AI70" s="511">
        <v>1338.2221391</v>
      </c>
      <c r="AJ70" s="511">
        <v>1331.7804159</v>
      </c>
      <c r="AK70" s="511">
        <v>1312.2846944999999</v>
      </c>
      <c r="AL70" s="511">
        <v>1288.6633260000001</v>
      </c>
      <c r="AM70" s="511">
        <v>1278.5367748000001</v>
      </c>
      <c r="AN70" s="511">
        <v>1277.5811005</v>
      </c>
      <c r="AO70" s="511">
        <v>1274.6873719</v>
      </c>
      <c r="AP70" s="511">
        <v>1261.4942387000001</v>
      </c>
      <c r="AQ70" s="511">
        <v>1235.7861376999999</v>
      </c>
      <c r="AR70" s="511">
        <v>1212.3251812000001</v>
      </c>
      <c r="AS70" s="511">
        <v>1207.3904041999999</v>
      </c>
      <c r="AT70" s="511">
        <v>1207.2992041</v>
      </c>
      <c r="AU70" s="511">
        <v>1203.657966</v>
      </c>
      <c r="AV70" s="511">
        <v>1164.9791875999999</v>
      </c>
      <c r="AW70" s="511">
        <v>1139.5064434999999</v>
      </c>
      <c r="AX70" s="511">
        <v>1129.9583666000001</v>
      </c>
      <c r="AY70" s="511">
        <v>1063.8876875000001</v>
      </c>
      <c r="AZ70" s="511">
        <v>1048.1584269</v>
      </c>
      <c r="BA70" s="511">
        <v>1023.4626365</v>
      </c>
      <c r="BB70" s="511">
        <v>949.88080401000002</v>
      </c>
      <c r="BC70" s="511">
        <v>963.33713354999998</v>
      </c>
      <c r="BD70" s="511">
        <v>981.22753968999996</v>
      </c>
      <c r="BE70" s="511">
        <v>1004.3241549000001</v>
      </c>
      <c r="BF70" s="511">
        <v>1032.1595605</v>
      </c>
      <c r="BG70" s="511">
        <v>1061.4654346</v>
      </c>
      <c r="BH70" s="511">
        <v>1089.6196612000001</v>
      </c>
      <c r="BI70" s="392" t="s">
        <v>1380</v>
      </c>
      <c r="BJ70" s="392" t="s">
        <v>1380</v>
      </c>
      <c r="BK70" s="392" t="s">
        <v>1380</v>
      </c>
      <c r="BL70" s="392" t="s">
        <v>1380</v>
      </c>
      <c r="BM70" s="392" t="s">
        <v>1380</v>
      </c>
      <c r="BN70" s="392" t="s">
        <v>1380</v>
      </c>
      <c r="BO70" s="392" t="s">
        <v>1380</v>
      </c>
      <c r="BP70" s="392" t="s">
        <v>1380</v>
      </c>
      <c r="BQ70" s="392" t="s">
        <v>1380</v>
      </c>
      <c r="BR70" s="392" t="s">
        <v>1380</v>
      </c>
      <c r="BS70" s="392" t="s">
        <v>1380</v>
      </c>
      <c r="BT70" s="392" t="s">
        <v>1380</v>
      </c>
      <c r="BU70" s="392" t="s">
        <v>1380</v>
      </c>
      <c r="BV70" s="392" t="s">
        <v>1380</v>
      </c>
    </row>
    <row r="71" spans="1:74" ht="11.1" customHeight="1" x14ac:dyDescent="0.2">
      <c r="A71" s="288" t="s">
        <v>1322</v>
      </c>
      <c r="B71" s="602" t="s">
        <v>1110</v>
      </c>
      <c r="C71" s="511">
        <v>78.162791591000001</v>
      </c>
      <c r="D71" s="511">
        <v>71.588139374999997</v>
      </c>
      <c r="E71" s="511">
        <v>62.238015226999998</v>
      </c>
      <c r="F71" s="511">
        <v>53.953679737999998</v>
      </c>
      <c r="G71" s="511">
        <v>48.157544473999998</v>
      </c>
      <c r="H71" s="511">
        <v>41.087167907999998</v>
      </c>
      <c r="I71" s="511">
        <v>40.587678216</v>
      </c>
      <c r="J71" s="511">
        <v>38.843045511</v>
      </c>
      <c r="K71" s="511">
        <v>39.062404559000001</v>
      </c>
      <c r="L71" s="511">
        <v>39.230519039000001</v>
      </c>
      <c r="M71" s="511">
        <v>38.988737186999998</v>
      </c>
      <c r="N71" s="511">
        <v>38.619372310000003</v>
      </c>
      <c r="O71" s="511">
        <v>38.751135374999997</v>
      </c>
      <c r="P71" s="511">
        <v>38.276736499000002</v>
      </c>
      <c r="Q71" s="511">
        <v>38.820885118</v>
      </c>
      <c r="R71" s="511">
        <v>38.998459844999999</v>
      </c>
      <c r="S71" s="511">
        <v>39.713989322000003</v>
      </c>
      <c r="T71" s="511">
        <v>42.203783637999997</v>
      </c>
      <c r="U71" s="511">
        <v>44.809129702</v>
      </c>
      <c r="V71" s="511">
        <v>49.488848711999999</v>
      </c>
      <c r="W71" s="511">
        <v>52.232182146</v>
      </c>
      <c r="X71" s="511">
        <v>51.924182455999997</v>
      </c>
      <c r="Y71" s="511">
        <v>51.193465852000003</v>
      </c>
      <c r="Z71" s="511">
        <v>50.572414698000003</v>
      </c>
      <c r="AA71" s="511">
        <v>49.103989118000001</v>
      </c>
      <c r="AB71" s="511">
        <v>48.019149237999997</v>
      </c>
      <c r="AC71" s="511">
        <v>45.684130647000003</v>
      </c>
      <c r="AD71" s="511">
        <v>43.451893378999998</v>
      </c>
      <c r="AE71" s="511">
        <v>45.109897150999998</v>
      </c>
      <c r="AF71" s="511">
        <v>48.472080450999997</v>
      </c>
      <c r="AG71" s="511">
        <v>51.197580000000002</v>
      </c>
      <c r="AH71" s="511">
        <v>52.875507470000002</v>
      </c>
      <c r="AI71" s="511">
        <v>54.901557578999999</v>
      </c>
      <c r="AJ71" s="511">
        <v>56.297056693000002</v>
      </c>
      <c r="AK71" s="511">
        <v>56.408541395999997</v>
      </c>
      <c r="AL71" s="511">
        <v>57.211568411999998</v>
      </c>
      <c r="AM71" s="511">
        <v>58.424536756999998</v>
      </c>
      <c r="AN71" s="511">
        <v>59.352660255000004</v>
      </c>
      <c r="AO71" s="511">
        <v>61.345033805</v>
      </c>
      <c r="AP71" s="511">
        <v>64.630339551000006</v>
      </c>
      <c r="AQ71" s="511">
        <v>68.867044532999998</v>
      </c>
      <c r="AR71" s="511">
        <v>72.992525774000001</v>
      </c>
      <c r="AS71" s="511">
        <v>75.464682706999994</v>
      </c>
      <c r="AT71" s="511">
        <v>76.260358045999993</v>
      </c>
      <c r="AU71" s="511">
        <v>75.059639408999999</v>
      </c>
      <c r="AV71" s="511">
        <v>75.000167876000006</v>
      </c>
      <c r="AW71" s="511">
        <v>70.618375658999994</v>
      </c>
      <c r="AX71" s="511">
        <v>66.814261955999996</v>
      </c>
      <c r="AY71" s="511">
        <v>63.868375227999998</v>
      </c>
      <c r="AZ71" s="511">
        <v>60.492629235999999</v>
      </c>
      <c r="BA71" s="511">
        <v>59.058971833999998</v>
      </c>
      <c r="BB71" s="511">
        <v>58.530219619999997</v>
      </c>
      <c r="BC71" s="511">
        <v>60.434261157000002</v>
      </c>
      <c r="BD71" s="511">
        <v>61.637828192999997</v>
      </c>
      <c r="BE71" s="511">
        <v>62.726436141999997</v>
      </c>
      <c r="BF71" s="511">
        <v>63.908747236000004</v>
      </c>
      <c r="BG71" s="511">
        <v>65.131540806999993</v>
      </c>
      <c r="BH71" s="511">
        <v>66.308881009000004</v>
      </c>
      <c r="BI71" s="392" t="s">
        <v>1380</v>
      </c>
      <c r="BJ71" s="392" t="s">
        <v>1380</v>
      </c>
      <c r="BK71" s="392" t="s">
        <v>1380</v>
      </c>
      <c r="BL71" s="392" t="s">
        <v>1380</v>
      </c>
      <c r="BM71" s="392" t="s">
        <v>1380</v>
      </c>
      <c r="BN71" s="392" t="s">
        <v>1380</v>
      </c>
      <c r="BO71" s="392" t="s">
        <v>1380</v>
      </c>
      <c r="BP71" s="392" t="s">
        <v>1380</v>
      </c>
      <c r="BQ71" s="392" t="s">
        <v>1380</v>
      </c>
      <c r="BR71" s="392" t="s">
        <v>1380</v>
      </c>
      <c r="BS71" s="392" t="s">
        <v>1380</v>
      </c>
      <c r="BT71" s="392" t="s">
        <v>1380</v>
      </c>
      <c r="BU71" s="392" t="s">
        <v>1380</v>
      </c>
      <c r="BV71" s="392" t="s">
        <v>1380</v>
      </c>
    </row>
    <row r="72" spans="1:74" ht="11.1" customHeight="1" x14ac:dyDescent="0.2">
      <c r="A72" s="288" t="s">
        <v>1323</v>
      </c>
      <c r="B72" s="602" t="s">
        <v>1112</v>
      </c>
      <c r="C72" s="511">
        <v>312.17290940999999</v>
      </c>
      <c r="D72" s="511">
        <v>247.75710258999999</v>
      </c>
      <c r="E72" s="511">
        <v>209.43980909999999</v>
      </c>
      <c r="F72" s="511">
        <v>189.63721638000001</v>
      </c>
      <c r="G72" s="511">
        <v>138.78315825999999</v>
      </c>
      <c r="H72" s="511">
        <v>106.40215286999999</v>
      </c>
      <c r="I72" s="511">
        <v>80.902670377000007</v>
      </c>
      <c r="J72" s="511">
        <v>70.186047435000006</v>
      </c>
      <c r="K72" s="511">
        <v>77.873092083000003</v>
      </c>
      <c r="L72" s="511">
        <v>85.027761904000002</v>
      </c>
      <c r="M72" s="511">
        <v>105.0499186</v>
      </c>
      <c r="N72" s="511">
        <v>131.51830236999999</v>
      </c>
      <c r="O72" s="511">
        <v>152.31108918999999</v>
      </c>
      <c r="P72" s="511">
        <v>174.21810869999999</v>
      </c>
      <c r="Q72" s="511">
        <v>195.53883364999999</v>
      </c>
      <c r="R72" s="511">
        <v>202.33228134999999</v>
      </c>
      <c r="S72" s="511">
        <v>216.42735020999999</v>
      </c>
      <c r="T72" s="511">
        <v>224.11216146000001</v>
      </c>
      <c r="U72" s="511">
        <v>231.21912386</v>
      </c>
      <c r="V72" s="511">
        <v>240.39410477999999</v>
      </c>
      <c r="W72" s="511">
        <v>258.51656297</v>
      </c>
      <c r="X72" s="511">
        <v>266.56603851</v>
      </c>
      <c r="Y72" s="511">
        <v>273.90925404000001</v>
      </c>
      <c r="Z72" s="511">
        <v>284.29538012</v>
      </c>
      <c r="AA72" s="511">
        <v>297.68846378000001</v>
      </c>
      <c r="AB72" s="511">
        <v>314.60748918000002</v>
      </c>
      <c r="AC72" s="511">
        <v>321.79155605</v>
      </c>
      <c r="AD72" s="511">
        <v>323.61728661000001</v>
      </c>
      <c r="AE72" s="511">
        <v>335.40091705999998</v>
      </c>
      <c r="AF72" s="511">
        <v>339.77338223999999</v>
      </c>
      <c r="AG72" s="511">
        <v>342.53953357</v>
      </c>
      <c r="AH72" s="511">
        <v>360.76993687999999</v>
      </c>
      <c r="AI72" s="511">
        <v>376.10988907000001</v>
      </c>
      <c r="AJ72" s="511">
        <v>372.37601126999999</v>
      </c>
      <c r="AK72" s="511">
        <v>382.88461495000001</v>
      </c>
      <c r="AL72" s="511">
        <v>402.61183792999998</v>
      </c>
      <c r="AM72" s="511">
        <v>396.75297333999998</v>
      </c>
      <c r="AN72" s="511">
        <v>389.48980182000003</v>
      </c>
      <c r="AO72" s="511">
        <v>368.02463326999998</v>
      </c>
      <c r="AP72" s="511">
        <v>338.07566990999999</v>
      </c>
      <c r="AQ72" s="511">
        <v>322.48123059</v>
      </c>
      <c r="AR72" s="511">
        <v>317.85042443999998</v>
      </c>
      <c r="AS72" s="511">
        <v>313.4739715</v>
      </c>
      <c r="AT72" s="511">
        <v>311.43590433999998</v>
      </c>
      <c r="AU72" s="511">
        <v>312.10323357999999</v>
      </c>
      <c r="AV72" s="511">
        <v>319.58720177999999</v>
      </c>
      <c r="AW72" s="511">
        <v>320.23289576000002</v>
      </c>
      <c r="AX72" s="511">
        <v>330.62602729000002</v>
      </c>
      <c r="AY72" s="511">
        <v>337.64123324000002</v>
      </c>
      <c r="AZ72" s="511">
        <v>336.25779626999997</v>
      </c>
      <c r="BA72" s="511">
        <v>326.35593394</v>
      </c>
      <c r="BB72" s="511">
        <v>321.70540517000001</v>
      </c>
      <c r="BC72" s="511">
        <v>308.51622852000003</v>
      </c>
      <c r="BD72" s="511">
        <v>304.68752781000001</v>
      </c>
      <c r="BE72" s="511">
        <v>299.50108017000002</v>
      </c>
      <c r="BF72" s="511">
        <v>292.38137878999999</v>
      </c>
      <c r="BG72" s="511">
        <v>285.16112723999998</v>
      </c>
      <c r="BH72" s="511">
        <v>279.14114004999999</v>
      </c>
      <c r="BI72" s="392" t="s">
        <v>1380</v>
      </c>
      <c r="BJ72" s="392" t="s">
        <v>1380</v>
      </c>
      <c r="BK72" s="392" t="s">
        <v>1380</v>
      </c>
      <c r="BL72" s="392" t="s">
        <v>1380</v>
      </c>
      <c r="BM72" s="392" t="s">
        <v>1380</v>
      </c>
      <c r="BN72" s="392" t="s">
        <v>1380</v>
      </c>
      <c r="BO72" s="392" t="s">
        <v>1380</v>
      </c>
      <c r="BP72" s="392" t="s">
        <v>1380</v>
      </c>
      <c r="BQ72" s="392" t="s">
        <v>1380</v>
      </c>
      <c r="BR72" s="392" t="s">
        <v>1380</v>
      </c>
      <c r="BS72" s="392" t="s">
        <v>1380</v>
      </c>
      <c r="BT72" s="392" t="s">
        <v>1380</v>
      </c>
      <c r="BU72" s="392" t="s">
        <v>1380</v>
      </c>
      <c r="BV72" s="392" t="s">
        <v>1380</v>
      </c>
    </row>
    <row r="73" spans="1:74" ht="11.1" customHeight="1" x14ac:dyDescent="0.2">
      <c r="A73" s="288" t="s">
        <v>1324</v>
      </c>
      <c r="B73" s="602" t="s">
        <v>1114</v>
      </c>
      <c r="C73" s="511">
        <v>558.62878661000002</v>
      </c>
      <c r="D73" s="511">
        <v>561.13678579999998</v>
      </c>
      <c r="E73" s="511">
        <v>549.44748921999997</v>
      </c>
      <c r="F73" s="511">
        <v>545.71071242000005</v>
      </c>
      <c r="G73" s="511">
        <v>533.10070423000002</v>
      </c>
      <c r="H73" s="511">
        <v>545.29551825999999</v>
      </c>
      <c r="I73" s="511">
        <v>544.69736026999999</v>
      </c>
      <c r="J73" s="511">
        <v>548.12200791999999</v>
      </c>
      <c r="K73" s="511">
        <v>561.56909510000003</v>
      </c>
      <c r="L73" s="511">
        <v>577.14319380999996</v>
      </c>
      <c r="M73" s="511">
        <v>596.06014051</v>
      </c>
      <c r="N73" s="511">
        <v>610.19697375999999</v>
      </c>
      <c r="O73" s="511">
        <v>615.58269921999999</v>
      </c>
      <c r="P73" s="511">
        <v>621.28697746</v>
      </c>
      <c r="Q73" s="511">
        <v>632.11604384999998</v>
      </c>
      <c r="R73" s="511">
        <v>642.32549725000001</v>
      </c>
      <c r="S73" s="511">
        <v>657.95960148999995</v>
      </c>
      <c r="T73" s="511">
        <v>687.40362158999994</v>
      </c>
      <c r="U73" s="511">
        <v>724.23740683999995</v>
      </c>
      <c r="V73" s="511">
        <v>763.61378290000005</v>
      </c>
      <c r="W73" s="511">
        <v>796.09029507000002</v>
      </c>
      <c r="X73" s="511">
        <v>805.91905039999995</v>
      </c>
      <c r="Y73" s="511">
        <v>799.87358289999997</v>
      </c>
      <c r="Z73" s="511">
        <v>804.70060756999999</v>
      </c>
      <c r="AA73" s="511">
        <v>824.93367759</v>
      </c>
      <c r="AB73" s="511">
        <v>840.58275494999998</v>
      </c>
      <c r="AC73" s="511">
        <v>849.20348091999995</v>
      </c>
      <c r="AD73" s="511">
        <v>855.93820869000001</v>
      </c>
      <c r="AE73" s="511">
        <v>877.49158577000003</v>
      </c>
      <c r="AF73" s="511">
        <v>915.07602516999998</v>
      </c>
      <c r="AG73" s="511">
        <v>953.31334134999997</v>
      </c>
      <c r="AH73" s="511">
        <v>971.14928335000002</v>
      </c>
      <c r="AI73" s="511">
        <v>964.34032126</v>
      </c>
      <c r="AJ73" s="511">
        <v>970.27818674000002</v>
      </c>
      <c r="AK73" s="511">
        <v>995.27265957999998</v>
      </c>
      <c r="AL73" s="511">
        <v>1009.7420325000001</v>
      </c>
      <c r="AM73" s="511">
        <v>1009.7382413</v>
      </c>
      <c r="AN73" s="511">
        <v>995.57496461000005</v>
      </c>
      <c r="AO73" s="511">
        <v>978.21680329000003</v>
      </c>
      <c r="AP73" s="511">
        <v>953.87336808999999</v>
      </c>
      <c r="AQ73" s="511">
        <v>928.2087014</v>
      </c>
      <c r="AR73" s="511">
        <v>883.59936032999997</v>
      </c>
      <c r="AS73" s="511">
        <v>825.91552031000003</v>
      </c>
      <c r="AT73" s="511">
        <v>771.03012051999997</v>
      </c>
      <c r="AU73" s="511">
        <v>724.16916527000001</v>
      </c>
      <c r="AV73" s="511">
        <v>677.44540662999998</v>
      </c>
      <c r="AW73" s="511">
        <v>658.03722713000002</v>
      </c>
      <c r="AX73" s="511">
        <v>632.98923530000002</v>
      </c>
      <c r="AY73" s="511">
        <v>580.43737540999996</v>
      </c>
      <c r="AZ73" s="511">
        <v>530.63269556</v>
      </c>
      <c r="BA73" s="511">
        <v>494.05627117</v>
      </c>
      <c r="BB73" s="511">
        <v>449.94560344000001</v>
      </c>
      <c r="BC73" s="511">
        <v>445.74268697999997</v>
      </c>
      <c r="BD73" s="511">
        <v>449.51852036999998</v>
      </c>
      <c r="BE73" s="511">
        <v>452.98716216999998</v>
      </c>
      <c r="BF73" s="511">
        <v>460.21284467999999</v>
      </c>
      <c r="BG73" s="511">
        <v>472.23699751999999</v>
      </c>
      <c r="BH73" s="511">
        <v>487.99469161000002</v>
      </c>
      <c r="BI73" s="392" t="s">
        <v>1380</v>
      </c>
      <c r="BJ73" s="392" t="s">
        <v>1380</v>
      </c>
      <c r="BK73" s="392" t="s">
        <v>1380</v>
      </c>
      <c r="BL73" s="392" t="s">
        <v>1380</v>
      </c>
      <c r="BM73" s="392" t="s">
        <v>1380</v>
      </c>
      <c r="BN73" s="392" t="s">
        <v>1380</v>
      </c>
      <c r="BO73" s="392" t="s">
        <v>1380</v>
      </c>
      <c r="BP73" s="392" t="s">
        <v>1380</v>
      </c>
      <c r="BQ73" s="392" t="s">
        <v>1380</v>
      </c>
      <c r="BR73" s="392" t="s">
        <v>1380</v>
      </c>
      <c r="BS73" s="392" t="s">
        <v>1380</v>
      </c>
      <c r="BT73" s="392" t="s">
        <v>1380</v>
      </c>
      <c r="BU73" s="392" t="s">
        <v>1380</v>
      </c>
      <c r="BV73" s="392" t="s">
        <v>1380</v>
      </c>
    </row>
    <row r="74" spans="1:74" ht="11.1" customHeight="1" x14ac:dyDescent="0.2">
      <c r="A74" s="288" t="s">
        <v>1325</v>
      </c>
      <c r="B74" s="602" t="s">
        <v>1116</v>
      </c>
      <c r="C74" s="511">
        <v>749.94863625000005</v>
      </c>
      <c r="D74" s="511">
        <v>662.64336255000001</v>
      </c>
      <c r="E74" s="511">
        <v>603.38290752</v>
      </c>
      <c r="F74" s="511">
        <v>586.66545511000004</v>
      </c>
      <c r="G74" s="511">
        <v>491.67399425999997</v>
      </c>
      <c r="H74" s="511">
        <v>434.40723692</v>
      </c>
      <c r="I74" s="511">
        <v>401.43881140000002</v>
      </c>
      <c r="J74" s="511">
        <v>387.90375124000002</v>
      </c>
      <c r="K74" s="511">
        <v>412.18742096</v>
      </c>
      <c r="L74" s="511">
        <v>428.93956089</v>
      </c>
      <c r="M74" s="511">
        <v>464.48892874000001</v>
      </c>
      <c r="N74" s="511">
        <v>498.44544753000002</v>
      </c>
      <c r="O74" s="511">
        <v>525.14264426</v>
      </c>
      <c r="P74" s="511">
        <v>556.62739771999998</v>
      </c>
      <c r="Q74" s="511">
        <v>598.68485939000004</v>
      </c>
      <c r="R74" s="511">
        <v>619.81801041000006</v>
      </c>
      <c r="S74" s="511">
        <v>655.32939275000001</v>
      </c>
      <c r="T74" s="511">
        <v>681.1439345</v>
      </c>
      <c r="U74" s="511">
        <v>715.13812188999998</v>
      </c>
      <c r="V74" s="511">
        <v>739.13601740000001</v>
      </c>
      <c r="W74" s="511">
        <v>752.87501640000005</v>
      </c>
      <c r="X74" s="511">
        <v>742.66055455000003</v>
      </c>
      <c r="Y74" s="511">
        <v>739.97576576999995</v>
      </c>
      <c r="Z74" s="511">
        <v>751.07826934000002</v>
      </c>
      <c r="AA74" s="511">
        <v>761.23564458999999</v>
      </c>
      <c r="AB74" s="511">
        <v>775.34994874999995</v>
      </c>
      <c r="AC74" s="511">
        <v>781.67199228000004</v>
      </c>
      <c r="AD74" s="511">
        <v>788.62471817000005</v>
      </c>
      <c r="AE74" s="511">
        <v>813.47407201999999</v>
      </c>
      <c r="AF74" s="511">
        <v>827.45196653000005</v>
      </c>
      <c r="AG74" s="511">
        <v>833.53752460999999</v>
      </c>
      <c r="AH74" s="511">
        <v>844.76521990000003</v>
      </c>
      <c r="AI74" s="511">
        <v>851.43025633000002</v>
      </c>
      <c r="AJ74" s="511">
        <v>836.03806055999996</v>
      </c>
      <c r="AK74" s="511">
        <v>835.61152351999999</v>
      </c>
      <c r="AL74" s="511">
        <v>846.97304858999996</v>
      </c>
      <c r="AM74" s="511">
        <v>838.68100683</v>
      </c>
      <c r="AN74" s="511">
        <v>836.76164228000005</v>
      </c>
      <c r="AO74" s="511">
        <v>832.57403841999997</v>
      </c>
      <c r="AP74" s="511">
        <v>829.41754561000005</v>
      </c>
      <c r="AQ74" s="511">
        <v>833.84961756999996</v>
      </c>
      <c r="AR74" s="511">
        <v>838.95362727999998</v>
      </c>
      <c r="AS74" s="511">
        <v>841.68640821999998</v>
      </c>
      <c r="AT74" s="511">
        <v>838.66620258</v>
      </c>
      <c r="AU74" s="511">
        <v>833.75895908999996</v>
      </c>
      <c r="AV74" s="511">
        <v>837.01800988000002</v>
      </c>
      <c r="AW74" s="511">
        <v>827.20724445999997</v>
      </c>
      <c r="AX74" s="511">
        <v>817.15248775999999</v>
      </c>
      <c r="AY74" s="511">
        <v>829.82020211999998</v>
      </c>
      <c r="AZ74" s="511">
        <v>839.38158896000004</v>
      </c>
      <c r="BA74" s="511">
        <v>848.51695872000005</v>
      </c>
      <c r="BB74" s="511">
        <v>859.17781319000005</v>
      </c>
      <c r="BC74" s="511">
        <v>862.25871200999995</v>
      </c>
      <c r="BD74" s="511">
        <v>863.34745387999999</v>
      </c>
      <c r="BE74" s="511">
        <v>863.43395004000001</v>
      </c>
      <c r="BF74" s="511">
        <v>861.59312226999998</v>
      </c>
      <c r="BG74" s="511">
        <v>857.94647975999999</v>
      </c>
      <c r="BH74" s="511">
        <v>853.04150774000004</v>
      </c>
      <c r="BI74" s="392" t="s">
        <v>1380</v>
      </c>
      <c r="BJ74" s="392" t="s">
        <v>1380</v>
      </c>
      <c r="BK74" s="392" t="s">
        <v>1380</v>
      </c>
      <c r="BL74" s="392" t="s">
        <v>1380</v>
      </c>
      <c r="BM74" s="392" t="s">
        <v>1380</v>
      </c>
      <c r="BN74" s="392" t="s">
        <v>1380</v>
      </c>
      <c r="BO74" s="392" t="s">
        <v>1380</v>
      </c>
      <c r="BP74" s="392" t="s">
        <v>1380</v>
      </c>
      <c r="BQ74" s="392" t="s">
        <v>1380</v>
      </c>
      <c r="BR74" s="392" t="s">
        <v>1380</v>
      </c>
      <c r="BS74" s="392" t="s">
        <v>1380</v>
      </c>
      <c r="BT74" s="392" t="s">
        <v>1380</v>
      </c>
      <c r="BU74" s="392" t="s">
        <v>1380</v>
      </c>
      <c r="BV74" s="392" t="s">
        <v>1380</v>
      </c>
    </row>
    <row r="75" spans="1:74" ht="11.1" customHeight="1" x14ac:dyDescent="0.2">
      <c r="A75" s="288" t="s">
        <v>1326</v>
      </c>
      <c r="B75" s="602" t="s">
        <v>1271</v>
      </c>
      <c r="C75" s="511">
        <v>370.15130383000002</v>
      </c>
      <c r="D75" s="511">
        <v>322.31892284999998</v>
      </c>
      <c r="E75" s="511">
        <v>281.49614437000002</v>
      </c>
      <c r="F75" s="511">
        <v>246.72682882000001</v>
      </c>
      <c r="G75" s="511">
        <v>210.95062561</v>
      </c>
      <c r="H75" s="511">
        <v>174.05728299</v>
      </c>
      <c r="I75" s="511">
        <v>168.26945315</v>
      </c>
      <c r="J75" s="511">
        <v>163.82597279999999</v>
      </c>
      <c r="K75" s="511">
        <v>167.25382291</v>
      </c>
      <c r="L75" s="511">
        <v>174.91606216</v>
      </c>
      <c r="M75" s="511">
        <v>186.42885806000001</v>
      </c>
      <c r="N75" s="511">
        <v>202.18193149000001</v>
      </c>
      <c r="O75" s="511">
        <v>220.52187638999999</v>
      </c>
      <c r="P75" s="511">
        <v>235.37741849</v>
      </c>
      <c r="Q75" s="511">
        <v>245.35078795000001</v>
      </c>
      <c r="R75" s="511">
        <v>251.75740726000001</v>
      </c>
      <c r="S75" s="511">
        <v>263.16291469999999</v>
      </c>
      <c r="T75" s="511">
        <v>277.30287535999997</v>
      </c>
      <c r="U75" s="511">
        <v>287.39280779000001</v>
      </c>
      <c r="V75" s="511">
        <v>289.92351310999999</v>
      </c>
      <c r="W75" s="511">
        <v>287.76611986</v>
      </c>
      <c r="X75" s="511">
        <v>288.11779640999998</v>
      </c>
      <c r="Y75" s="511">
        <v>294.43417907000003</v>
      </c>
      <c r="Z75" s="511">
        <v>308.59056432</v>
      </c>
      <c r="AA75" s="511">
        <v>328.65792419000002</v>
      </c>
      <c r="AB75" s="511">
        <v>348.88003942</v>
      </c>
      <c r="AC75" s="511">
        <v>368.18098861999999</v>
      </c>
      <c r="AD75" s="511">
        <v>386.15308941000001</v>
      </c>
      <c r="AE75" s="511">
        <v>403.46833944000002</v>
      </c>
      <c r="AF75" s="511">
        <v>422.35617023999998</v>
      </c>
      <c r="AG75" s="511">
        <v>435.48670321999998</v>
      </c>
      <c r="AH75" s="511">
        <v>446.61200153999999</v>
      </c>
      <c r="AI75" s="511">
        <v>445.93882053999999</v>
      </c>
      <c r="AJ75" s="511">
        <v>437.59291145999998</v>
      </c>
      <c r="AK75" s="511">
        <v>426.54734108999997</v>
      </c>
      <c r="AL75" s="511">
        <v>413.93770030000002</v>
      </c>
      <c r="AM75" s="511">
        <v>399.42566441000002</v>
      </c>
      <c r="AN75" s="511">
        <v>382.61976124</v>
      </c>
      <c r="AO75" s="511">
        <v>367.63790662999997</v>
      </c>
      <c r="AP75" s="511">
        <v>355.44670005</v>
      </c>
      <c r="AQ75" s="511">
        <v>352.92078563000001</v>
      </c>
      <c r="AR75" s="511">
        <v>364.30429654</v>
      </c>
      <c r="AS75" s="511">
        <v>382.66931217000001</v>
      </c>
      <c r="AT75" s="511">
        <v>394.15243321000003</v>
      </c>
      <c r="AU75" s="511">
        <v>392.25400669999999</v>
      </c>
      <c r="AV75" s="511">
        <v>393.34162558999998</v>
      </c>
      <c r="AW75" s="511">
        <v>376.42920072999999</v>
      </c>
      <c r="AX75" s="511">
        <v>371.59781409999999</v>
      </c>
      <c r="AY75" s="511">
        <v>352.54873296</v>
      </c>
      <c r="AZ75" s="511">
        <v>334.33958192</v>
      </c>
      <c r="BA75" s="511">
        <v>321.81136271000003</v>
      </c>
      <c r="BB75" s="511">
        <v>312.78350757999999</v>
      </c>
      <c r="BC75" s="511">
        <v>321.20960742</v>
      </c>
      <c r="BD75" s="511">
        <v>328.81554983000001</v>
      </c>
      <c r="BE75" s="511">
        <v>335.97449161999998</v>
      </c>
      <c r="BF75" s="511">
        <v>343.53907444999999</v>
      </c>
      <c r="BG75" s="511">
        <v>351.23844172999998</v>
      </c>
      <c r="BH75" s="511">
        <v>358.69208513000001</v>
      </c>
      <c r="BI75" s="392" t="s">
        <v>1380</v>
      </c>
      <c r="BJ75" s="392" t="s">
        <v>1380</v>
      </c>
      <c r="BK75" s="392" t="s">
        <v>1380</v>
      </c>
      <c r="BL75" s="392" t="s">
        <v>1380</v>
      </c>
      <c r="BM75" s="392" t="s">
        <v>1380</v>
      </c>
      <c r="BN75" s="392" t="s">
        <v>1380</v>
      </c>
      <c r="BO75" s="392" t="s">
        <v>1380</v>
      </c>
      <c r="BP75" s="392" t="s">
        <v>1380</v>
      </c>
      <c r="BQ75" s="392" t="s">
        <v>1380</v>
      </c>
      <c r="BR75" s="392" t="s">
        <v>1380</v>
      </c>
      <c r="BS75" s="392" t="s">
        <v>1380</v>
      </c>
      <c r="BT75" s="392" t="s">
        <v>1380</v>
      </c>
      <c r="BU75" s="392" t="s">
        <v>1380</v>
      </c>
      <c r="BV75" s="392" t="s">
        <v>1380</v>
      </c>
    </row>
    <row r="76" spans="1:74" ht="11.1" customHeight="1" x14ac:dyDescent="0.2">
      <c r="A76" s="288"/>
      <c r="B76" s="670"/>
      <c r="C76" s="681"/>
      <c r="D76" s="681"/>
      <c r="E76" s="681"/>
      <c r="F76" s="681"/>
      <c r="G76" s="681"/>
      <c r="H76" s="681"/>
      <c r="I76" s="681"/>
      <c r="J76" s="681"/>
      <c r="K76" s="681"/>
      <c r="L76" s="681"/>
      <c r="M76" s="681"/>
      <c r="N76" s="681"/>
      <c r="O76" s="681"/>
      <c r="P76" s="681"/>
      <c r="Q76" s="681"/>
      <c r="R76" s="681"/>
      <c r="S76" s="681"/>
      <c r="T76" s="681"/>
      <c r="U76" s="681"/>
      <c r="V76" s="681"/>
      <c r="W76" s="681"/>
      <c r="X76" s="681"/>
      <c r="Y76" s="681"/>
      <c r="Z76" s="681"/>
      <c r="AA76" s="681"/>
      <c r="AB76" s="681"/>
      <c r="AC76" s="681"/>
      <c r="AD76" s="681"/>
      <c r="AE76" s="681"/>
      <c r="AF76" s="681"/>
      <c r="AG76" s="681"/>
      <c r="AH76" s="681"/>
      <c r="AI76" s="681"/>
      <c r="AJ76" s="681"/>
      <c r="AK76" s="681"/>
      <c r="AL76" s="681"/>
      <c r="AM76" s="681"/>
      <c r="AN76" s="681"/>
      <c r="AO76" s="681"/>
      <c r="AP76" s="681"/>
      <c r="AQ76" s="681"/>
      <c r="AR76" s="681"/>
      <c r="AS76" s="681"/>
      <c r="AT76" s="681"/>
      <c r="AU76" s="681"/>
      <c r="AV76" s="681"/>
      <c r="AW76" s="681"/>
      <c r="AX76" s="681"/>
      <c r="AY76" s="681"/>
      <c r="AZ76" s="681"/>
      <c r="BA76" s="681"/>
      <c r="BB76" s="681"/>
      <c r="BC76" s="681"/>
      <c r="BD76" s="681"/>
      <c r="BE76" s="681"/>
      <c r="BF76" s="681"/>
      <c r="BG76" s="681"/>
      <c r="BH76" s="681"/>
      <c r="BI76" s="391"/>
      <c r="BJ76" s="391"/>
      <c r="BK76" s="391"/>
      <c r="BL76" s="391"/>
      <c r="BM76" s="391"/>
      <c r="BN76" s="391"/>
      <c r="BO76" s="391"/>
      <c r="BP76" s="391"/>
      <c r="BQ76" s="391"/>
      <c r="BR76" s="391"/>
      <c r="BS76" s="391"/>
      <c r="BT76" s="391"/>
      <c r="BU76" s="391"/>
      <c r="BV76" s="391"/>
    </row>
    <row r="77" spans="1:74" ht="11.1" customHeight="1" x14ac:dyDescent="0.2">
      <c r="A77" s="288"/>
      <c r="B77" s="37" t="s">
        <v>1382</v>
      </c>
      <c r="C77" s="681"/>
      <c r="D77" s="681"/>
      <c r="E77" s="681"/>
      <c r="F77" s="681"/>
      <c r="G77" s="681"/>
      <c r="H77" s="681"/>
      <c r="I77" s="681"/>
      <c r="J77" s="681"/>
      <c r="K77" s="681"/>
      <c r="L77" s="681"/>
      <c r="M77" s="681"/>
      <c r="N77" s="681"/>
      <c r="O77" s="681"/>
      <c r="P77" s="681"/>
      <c r="Q77" s="681"/>
      <c r="R77" s="681"/>
      <c r="S77" s="681"/>
      <c r="T77" s="681"/>
      <c r="U77" s="681"/>
      <c r="V77" s="681"/>
      <c r="W77" s="681"/>
      <c r="X77" s="681"/>
      <c r="Y77" s="681"/>
      <c r="Z77" s="681"/>
      <c r="AA77" s="681"/>
      <c r="AB77" s="681"/>
      <c r="AC77" s="681"/>
      <c r="AD77" s="681"/>
      <c r="AE77" s="681"/>
      <c r="AF77" s="681"/>
      <c r="AG77" s="681"/>
      <c r="AH77" s="681"/>
      <c r="AI77" s="681"/>
      <c r="AJ77" s="681"/>
      <c r="AK77" s="681"/>
      <c r="AL77" s="681"/>
      <c r="AM77" s="681"/>
      <c r="AN77" s="681"/>
      <c r="AO77" s="681"/>
      <c r="AP77" s="681"/>
      <c r="AQ77" s="681"/>
      <c r="AR77" s="681"/>
      <c r="AS77" s="681"/>
      <c r="AT77" s="681"/>
      <c r="AU77" s="681"/>
      <c r="AV77" s="681"/>
      <c r="AW77" s="681"/>
      <c r="AX77" s="681"/>
      <c r="AY77" s="681"/>
      <c r="AZ77" s="681"/>
      <c r="BA77" s="681"/>
      <c r="BB77" s="681"/>
      <c r="BC77" s="681"/>
      <c r="BD77" s="681"/>
      <c r="BE77" s="681"/>
      <c r="BF77" s="681"/>
      <c r="BG77" s="681"/>
      <c r="BH77" s="681"/>
      <c r="BI77" s="391"/>
      <c r="BJ77" s="391"/>
      <c r="BK77" s="391"/>
      <c r="BL77" s="391"/>
      <c r="BM77" s="391"/>
      <c r="BN77" s="391"/>
      <c r="BO77" s="391"/>
      <c r="BP77" s="391"/>
      <c r="BQ77" s="391"/>
      <c r="BR77" s="391"/>
      <c r="BS77" s="391"/>
      <c r="BT77" s="391"/>
      <c r="BU77" s="391"/>
      <c r="BV77" s="391"/>
    </row>
    <row r="78" spans="1:74" ht="11.1" customHeight="1" x14ac:dyDescent="0.2">
      <c r="A78" s="288" t="s">
        <v>1327</v>
      </c>
      <c r="B78" s="602" t="s">
        <v>1108</v>
      </c>
      <c r="C78" s="511">
        <v>26.605764015999998</v>
      </c>
      <c r="D78" s="511">
        <v>25.274943067999999</v>
      </c>
      <c r="E78" s="511">
        <v>25.153433509999999</v>
      </c>
      <c r="F78" s="511">
        <v>27.122114386</v>
      </c>
      <c r="G78" s="511">
        <v>28.642385350000001</v>
      </c>
      <c r="H78" s="511">
        <v>31.577962287999998</v>
      </c>
      <c r="I78" s="511">
        <v>36.829630821000002</v>
      </c>
      <c r="J78" s="511">
        <v>37.296550889999999</v>
      </c>
      <c r="K78" s="511">
        <v>40.092654725999999</v>
      </c>
      <c r="L78" s="511">
        <v>39.826124837999998</v>
      </c>
      <c r="M78" s="511">
        <v>36.915831195999999</v>
      </c>
      <c r="N78" s="511">
        <v>34.140652410000001</v>
      </c>
      <c r="O78" s="511">
        <v>34.574812328</v>
      </c>
      <c r="P78" s="511">
        <v>33.929155956000002</v>
      </c>
      <c r="Q78" s="511">
        <v>32.682300238000003</v>
      </c>
      <c r="R78" s="511">
        <v>31.199027317999999</v>
      </c>
      <c r="S78" s="511">
        <v>31.101953462000001</v>
      </c>
      <c r="T78" s="511">
        <v>32.796830477</v>
      </c>
      <c r="U78" s="511">
        <v>34.220085105000003</v>
      </c>
      <c r="V78" s="511">
        <v>37.956105545</v>
      </c>
      <c r="W78" s="511">
        <v>36.589365452999999</v>
      </c>
      <c r="X78" s="511">
        <v>32.396544642000002</v>
      </c>
      <c r="Y78" s="511">
        <v>31.090970348999999</v>
      </c>
      <c r="Z78" s="511">
        <v>30.183296291000001</v>
      </c>
      <c r="AA78" s="511">
        <v>27.774720677000001</v>
      </c>
      <c r="AB78" s="511">
        <v>27.305474828000001</v>
      </c>
      <c r="AC78" s="511">
        <v>25.129322738999999</v>
      </c>
      <c r="AD78" s="511">
        <v>23.109688994999999</v>
      </c>
      <c r="AE78" s="511">
        <v>23.340268954999999</v>
      </c>
      <c r="AF78" s="511">
        <v>24.283469855</v>
      </c>
      <c r="AG78" s="511">
        <v>24.762406568999999</v>
      </c>
      <c r="AH78" s="511">
        <v>25.764655359999999</v>
      </c>
      <c r="AI78" s="511">
        <v>27.310655899</v>
      </c>
      <c r="AJ78" s="511">
        <v>28.335753529000002</v>
      </c>
      <c r="AK78" s="511">
        <v>27.920950946000001</v>
      </c>
      <c r="AL78" s="511">
        <v>24.781987038</v>
      </c>
      <c r="AM78" s="511">
        <v>24.587245668000001</v>
      </c>
      <c r="AN78" s="511">
        <v>24.568867317999999</v>
      </c>
      <c r="AO78" s="511">
        <v>24.513218690999999</v>
      </c>
      <c r="AP78" s="511">
        <v>24.735181149999999</v>
      </c>
      <c r="AQ78" s="511">
        <v>24.231100739999999</v>
      </c>
      <c r="AR78" s="511">
        <v>23.313945791999998</v>
      </c>
      <c r="AS78" s="511">
        <v>24.147808085000001</v>
      </c>
      <c r="AT78" s="511">
        <v>25.152066753</v>
      </c>
      <c r="AU78" s="511">
        <v>25.076207625999999</v>
      </c>
      <c r="AV78" s="511">
        <v>27.092539247000001</v>
      </c>
      <c r="AW78" s="511">
        <v>28.487661086999999</v>
      </c>
      <c r="AX78" s="511">
        <v>28.973291451000001</v>
      </c>
      <c r="AY78" s="511">
        <v>26.597192188000001</v>
      </c>
      <c r="AZ78" s="511">
        <v>25.564839680999999</v>
      </c>
      <c r="BA78" s="511">
        <v>24.962503330000001</v>
      </c>
      <c r="BB78" s="511">
        <v>22.090251255999998</v>
      </c>
      <c r="BC78" s="511">
        <v>22.403189151999999</v>
      </c>
      <c r="BD78" s="511">
        <v>23.932379016999999</v>
      </c>
      <c r="BE78" s="511">
        <v>25.751901408999998</v>
      </c>
      <c r="BF78" s="511">
        <v>28.671098902000001</v>
      </c>
      <c r="BG78" s="511">
        <v>28.688254988000001</v>
      </c>
      <c r="BH78" s="511">
        <v>31.13199032</v>
      </c>
      <c r="BI78" s="392" t="s">
        <v>1380</v>
      </c>
      <c r="BJ78" s="392" t="s">
        <v>1380</v>
      </c>
      <c r="BK78" s="392" t="s">
        <v>1380</v>
      </c>
      <c r="BL78" s="392" t="s">
        <v>1380</v>
      </c>
      <c r="BM78" s="392" t="s">
        <v>1380</v>
      </c>
      <c r="BN78" s="392" t="s">
        <v>1380</v>
      </c>
      <c r="BO78" s="392" t="s">
        <v>1380</v>
      </c>
      <c r="BP78" s="392" t="s">
        <v>1380</v>
      </c>
      <c r="BQ78" s="392" t="s">
        <v>1380</v>
      </c>
      <c r="BR78" s="392" t="s">
        <v>1380</v>
      </c>
      <c r="BS78" s="392" t="s">
        <v>1380</v>
      </c>
      <c r="BT78" s="392" t="s">
        <v>1380</v>
      </c>
      <c r="BU78" s="392" t="s">
        <v>1380</v>
      </c>
      <c r="BV78" s="392" t="s">
        <v>1380</v>
      </c>
    </row>
    <row r="79" spans="1:74" ht="11.1" customHeight="1" x14ac:dyDescent="0.2">
      <c r="A79" s="288" t="s">
        <v>1328</v>
      </c>
      <c r="B79" s="602" t="s">
        <v>1110</v>
      </c>
      <c r="C79" s="511">
        <v>1.5326037566999999</v>
      </c>
      <c r="D79" s="511">
        <v>1.4036890073999999</v>
      </c>
      <c r="E79" s="511">
        <v>1.1968849081999999</v>
      </c>
      <c r="F79" s="511">
        <v>1.0179939573000001</v>
      </c>
      <c r="G79" s="511">
        <v>0.94426557791999999</v>
      </c>
      <c r="H79" s="511">
        <v>1.1413102197</v>
      </c>
      <c r="I79" s="511">
        <v>2.2548710120000002</v>
      </c>
      <c r="J79" s="511">
        <v>3.5311859554999998</v>
      </c>
      <c r="K79" s="511">
        <v>3.9062404558999999</v>
      </c>
      <c r="L79" s="511">
        <v>3.5664108217999999</v>
      </c>
      <c r="M79" s="511">
        <v>3.8988737187</v>
      </c>
      <c r="N79" s="511">
        <v>3.2182810259000001</v>
      </c>
      <c r="O79" s="511">
        <v>3.2292612811999999</v>
      </c>
      <c r="P79" s="511">
        <v>3.4797033180999999</v>
      </c>
      <c r="Q79" s="511">
        <v>3.5291713743000002</v>
      </c>
      <c r="R79" s="511">
        <v>2.9998815265999998</v>
      </c>
      <c r="S79" s="511">
        <v>3.0549222555000002</v>
      </c>
      <c r="T79" s="511">
        <v>2.8135855758999999</v>
      </c>
      <c r="U79" s="511">
        <v>2.8005706064</v>
      </c>
      <c r="V79" s="511">
        <v>2.9111087478000002</v>
      </c>
      <c r="W79" s="511">
        <v>2.9017878970000002</v>
      </c>
      <c r="X79" s="511">
        <v>2.3601901116000001</v>
      </c>
      <c r="Y79" s="511">
        <v>2.2258028631000002</v>
      </c>
      <c r="Z79" s="511">
        <v>2.1988006390999999</v>
      </c>
      <c r="AA79" s="511">
        <v>1.9641595647000001</v>
      </c>
      <c r="AB79" s="511">
        <v>1.7784870088</v>
      </c>
      <c r="AC79" s="511">
        <v>1.6920048388</v>
      </c>
      <c r="AD79" s="511">
        <v>1.3167240417999999</v>
      </c>
      <c r="AE79" s="511">
        <v>1.3267616809</v>
      </c>
      <c r="AF79" s="511">
        <v>1.3849165843</v>
      </c>
      <c r="AG79" s="511">
        <v>1.3473047368</v>
      </c>
      <c r="AH79" s="511">
        <v>1.3914607229</v>
      </c>
      <c r="AI79" s="511">
        <v>1.4447778309999999</v>
      </c>
      <c r="AJ79" s="511">
        <v>1.4435142742</v>
      </c>
      <c r="AK79" s="511">
        <v>1.4102135349</v>
      </c>
      <c r="AL79" s="511">
        <v>1.4669632926</v>
      </c>
      <c r="AM79" s="511">
        <v>1.4249887014</v>
      </c>
      <c r="AN79" s="511">
        <v>1.4476258599</v>
      </c>
      <c r="AO79" s="511">
        <v>1.4962203367</v>
      </c>
      <c r="AP79" s="511">
        <v>1.5763497450999999</v>
      </c>
      <c r="AQ79" s="511">
        <v>1.6796840129999999</v>
      </c>
      <c r="AR79" s="511">
        <v>1.8248131443</v>
      </c>
      <c r="AS79" s="511">
        <v>2.0395860191000001</v>
      </c>
      <c r="AT79" s="511">
        <v>2.1788673727000001</v>
      </c>
      <c r="AU79" s="511">
        <v>2.1445611260000002</v>
      </c>
      <c r="AV79" s="511">
        <v>2.2058872905000002</v>
      </c>
      <c r="AW79" s="511">
        <v>2.2068242392999999</v>
      </c>
      <c r="AX79" s="511">
        <v>2.0246746046999999</v>
      </c>
      <c r="AY79" s="511">
        <v>1.9354053098999999</v>
      </c>
      <c r="AZ79" s="511">
        <v>1.8903946636</v>
      </c>
      <c r="BA79" s="511">
        <v>1.7370285834000001</v>
      </c>
      <c r="BB79" s="511">
        <v>1.7214770476000001</v>
      </c>
      <c r="BC79" s="511">
        <v>1.7774782693</v>
      </c>
      <c r="BD79" s="511">
        <v>1.8128772998</v>
      </c>
      <c r="BE79" s="511">
        <v>1.8448951806</v>
      </c>
      <c r="BF79" s="511">
        <v>1.8259642066999999</v>
      </c>
      <c r="BG79" s="511">
        <v>1.8609011659000001</v>
      </c>
      <c r="BH79" s="511">
        <v>1.8945394574000001</v>
      </c>
      <c r="BI79" s="392" t="s">
        <v>1380</v>
      </c>
      <c r="BJ79" s="392" t="s">
        <v>1380</v>
      </c>
      <c r="BK79" s="392" t="s">
        <v>1380</v>
      </c>
      <c r="BL79" s="392" t="s">
        <v>1380</v>
      </c>
      <c r="BM79" s="392" t="s">
        <v>1380</v>
      </c>
      <c r="BN79" s="392" t="s">
        <v>1380</v>
      </c>
      <c r="BO79" s="392" t="s">
        <v>1380</v>
      </c>
      <c r="BP79" s="392" t="s">
        <v>1380</v>
      </c>
      <c r="BQ79" s="392" t="s">
        <v>1380</v>
      </c>
      <c r="BR79" s="392" t="s">
        <v>1380</v>
      </c>
      <c r="BS79" s="392" t="s">
        <v>1380</v>
      </c>
      <c r="BT79" s="392" t="s">
        <v>1380</v>
      </c>
      <c r="BU79" s="392" t="s">
        <v>1380</v>
      </c>
      <c r="BV79" s="392" t="s">
        <v>1380</v>
      </c>
    </row>
    <row r="80" spans="1:74" ht="11.1" customHeight="1" x14ac:dyDescent="0.2">
      <c r="A80" s="288" t="s">
        <v>1329</v>
      </c>
      <c r="B80" s="602" t="s">
        <v>1112</v>
      </c>
      <c r="C80" s="511">
        <v>4.2763412248000003</v>
      </c>
      <c r="D80" s="511">
        <v>3.3480689538999999</v>
      </c>
      <c r="E80" s="511">
        <v>2.6851257576999998</v>
      </c>
      <c r="F80" s="511">
        <v>2.3412002022</v>
      </c>
      <c r="G80" s="511">
        <v>1.8023786787</v>
      </c>
      <c r="H80" s="511">
        <v>2.1280430574999998</v>
      </c>
      <c r="I80" s="511">
        <v>2.8893810849000001</v>
      </c>
      <c r="J80" s="511">
        <v>4.6790698290000003</v>
      </c>
      <c r="K80" s="511">
        <v>6.4894243402000003</v>
      </c>
      <c r="L80" s="511">
        <v>8.5027761904000005</v>
      </c>
      <c r="M80" s="511">
        <v>10.504991860000001</v>
      </c>
      <c r="N80" s="511">
        <v>7.3065723537</v>
      </c>
      <c r="O80" s="511">
        <v>6.0924435674000001</v>
      </c>
      <c r="P80" s="511">
        <v>6.2220753108000002</v>
      </c>
      <c r="Q80" s="511">
        <v>6.5179611217</v>
      </c>
      <c r="R80" s="511">
        <v>6.5268477855000002</v>
      </c>
      <c r="S80" s="511">
        <v>6.7633546941000002</v>
      </c>
      <c r="T80" s="511">
        <v>6.4032046129999998</v>
      </c>
      <c r="U80" s="511">
        <v>6.6062606817000002</v>
      </c>
      <c r="V80" s="511">
        <v>6.6776140218000002</v>
      </c>
      <c r="W80" s="511">
        <v>7.1810156379999999</v>
      </c>
      <c r="X80" s="511">
        <v>7.0148957502</v>
      </c>
      <c r="Y80" s="511">
        <v>7.2081382640999996</v>
      </c>
      <c r="Z80" s="511">
        <v>7.1073845028999996</v>
      </c>
      <c r="AA80" s="511">
        <v>6.7656469041999996</v>
      </c>
      <c r="AB80" s="511">
        <v>6.6937763653999998</v>
      </c>
      <c r="AC80" s="511">
        <v>6.3096383537999996</v>
      </c>
      <c r="AD80" s="511">
        <v>5.6774962562000004</v>
      </c>
      <c r="AE80" s="511">
        <v>5.4983756895000004</v>
      </c>
      <c r="AF80" s="511">
        <v>5.1480815490999996</v>
      </c>
      <c r="AG80" s="511">
        <v>4.8934219081999997</v>
      </c>
      <c r="AH80" s="511">
        <v>4.9420539299000001</v>
      </c>
      <c r="AI80" s="511">
        <v>5.0147985209000003</v>
      </c>
      <c r="AJ80" s="511">
        <v>4.7740514264999998</v>
      </c>
      <c r="AK80" s="511">
        <v>5.0379554598</v>
      </c>
      <c r="AL80" s="511">
        <v>5.2975241833000002</v>
      </c>
      <c r="AM80" s="511">
        <v>5.2204338598</v>
      </c>
      <c r="AN80" s="511">
        <v>5.1248658134999996</v>
      </c>
      <c r="AO80" s="511">
        <v>4.7182645290999998</v>
      </c>
      <c r="AP80" s="511">
        <v>4.3343034604000001</v>
      </c>
      <c r="AQ80" s="511">
        <v>4.1880679296999999</v>
      </c>
      <c r="AR80" s="511">
        <v>4.3541154032999998</v>
      </c>
      <c r="AS80" s="511">
        <v>4.7496056288000004</v>
      </c>
      <c r="AT80" s="511">
        <v>5.1055066285999997</v>
      </c>
      <c r="AU80" s="511">
        <v>5.3810902341000002</v>
      </c>
      <c r="AV80" s="511">
        <v>5.8106763960999999</v>
      </c>
      <c r="AW80" s="511">
        <v>6.0421301086000003</v>
      </c>
      <c r="AX80" s="511">
        <v>6.0113823143999996</v>
      </c>
      <c r="AY80" s="511">
        <v>6.1389315134000002</v>
      </c>
      <c r="AZ80" s="511">
        <v>6.1137781140999996</v>
      </c>
      <c r="BA80" s="511">
        <v>5.7255427006000001</v>
      </c>
      <c r="BB80" s="511">
        <v>5.7447393780000002</v>
      </c>
      <c r="BC80" s="511">
        <v>5.3192453193000002</v>
      </c>
      <c r="BD80" s="511">
        <v>5.1641953866000003</v>
      </c>
      <c r="BE80" s="511">
        <v>5.4454741850000001</v>
      </c>
      <c r="BF80" s="511">
        <v>5.4144699774999996</v>
      </c>
      <c r="BG80" s="511">
        <v>5.4838678314999996</v>
      </c>
      <c r="BH80" s="511">
        <v>5.3680988470999997</v>
      </c>
      <c r="BI80" s="392" t="s">
        <v>1380</v>
      </c>
      <c r="BJ80" s="392" t="s">
        <v>1380</v>
      </c>
      <c r="BK80" s="392" t="s">
        <v>1380</v>
      </c>
      <c r="BL80" s="392" t="s">
        <v>1380</v>
      </c>
      <c r="BM80" s="392" t="s">
        <v>1380</v>
      </c>
      <c r="BN80" s="392" t="s">
        <v>1380</v>
      </c>
      <c r="BO80" s="392" t="s">
        <v>1380</v>
      </c>
      <c r="BP80" s="392" t="s">
        <v>1380</v>
      </c>
      <c r="BQ80" s="392" t="s">
        <v>1380</v>
      </c>
      <c r="BR80" s="392" t="s">
        <v>1380</v>
      </c>
      <c r="BS80" s="392" t="s">
        <v>1380</v>
      </c>
      <c r="BT80" s="392" t="s">
        <v>1380</v>
      </c>
      <c r="BU80" s="392" t="s">
        <v>1380</v>
      </c>
      <c r="BV80" s="392" t="s">
        <v>1380</v>
      </c>
    </row>
    <row r="81" spans="1:74" ht="11.1" customHeight="1" x14ac:dyDescent="0.2">
      <c r="A81" s="288" t="s">
        <v>1330</v>
      </c>
      <c r="B81" s="602" t="s">
        <v>1114</v>
      </c>
      <c r="C81" s="511">
        <v>10.540165784999999</v>
      </c>
      <c r="D81" s="511">
        <v>10.791092035</v>
      </c>
      <c r="E81" s="511">
        <v>12.209944204999999</v>
      </c>
      <c r="F81" s="511">
        <v>12.993112201000001</v>
      </c>
      <c r="G81" s="511">
        <v>12.692873909999999</v>
      </c>
      <c r="H81" s="511">
        <v>14.737716710000001</v>
      </c>
      <c r="I81" s="511">
        <v>17.021792509000001</v>
      </c>
      <c r="J81" s="511">
        <v>17.128812748000001</v>
      </c>
      <c r="K81" s="511">
        <v>17.549034222</v>
      </c>
      <c r="L81" s="511">
        <v>17.489187691000001</v>
      </c>
      <c r="M81" s="511">
        <v>16.557226125</v>
      </c>
      <c r="N81" s="511">
        <v>16.491810101999999</v>
      </c>
      <c r="O81" s="511">
        <v>15.784171775000001</v>
      </c>
      <c r="P81" s="511">
        <v>14.792547082</v>
      </c>
      <c r="Q81" s="511">
        <v>14.047023197</v>
      </c>
      <c r="R81" s="511">
        <v>13.666499942</v>
      </c>
      <c r="S81" s="511">
        <v>13.999140456999999</v>
      </c>
      <c r="T81" s="511">
        <v>14.62560897</v>
      </c>
      <c r="U81" s="511">
        <v>14.484748137</v>
      </c>
      <c r="V81" s="511">
        <v>14.684880440000001</v>
      </c>
      <c r="W81" s="511">
        <v>15.609613629</v>
      </c>
      <c r="X81" s="511">
        <v>17.147213837999999</v>
      </c>
      <c r="Y81" s="511">
        <v>15.997471658</v>
      </c>
      <c r="Z81" s="511">
        <v>16.764595991</v>
      </c>
      <c r="AA81" s="511">
        <v>16.835381174999998</v>
      </c>
      <c r="AB81" s="511">
        <v>16.482014802999998</v>
      </c>
      <c r="AC81" s="511">
        <v>15.164347874000001</v>
      </c>
      <c r="AD81" s="511">
        <v>14.265636811</v>
      </c>
      <c r="AE81" s="511">
        <v>12.904288026</v>
      </c>
      <c r="AF81" s="511">
        <v>13.072514645</v>
      </c>
      <c r="AG81" s="511">
        <v>13.426948469999999</v>
      </c>
      <c r="AH81" s="511">
        <v>13.488184491</v>
      </c>
      <c r="AI81" s="511">
        <v>13.393615573</v>
      </c>
      <c r="AJ81" s="511">
        <v>13.291482009999999</v>
      </c>
      <c r="AK81" s="511">
        <v>13.270302128000001</v>
      </c>
      <c r="AL81" s="511">
        <v>13.645162600999999</v>
      </c>
      <c r="AM81" s="511">
        <v>13.832030702000001</v>
      </c>
      <c r="AN81" s="511">
        <v>13.638013214000001</v>
      </c>
      <c r="AO81" s="511">
        <v>13.58634449</v>
      </c>
      <c r="AP81" s="511">
        <v>13.066758467</v>
      </c>
      <c r="AQ81" s="511">
        <v>12.891787518999999</v>
      </c>
      <c r="AR81" s="511">
        <v>12.622848005</v>
      </c>
      <c r="AS81" s="511">
        <v>12.904930005000001</v>
      </c>
      <c r="AT81" s="511">
        <v>13.768395009000001</v>
      </c>
      <c r="AU81" s="511">
        <v>14.199395398</v>
      </c>
      <c r="AV81" s="511">
        <v>13.548908132999999</v>
      </c>
      <c r="AW81" s="511">
        <v>14.000792067000001</v>
      </c>
      <c r="AX81" s="511">
        <v>14.066427450999999</v>
      </c>
      <c r="AY81" s="511">
        <v>13.191758532</v>
      </c>
      <c r="AZ81" s="511">
        <v>11.054847823999999</v>
      </c>
      <c r="BA81" s="511">
        <v>10.740353721</v>
      </c>
      <c r="BB81" s="511">
        <v>9.9987911876000002</v>
      </c>
      <c r="BC81" s="511">
        <v>11.143567174999999</v>
      </c>
      <c r="BD81" s="511">
        <v>12.843386296</v>
      </c>
      <c r="BE81" s="511">
        <v>12.582976727</v>
      </c>
      <c r="BF81" s="511">
        <v>12.438184991</v>
      </c>
      <c r="BG81" s="511">
        <v>12.763162095</v>
      </c>
      <c r="BH81" s="511">
        <v>14.352785046999999</v>
      </c>
      <c r="BI81" s="392" t="s">
        <v>1380</v>
      </c>
      <c r="BJ81" s="392" t="s">
        <v>1380</v>
      </c>
      <c r="BK81" s="392" t="s">
        <v>1380</v>
      </c>
      <c r="BL81" s="392" t="s">
        <v>1380</v>
      </c>
      <c r="BM81" s="392" t="s">
        <v>1380</v>
      </c>
      <c r="BN81" s="392" t="s">
        <v>1380</v>
      </c>
      <c r="BO81" s="392" t="s">
        <v>1380</v>
      </c>
      <c r="BP81" s="392" t="s">
        <v>1380</v>
      </c>
      <c r="BQ81" s="392" t="s">
        <v>1380</v>
      </c>
      <c r="BR81" s="392" t="s">
        <v>1380</v>
      </c>
      <c r="BS81" s="392" t="s">
        <v>1380</v>
      </c>
      <c r="BT81" s="392" t="s">
        <v>1380</v>
      </c>
      <c r="BU81" s="392" t="s">
        <v>1380</v>
      </c>
      <c r="BV81" s="392" t="s">
        <v>1380</v>
      </c>
    </row>
    <row r="82" spans="1:74" ht="11.1" customHeight="1" x14ac:dyDescent="0.2">
      <c r="A82" s="288" t="s">
        <v>1331</v>
      </c>
      <c r="B82" s="602" t="s">
        <v>1116</v>
      </c>
      <c r="C82" s="511">
        <v>1.8381094026</v>
      </c>
      <c r="D82" s="511">
        <v>1.6483665734999999</v>
      </c>
      <c r="E82" s="511">
        <v>1.5009525063</v>
      </c>
      <c r="F82" s="511">
        <v>1.4414384646</v>
      </c>
      <c r="G82" s="511">
        <v>1.2140098624</v>
      </c>
      <c r="H82" s="511">
        <v>1.4528670131000001</v>
      </c>
      <c r="I82" s="511">
        <v>2.2302156189</v>
      </c>
      <c r="J82" s="511">
        <v>2.8733611202999998</v>
      </c>
      <c r="K82" s="511">
        <v>3.2974993677</v>
      </c>
      <c r="L82" s="511">
        <v>3.4873135032000002</v>
      </c>
      <c r="M82" s="511">
        <v>3.7458784575999999</v>
      </c>
      <c r="N82" s="511">
        <v>3.7477101317999999</v>
      </c>
      <c r="O82" s="511">
        <v>3.3880170598000001</v>
      </c>
      <c r="P82" s="511">
        <v>3.2742788101000002</v>
      </c>
      <c r="Q82" s="511">
        <v>3.2361343750999998</v>
      </c>
      <c r="R82" s="511">
        <v>3.0532906917</v>
      </c>
      <c r="S82" s="511">
        <v>3.0480436871999999</v>
      </c>
      <c r="T82" s="511">
        <v>3.0273063755999998</v>
      </c>
      <c r="U82" s="511">
        <v>3.0958360255000001</v>
      </c>
      <c r="V82" s="511">
        <v>3.1452596485000002</v>
      </c>
      <c r="W82" s="511">
        <v>3.1501046710999998</v>
      </c>
      <c r="X82" s="511">
        <v>3.0189453437</v>
      </c>
      <c r="Y82" s="511">
        <v>2.8905303349999998</v>
      </c>
      <c r="Z82" s="511">
        <v>2.8236025162999998</v>
      </c>
      <c r="AA82" s="511">
        <v>2.7884089545999999</v>
      </c>
      <c r="AB82" s="511">
        <v>2.7015677657000001</v>
      </c>
      <c r="AC82" s="511">
        <v>2.6769588777000002</v>
      </c>
      <c r="AD82" s="511">
        <v>2.6113401264</v>
      </c>
      <c r="AE82" s="511">
        <v>2.5989586965</v>
      </c>
      <c r="AF82" s="511">
        <v>2.5074302016000001</v>
      </c>
      <c r="AG82" s="511">
        <v>2.4734051175</v>
      </c>
      <c r="AH82" s="511">
        <v>2.4557128485000002</v>
      </c>
      <c r="AI82" s="511">
        <v>2.4396282415999999</v>
      </c>
      <c r="AJ82" s="511">
        <v>2.4162949726999998</v>
      </c>
      <c r="AK82" s="511">
        <v>2.4361851998000001</v>
      </c>
      <c r="AL82" s="511">
        <v>2.4478989844000001</v>
      </c>
      <c r="AM82" s="511">
        <v>2.4030974407999999</v>
      </c>
      <c r="AN82" s="511">
        <v>2.3907475493999999</v>
      </c>
      <c r="AO82" s="511">
        <v>2.3452789814999999</v>
      </c>
      <c r="AP82" s="511">
        <v>2.3496247751000001</v>
      </c>
      <c r="AQ82" s="511">
        <v>2.3892539185000001</v>
      </c>
      <c r="AR82" s="511">
        <v>2.3566113126000001</v>
      </c>
      <c r="AS82" s="511">
        <v>2.4117089060999999</v>
      </c>
      <c r="AT82" s="511">
        <v>2.4522403584000001</v>
      </c>
      <c r="AU82" s="511">
        <v>2.4888327136999999</v>
      </c>
      <c r="AV82" s="511">
        <v>2.5833889193999999</v>
      </c>
      <c r="AW82" s="511">
        <v>2.6012806429999999</v>
      </c>
      <c r="AX82" s="511">
        <v>2.6274999605999998</v>
      </c>
      <c r="AY82" s="511">
        <v>2.6682321611000002</v>
      </c>
      <c r="AZ82" s="511">
        <v>2.6989761702999999</v>
      </c>
      <c r="BA82" s="511">
        <v>2.7460095752</v>
      </c>
      <c r="BB82" s="511">
        <v>2.7449770390000001</v>
      </c>
      <c r="BC82" s="511">
        <v>2.7373292445000001</v>
      </c>
      <c r="BD82" s="511">
        <v>2.7234935454000002</v>
      </c>
      <c r="BE82" s="511">
        <v>2.7585749203000001</v>
      </c>
      <c r="BF82" s="511">
        <v>2.7973802670999999</v>
      </c>
      <c r="BG82" s="511">
        <v>2.8129392779</v>
      </c>
      <c r="BH82" s="511">
        <v>2.7080696707</v>
      </c>
      <c r="BI82" s="392" t="s">
        <v>1380</v>
      </c>
      <c r="BJ82" s="392" t="s">
        <v>1380</v>
      </c>
      <c r="BK82" s="392" t="s">
        <v>1380</v>
      </c>
      <c r="BL82" s="392" t="s">
        <v>1380</v>
      </c>
      <c r="BM82" s="392" t="s">
        <v>1380</v>
      </c>
      <c r="BN82" s="392" t="s">
        <v>1380</v>
      </c>
      <c r="BO82" s="392" t="s">
        <v>1380</v>
      </c>
      <c r="BP82" s="392" t="s">
        <v>1380</v>
      </c>
      <c r="BQ82" s="392" t="s">
        <v>1380</v>
      </c>
      <c r="BR82" s="392" t="s">
        <v>1380</v>
      </c>
      <c r="BS82" s="392" t="s">
        <v>1380</v>
      </c>
      <c r="BT82" s="392" t="s">
        <v>1380</v>
      </c>
      <c r="BU82" s="392" t="s">
        <v>1380</v>
      </c>
      <c r="BV82" s="392" t="s">
        <v>1380</v>
      </c>
    </row>
    <row r="83" spans="1:74" ht="11.1" customHeight="1" x14ac:dyDescent="0.2">
      <c r="A83" s="288" t="s">
        <v>1332</v>
      </c>
      <c r="B83" s="602" t="s">
        <v>1271</v>
      </c>
      <c r="C83" s="511">
        <v>2.4842369384</v>
      </c>
      <c r="D83" s="511">
        <v>2.2076638550999999</v>
      </c>
      <c r="E83" s="511">
        <v>2.1007174953000001</v>
      </c>
      <c r="F83" s="511">
        <v>1.9581494350999999</v>
      </c>
      <c r="G83" s="511">
        <v>1.7726943328</v>
      </c>
      <c r="H83" s="511">
        <v>2.2902274077000002</v>
      </c>
      <c r="I83" s="511">
        <v>4.6741514763999996</v>
      </c>
      <c r="J83" s="511">
        <v>5.4608657600999999</v>
      </c>
      <c r="K83" s="511">
        <v>5.7673732039000001</v>
      </c>
      <c r="L83" s="511">
        <v>6.4783726724999999</v>
      </c>
      <c r="M83" s="511">
        <v>6.6581735023000004</v>
      </c>
      <c r="N83" s="511">
        <v>6.3181853592000001</v>
      </c>
      <c r="O83" s="511">
        <v>6.6824811026999997</v>
      </c>
      <c r="P83" s="511">
        <v>6.3615518510999998</v>
      </c>
      <c r="Q83" s="511">
        <v>5.7058322779999999</v>
      </c>
      <c r="R83" s="511">
        <v>5.5946090500999999</v>
      </c>
      <c r="S83" s="511">
        <v>5.5992109511999999</v>
      </c>
      <c r="T83" s="511">
        <v>4.7000487349000002</v>
      </c>
      <c r="U83" s="511">
        <v>4.5617905999000001</v>
      </c>
      <c r="V83" s="511">
        <v>4.0834297621999998</v>
      </c>
      <c r="W83" s="511">
        <v>3.5970764982999999</v>
      </c>
      <c r="X83" s="511">
        <v>3.2740658683000001</v>
      </c>
      <c r="Y83" s="511">
        <v>3.1322785007</v>
      </c>
      <c r="Z83" s="511">
        <v>2.9960248962999998</v>
      </c>
      <c r="AA83" s="511">
        <v>3.0715693850000001</v>
      </c>
      <c r="AB83" s="511">
        <v>3.2913211266000002</v>
      </c>
      <c r="AC83" s="511">
        <v>3.3778072350000001</v>
      </c>
      <c r="AD83" s="511">
        <v>3.3873078018</v>
      </c>
      <c r="AE83" s="511">
        <v>3.5084203430000001</v>
      </c>
      <c r="AF83" s="511">
        <v>3.519634752</v>
      </c>
      <c r="AG83" s="511">
        <v>3.3758659164</v>
      </c>
      <c r="AH83" s="511">
        <v>3.2839117760000001</v>
      </c>
      <c r="AI83" s="511">
        <v>3.0335974186999999</v>
      </c>
      <c r="AJ83" s="511">
        <v>2.8600843885999998</v>
      </c>
      <c r="AK83" s="511">
        <v>2.7519183296</v>
      </c>
      <c r="AL83" s="511">
        <v>2.6534467968</v>
      </c>
      <c r="AM83" s="511">
        <v>2.4809047478999999</v>
      </c>
      <c r="AN83" s="511">
        <v>2.3913735077</v>
      </c>
      <c r="AO83" s="511">
        <v>2.4509193775</v>
      </c>
      <c r="AP83" s="511">
        <v>2.5757007249999999</v>
      </c>
      <c r="AQ83" s="511">
        <v>2.5950057766999999</v>
      </c>
      <c r="AR83" s="511">
        <v>2.7391300491999999</v>
      </c>
      <c r="AS83" s="511">
        <v>2.9211397876</v>
      </c>
      <c r="AT83" s="511">
        <v>3.3978658034999998</v>
      </c>
      <c r="AU83" s="511">
        <v>3.4109044060999998</v>
      </c>
      <c r="AV83" s="511">
        <v>3.5436182486000001</v>
      </c>
      <c r="AW83" s="511">
        <v>3.3912540606000001</v>
      </c>
      <c r="AX83" s="511">
        <v>3.4728767672999998</v>
      </c>
      <c r="AY83" s="511">
        <v>3.26434012</v>
      </c>
      <c r="AZ83" s="511">
        <v>3.0957368696000001</v>
      </c>
      <c r="BA83" s="511">
        <v>3.0359562520000001</v>
      </c>
      <c r="BB83" s="511">
        <v>3.0075337267000002</v>
      </c>
      <c r="BC83" s="511">
        <v>3.1491137983000002</v>
      </c>
      <c r="BD83" s="511">
        <v>3.2881554983000001</v>
      </c>
      <c r="BE83" s="511">
        <v>3.4636545528</v>
      </c>
      <c r="BF83" s="511">
        <v>3.7751546643</v>
      </c>
      <c r="BG83" s="511">
        <v>3.8178091491999999</v>
      </c>
      <c r="BH83" s="511">
        <v>3.6601233176000001</v>
      </c>
      <c r="BI83" s="392" t="s">
        <v>1380</v>
      </c>
      <c r="BJ83" s="392" t="s">
        <v>1380</v>
      </c>
      <c r="BK83" s="392" t="s">
        <v>1380</v>
      </c>
      <c r="BL83" s="392" t="s">
        <v>1380</v>
      </c>
      <c r="BM83" s="392" t="s">
        <v>1380</v>
      </c>
      <c r="BN83" s="392" t="s">
        <v>1380</v>
      </c>
      <c r="BO83" s="392" t="s">
        <v>1380</v>
      </c>
      <c r="BP83" s="392" t="s">
        <v>1380</v>
      </c>
      <c r="BQ83" s="392" t="s">
        <v>1380</v>
      </c>
      <c r="BR83" s="392" t="s">
        <v>1380</v>
      </c>
      <c r="BS83" s="392" t="s">
        <v>1380</v>
      </c>
      <c r="BT83" s="392" t="s">
        <v>1380</v>
      </c>
      <c r="BU83" s="392" t="s">
        <v>1380</v>
      </c>
      <c r="BV83" s="392" t="s">
        <v>1380</v>
      </c>
    </row>
    <row r="84" spans="1:74" ht="11.1" customHeight="1" x14ac:dyDescent="0.2">
      <c r="A84" s="183"/>
      <c r="B84" s="670"/>
      <c r="C84" s="681"/>
      <c r="D84" s="681"/>
      <c r="E84" s="681"/>
      <c r="F84" s="681"/>
      <c r="G84" s="681"/>
      <c r="H84" s="681"/>
      <c r="I84" s="681"/>
      <c r="J84" s="681"/>
      <c r="K84" s="681"/>
      <c r="L84" s="681"/>
      <c r="M84" s="681"/>
      <c r="N84" s="681"/>
      <c r="O84" s="681"/>
      <c r="P84" s="681"/>
      <c r="Q84" s="681"/>
      <c r="R84" s="681"/>
      <c r="S84" s="681"/>
      <c r="T84" s="681"/>
      <c r="U84" s="681"/>
      <c r="V84" s="681"/>
      <c r="W84" s="681"/>
      <c r="X84" s="681"/>
      <c r="Y84" s="681"/>
      <c r="Z84" s="681"/>
      <c r="AA84" s="681"/>
      <c r="AB84" s="681"/>
      <c r="AC84" s="681"/>
      <c r="AD84" s="681"/>
      <c r="AE84" s="681"/>
      <c r="AF84" s="681"/>
      <c r="AG84" s="681"/>
      <c r="AH84" s="681"/>
      <c r="AI84" s="681"/>
      <c r="AJ84" s="681"/>
      <c r="AK84" s="681"/>
      <c r="AL84" s="681"/>
      <c r="AM84" s="681"/>
      <c r="AN84" s="681"/>
      <c r="AO84" s="681"/>
      <c r="AP84" s="681"/>
      <c r="AQ84" s="681"/>
      <c r="AR84" s="681"/>
      <c r="AS84" s="681"/>
      <c r="AT84" s="681"/>
      <c r="AU84" s="681"/>
      <c r="AV84" s="681"/>
      <c r="AW84" s="681"/>
      <c r="AX84" s="681"/>
      <c r="AY84" s="681"/>
      <c r="AZ84" s="681"/>
      <c r="BA84" s="681"/>
      <c r="BB84" s="681"/>
      <c r="BC84" s="681"/>
      <c r="BD84" s="681"/>
      <c r="BE84" s="681"/>
      <c r="BF84" s="681"/>
      <c r="BG84" s="681"/>
      <c r="BH84" s="681"/>
      <c r="BI84" s="391"/>
      <c r="BJ84" s="391"/>
      <c r="BK84" s="391"/>
      <c r="BL84" s="391"/>
      <c r="BM84" s="391"/>
      <c r="BN84" s="391"/>
      <c r="BO84" s="391"/>
      <c r="BP84" s="391"/>
      <c r="BQ84" s="391"/>
      <c r="BR84" s="391"/>
      <c r="BS84" s="391"/>
      <c r="BT84" s="391"/>
      <c r="BU84" s="391"/>
      <c r="BV84" s="391"/>
    </row>
    <row r="85" spans="1:74" ht="11.1" customHeight="1" x14ac:dyDescent="0.2">
      <c r="A85" s="183"/>
      <c r="B85" s="37" t="s">
        <v>1333</v>
      </c>
      <c r="C85" s="681"/>
      <c r="D85" s="681"/>
      <c r="E85" s="681"/>
      <c r="F85" s="681"/>
      <c r="G85" s="681"/>
      <c r="H85" s="681"/>
      <c r="I85" s="681"/>
      <c r="J85" s="681"/>
      <c r="K85" s="681"/>
      <c r="L85" s="681"/>
      <c r="M85" s="681"/>
      <c r="N85" s="681"/>
      <c r="O85" s="681"/>
      <c r="P85" s="681"/>
      <c r="Q85" s="681"/>
      <c r="R85" s="681"/>
      <c r="S85" s="681"/>
      <c r="T85" s="681"/>
      <c r="U85" s="681"/>
      <c r="V85" s="681"/>
      <c r="W85" s="681"/>
      <c r="X85" s="681"/>
      <c r="Y85" s="681"/>
      <c r="Z85" s="681"/>
      <c r="AA85" s="681"/>
      <c r="AB85" s="681"/>
      <c r="AC85" s="681"/>
      <c r="AD85" s="681"/>
      <c r="AE85" s="681"/>
      <c r="AF85" s="681"/>
      <c r="AG85" s="681"/>
      <c r="AH85" s="681"/>
      <c r="AI85" s="681"/>
      <c r="AJ85" s="681"/>
      <c r="AK85" s="681"/>
      <c r="AL85" s="681"/>
      <c r="AM85" s="681"/>
      <c r="AN85" s="681"/>
      <c r="AO85" s="681"/>
      <c r="AP85" s="681"/>
      <c r="AQ85" s="681"/>
      <c r="AR85" s="681"/>
      <c r="AS85" s="681"/>
      <c r="AT85" s="681"/>
      <c r="AU85" s="681"/>
      <c r="AV85" s="681"/>
      <c r="AW85" s="681"/>
      <c r="AX85" s="681"/>
      <c r="AY85" s="681"/>
      <c r="AZ85" s="681"/>
      <c r="BA85" s="681"/>
      <c r="BB85" s="681"/>
      <c r="BC85" s="681"/>
      <c r="BD85" s="681"/>
      <c r="BE85" s="681"/>
      <c r="BF85" s="681"/>
      <c r="BG85" s="681"/>
      <c r="BH85" s="681"/>
      <c r="BI85" s="391"/>
      <c r="BJ85" s="391"/>
      <c r="BK85" s="391"/>
      <c r="BL85" s="391"/>
      <c r="BM85" s="391"/>
      <c r="BN85" s="391"/>
      <c r="BO85" s="391"/>
      <c r="BP85" s="391"/>
      <c r="BQ85" s="391"/>
      <c r="BR85" s="391"/>
      <c r="BS85" s="391"/>
      <c r="BT85" s="391"/>
      <c r="BU85" s="391"/>
      <c r="BV85" s="391"/>
    </row>
    <row r="86" spans="1:74" ht="11.1" customHeight="1" x14ac:dyDescent="0.2">
      <c r="A86" s="288" t="s">
        <v>1334</v>
      </c>
      <c r="B86" s="602" t="s">
        <v>1108</v>
      </c>
      <c r="C86" s="511">
        <v>-1329.5157458000001</v>
      </c>
      <c r="D86" s="511">
        <v>-1370.4664505000001</v>
      </c>
      <c r="E86" s="511">
        <v>-1390.4957634</v>
      </c>
      <c r="F86" s="511">
        <v>-1422.150457</v>
      </c>
      <c r="G86" s="511">
        <v>-1387.5100703000001</v>
      </c>
      <c r="H86" s="511">
        <v>-1406.9117120000001</v>
      </c>
      <c r="I86" s="511">
        <v>-1324.5469819</v>
      </c>
      <c r="J86" s="511">
        <v>-1196.4042399</v>
      </c>
      <c r="K86" s="511">
        <v>-1059.9922535000001</v>
      </c>
      <c r="L86" s="511">
        <v>-972.07236588000001</v>
      </c>
      <c r="M86" s="511">
        <v>-927.67857975000004</v>
      </c>
      <c r="N86" s="511">
        <v>-928.67553078000003</v>
      </c>
      <c r="O86" s="511">
        <v>-939.30755448000002</v>
      </c>
      <c r="P86" s="511">
        <v>-994.31870993999996</v>
      </c>
      <c r="Q86" s="511">
        <v>-1087.3439129999999</v>
      </c>
      <c r="R86" s="511">
        <v>-1179.8658175</v>
      </c>
      <c r="S86" s="511">
        <v>-1226.2260418999999</v>
      </c>
      <c r="T86" s="511">
        <v>-1229.6793064999999</v>
      </c>
      <c r="U86" s="511">
        <v>-1213.8258972000001</v>
      </c>
      <c r="V86" s="511">
        <v>-1182.0822613</v>
      </c>
      <c r="W86" s="511">
        <v>-1170.8387181999999</v>
      </c>
      <c r="X86" s="511">
        <v>-1177.8519394</v>
      </c>
      <c r="Y86" s="511">
        <v>-1166.3077149000001</v>
      </c>
      <c r="Z86" s="511">
        <v>-1158.9317636000001</v>
      </c>
      <c r="AA86" s="511">
        <v>-1166.5952534</v>
      </c>
      <c r="AB86" s="511">
        <v>-1167.2070311</v>
      </c>
      <c r="AC86" s="511">
        <v>-1165.4827471000001</v>
      </c>
      <c r="AD86" s="511">
        <v>-1154.1433081</v>
      </c>
      <c r="AE86" s="511">
        <v>-1131.2917110999999</v>
      </c>
      <c r="AF86" s="511">
        <v>-1139.9144718</v>
      </c>
      <c r="AG86" s="511">
        <v>-1186.3951133999999</v>
      </c>
      <c r="AH86" s="511">
        <v>-1238.6846625999999</v>
      </c>
      <c r="AI86" s="511">
        <v>-1262.6965465000001</v>
      </c>
      <c r="AJ86" s="511">
        <v>-1257.2950787</v>
      </c>
      <c r="AK86" s="511">
        <v>-1239.7064094</v>
      </c>
      <c r="AL86" s="511">
        <v>-1223.4016418000001</v>
      </c>
      <c r="AM86" s="511">
        <v>-1193.7152914000001</v>
      </c>
      <c r="AN86" s="511">
        <v>-1143.0425932000001</v>
      </c>
      <c r="AO86" s="511">
        <v>-1096.5800624000001</v>
      </c>
      <c r="AP86" s="511">
        <v>-1062.9978530000001</v>
      </c>
      <c r="AQ86" s="511">
        <v>-1050.4036229999999</v>
      </c>
      <c r="AR86" s="511">
        <v>-1047.8365693000001</v>
      </c>
      <c r="AS86" s="511">
        <v>-1037.0148939999999</v>
      </c>
      <c r="AT86" s="511">
        <v>-1032.8931494999999</v>
      </c>
      <c r="AU86" s="511">
        <v>-1072.8911118000001</v>
      </c>
      <c r="AV86" s="511">
        <v>-1125.2014896000001</v>
      </c>
      <c r="AW86" s="511">
        <v>-1276.9706281000001</v>
      </c>
      <c r="AX86" s="511">
        <v>-1381.1504514000001</v>
      </c>
      <c r="AY86" s="511">
        <v>-1405.4759899999999</v>
      </c>
      <c r="AZ86" s="511">
        <v>-1427.0101741999999</v>
      </c>
      <c r="BA86" s="511">
        <v>-1434.1937496999999</v>
      </c>
      <c r="BB86" s="511">
        <v>-1428.5953211999999</v>
      </c>
      <c r="BC86" s="511">
        <v>-1372.8945193</v>
      </c>
      <c r="BD86" s="511">
        <v>-1330.7315040999999</v>
      </c>
      <c r="BE86" s="511">
        <v>-1292.0490258</v>
      </c>
      <c r="BF86" s="511">
        <v>-1259.2591634</v>
      </c>
      <c r="BG86" s="511">
        <v>-1234.9880748</v>
      </c>
      <c r="BH86" s="511">
        <v>-1219.2235383</v>
      </c>
      <c r="BI86" s="392" t="s">
        <v>1380</v>
      </c>
      <c r="BJ86" s="392" t="s">
        <v>1380</v>
      </c>
      <c r="BK86" s="392" t="s">
        <v>1380</v>
      </c>
      <c r="BL86" s="392" t="s">
        <v>1380</v>
      </c>
      <c r="BM86" s="392" t="s">
        <v>1380</v>
      </c>
      <c r="BN86" s="392" t="s">
        <v>1380</v>
      </c>
      <c r="BO86" s="392" t="s">
        <v>1380</v>
      </c>
      <c r="BP86" s="392" t="s">
        <v>1380</v>
      </c>
      <c r="BQ86" s="392" t="s">
        <v>1380</v>
      </c>
      <c r="BR86" s="392" t="s">
        <v>1380</v>
      </c>
      <c r="BS86" s="392" t="s">
        <v>1380</v>
      </c>
      <c r="BT86" s="392" t="s">
        <v>1380</v>
      </c>
      <c r="BU86" s="392" t="s">
        <v>1380</v>
      </c>
      <c r="BV86" s="392" t="s">
        <v>1380</v>
      </c>
    </row>
    <row r="87" spans="1:74" ht="11.1" customHeight="1" x14ac:dyDescent="0.2">
      <c r="A87" s="288" t="s">
        <v>1335</v>
      </c>
      <c r="B87" s="602" t="s">
        <v>1110</v>
      </c>
      <c r="C87" s="511">
        <v>-132.61845908000001</v>
      </c>
      <c r="D87" s="511">
        <v>-171.95480957000001</v>
      </c>
      <c r="E87" s="511">
        <v>-176.67713125</v>
      </c>
      <c r="F87" s="511">
        <v>-190.34819562000001</v>
      </c>
      <c r="G87" s="511">
        <v>-115.81115406000001</v>
      </c>
      <c r="H87" s="511">
        <v>-95.783015418000005</v>
      </c>
      <c r="I87" s="511">
        <v>-49.000047817000002</v>
      </c>
      <c r="J87" s="511">
        <v>-2.6444436029</v>
      </c>
      <c r="K87" s="511">
        <v>42.478040798999999</v>
      </c>
      <c r="L87" s="511">
        <v>51.560003244999997</v>
      </c>
      <c r="M87" s="511">
        <v>29.085418367999999</v>
      </c>
      <c r="N87" s="511">
        <v>2.3921016204000001</v>
      </c>
      <c r="O87" s="511">
        <v>-15.997234963</v>
      </c>
      <c r="P87" s="511">
        <v>-23.774971064999999</v>
      </c>
      <c r="Q87" s="511">
        <v>-28.374962584999999</v>
      </c>
      <c r="R87" s="511">
        <v>-27.466049922</v>
      </c>
      <c r="S87" s="511">
        <v>-22.536901375999999</v>
      </c>
      <c r="T87" s="511">
        <v>-20.015900707</v>
      </c>
      <c r="U87" s="511">
        <v>-23.108379041999999</v>
      </c>
      <c r="V87" s="511">
        <v>-35.957073301999998</v>
      </c>
      <c r="W87" s="511">
        <v>-50.125928616000003</v>
      </c>
      <c r="X87" s="511">
        <v>-55.991128709000002</v>
      </c>
      <c r="Y87" s="511">
        <v>-59.184113355999997</v>
      </c>
      <c r="Z87" s="511">
        <v>-72.471608919999994</v>
      </c>
      <c r="AA87" s="511">
        <v>-81.050156092999998</v>
      </c>
      <c r="AB87" s="511">
        <v>-73.428714236000005</v>
      </c>
      <c r="AC87" s="511">
        <v>-54.479059669000002</v>
      </c>
      <c r="AD87" s="511">
        <v>-32.867344737000003</v>
      </c>
      <c r="AE87" s="511">
        <v>-18.70988543</v>
      </c>
      <c r="AF87" s="511">
        <v>-11.229323847</v>
      </c>
      <c r="AG87" s="511">
        <v>-12.785607431000001</v>
      </c>
      <c r="AH87" s="511">
        <v>-26.477033232</v>
      </c>
      <c r="AI87" s="511">
        <v>-45.487963866999998</v>
      </c>
      <c r="AJ87" s="511">
        <v>-63.975447846999998</v>
      </c>
      <c r="AK87" s="511">
        <v>-69.433060388000001</v>
      </c>
      <c r="AL87" s="511">
        <v>-64.135880424999996</v>
      </c>
      <c r="AM87" s="511">
        <v>-57.621425324000001</v>
      </c>
      <c r="AN87" s="511">
        <v>-43.839418291000001</v>
      </c>
      <c r="AO87" s="511">
        <v>-25.112457135</v>
      </c>
      <c r="AP87" s="511">
        <v>-7.3529447063999998</v>
      </c>
      <c r="AQ87" s="511">
        <v>-2.3392342515000002</v>
      </c>
      <c r="AR87" s="511">
        <v>-13.862403425</v>
      </c>
      <c r="AS87" s="511">
        <v>-23.842592445000001</v>
      </c>
      <c r="AT87" s="511">
        <v>-31.829330013</v>
      </c>
      <c r="AU87" s="511">
        <v>-51.251494770999997</v>
      </c>
      <c r="AV87" s="511">
        <v>-69.107566496999993</v>
      </c>
      <c r="AW87" s="511">
        <v>-68.418803609999998</v>
      </c>
      <c r="AX87" s="511">
        <v>-75.282144205999998</v>
      </c>
      <c r="AY87" s="511">
        <v>-59.032220457999998</v>
      </c>
      <c r="AZ87" s="511">
        <v>-52.931995399999998</v>
      </c>
      <c r="BA87" s="511">
        <v>-43.555926559</v>
      </c>
      <c r="BB87" s="511">
        <v>-19.606858070000001</v>
      </c>
      <c r="BC87" s="511">
        <v>-19.615537993</v>
      </c>
      <c r="BD87" s="511">
        <v>-23.165203529999999</v>
      </c>
      <c r="BE87" s="511">
        <v>-27.737265917999999</v>
      </c>
      <c r="BF87" s="511">
        <v>-33.687717550999999</v>
      </c>
      <c r="BG87" s="511">
        <v>-40.560193572000003</v>
      </c>
      <c r="BH87" s="511">
        <v>-47.771925514000003</v>
      </c>
      <c r="BI87" s="392" t="s">
        <v>1380</v>
      </c>
      <c r="BJ87" s="392" t="s">
        <v>1380</v>
      </c>
      <c r="BK87" s="392" t="s">
        <v>1380</v>
      </c>
      <c r="BL87" s="392" t="s">
        <v>1380</v>
      </c>
      <c r="BM87" s="392" t="s">
        <v>1380</v>
      </c>
      <c r="BN87" s="392" t="s">
        <v>1380</v>
      </c>
      <c r="BO87" s="392" t="s">
        <v>1380</v>
      </c>
      <c r="BP87" s="392" t="s">
        <v>1380</v>
      </c>
      <c r="BQ87" s="392" t="s">
        <v>1380</v>
      </c>
      <c r="BR87" s="392" t="s">
        <v>1380</v>
      </c>
      <c r="BS87" s="392" t="s">
        <v>1380</v>
      </c>
      <c r="BT87" s="392" t="s">
        <v>1380</v>
      </c>
      <c r="BU87" s="392" t="s">
        <v>1380</v>
      </c>
      <c r="BV87" s="392" t="s">
        <v>1380</v>
      </c>
    </row>
    <row r="88" spans="1:74" ht="11.1" customHeight="1" x14ac:dyDescent="0.2">
      <c r="A88" s="288" t="s">
        <v>1336</v>
      </c>
      <c r="B88" s="602" t="s">
        <v>1112</v>
      </c>
      <c r="C88" s="511">
        <v>-395.98605598</v>
      </c>
      <c r="D88" s="511">
        <v>-375.82753703999998</v>
      </c>
      <c r="E88" s="511">
        <v>-361.16695435000003</v>
      </c>
      <c r="F88" s="511">
        <v>-399.06688826999999</v>
      </c>
      <c r="G88" s="511">
        <v>-288.20605694</v>
      </c>
      <c r="H88" s="511">
        <v>-272.79423539999999</v>
      </c>
      <c r="I88" s="511">
        <v>-201.65221925</v>
      </c>
      <c r="J88" s="511">
        <v>-159.73362259000001</v>
      </c>
      <c r="K88" s="511">
        <v>-131.97131419999999</v>
      </c>
      <c r="L88" s="511">
        <v>-120.59421596</v>
      </c>
      <c r="M88" s="511">
        <v>-135.03077814</v>
      </c>
      <c r="N88" s="511">
        <v>-145.05681200000001</v>
      </c>
      <c r="O88" s="511">
        <v>-143.78577655999999</v>
      </c>
      <c r="P88" s="511">
        <v>-147.72887333</v>
      </c>
      <c r="Q88" s="511">
        <v>-158.65002862</v>
      </c>
      <c r="R88" s="511">
        <v>-156.37823786000001</v>
      </c>
      <c r="S88" s="511">
        <v>-153.08393088</v>
      </c>
      <c r="T88" s="511">
        <v>-149.06845325</v>
      </c>
      <c r="U88" s="511">
        <v>-161.21810484</v>
      </c>
      <c r="V88" s="511">
        <v>-192.32293179999999</v>
      </c>
      <c r="W88" s="511">
        <v>-220.56646760999999</v>
      </c>
      <c r="X88" s="511">
        <v>-229.36303325</v>
      </c>
      <c r="Y88" s="511">
        <v>-231.88050686</v>
      </c>
      <c r="Z88" s="511">
        <v>-234.23428994</v>
      </c>
      <c r="AA88" s="511">
        <v>-241.96495032999999</v>
      </c>
      <c r="AB88" s="511">
        <v>-253.74157041999999</v>
      </c>
      <c r="AC88" s="511">
        <v>-253.8562058</v>
      </c>
      <c r="AD88" s="511">
        <v>-245.80452757</v>
      </c>
      <c r="AE88" s="511">
        <v>-248.28984771</v>
      </c>
      <c r="AF88" s="511">
        <v>-255.198196</v>
      </c>
      <c r="AG88" s="511">
        <v>-270.41201952</v>
      </c>
      <c r="AH88" s="511">
        <v>-303.03606668999998</v>
      </c>
      <c r="AI88" s="511">
        <v>-328.56278987000002</v>
      </c>
      <c r="AJ88" s="511">
        <v>-324.43424744999999</v>
      </c>
      <c r="AK88" s="511">
        <v>-321.97147281000002</v>
      </c>
      <c r="AL88" s="511">
        <v>-326.51163968999998</v>
      </c>
      <c r="AM88" s="511">
        <v>-317.25541500999998</v>
      </c>
      <c r="AN88" s="511">
        <v>-313.74010709999999</v>
      </c>
      <c r="AO88" s="511">
        <v>-300.28769793999999</v>
      </c>
      <c r="AP88" s="511">
        <v>-280.71888166999997</v>
      </c>
      <c r="AQ88" s="511">
        <v>-273.70539131999999</v>
      </c>
      <c r="AR88" s="511">
        <v>-281.11277154999999</v>
      </c>
      <c r="AS88" s="511">
        <v>-291.26834931000002</v>
      </c>
      <c r="AT88" s="511">
        <v>-299.04769229999999</v>
      </c>
      <c r="AU88" s="511">
        <v>-300.8210469</v>
      </c>
      <c r="AV88" s="511">
        <v>-302.13487000999999</v>
      </c>
      <c r="AW88" s="511">
        <v>-299.94702186000001</v>
      </c>
      <c r="AX88" s="511">
        <v>-313.04344343999998</v>
      </c>
      <c r="AY88" s="511">
        <v>-329.63700942000003</v>
      </c>
      <c r="AZ88" s="511">
        <v>-330.75238209999998</v>
      </c>
      <c r="BA88" s="511">
        <v>-322.46490051000001</v>
      </c>
      <c r="BB88" s="511">
        <v>-316.88782801000002</v>
      </c>
      <c r="BC88" s="511">
        <v>-315.25173065000001</v>
      </c>
      <c r="BD88" s="511">
        <v>-314.65128176000002</v>
      </c>
      <c r="BE88" s="511">
        <v>-311.97577733999998</v>
      </c>
      <c r="BF88" s="511">
        <v>-308.18886241000001</v>
      </c>
      <c r="BG88" s="511">
        <v>-304.38013360999997</v>
      </c>
      <c r="BH88" s="511">
        <v>-301.23078492000002</v>
      </c>
      <c r="BI88" s="392" t="s">
        <v>1380</v>
      </c>
      <c r="BJ88" s="392" t="s">
        <v>1380</v>
      </c>
      <c r="BK88" s="392" t="s">
        <v>1380</v>
      </c>
      <c r="BL88" s="392" t="s">
        <v>1380</v>
      </c>
      <c r="BM88" s="392" t="s">
        <v>1380</v>
      </c>
      <c r="BN88" s="392" t="s">
        <v>1380</v>
      </c>
      <c r="BO88" s="392" t="s">
        <v>1380</v>
      </c>
      <c r="BP88" s="392" t="s">
        <v>1380</v>
      </c>
      <c r="BQ88" s="392" t="s">
        <v>1380</v>
      </c>
      <c r="BR88" s="392" t="s">
        <v>1380</v>
      </c>
      <c r="BS88" s="392" t="s">
        <v>1380</v>
      </c>
      <c r="BT88" s="392" t="s">
        <v>1380</v>
      </c>
      <c r="BU88" s="392" t="s">
        <v>1380</v>
      </c>
      <c r="BV88" s="392" t="s">
        <v>1380</v>
      </c>
    </row>
    <row r="89" spans="1:74" ht="11.1" customHeight="1" x14ac:dyDescent="0.2">
      <c r="A89" s="288" t="s">
        <v>1337</v>
      </c>
      <c r="B89" s="602" t="s">
        <v>1114</v>
      </c>
      <c r="C89" s="511">
        <v>-499.48764266000001</v>
      </c>
      <c r="D89" s="511">
        <v>-516.48958130000005</v>
      </c>
      <c r="E89" s="511">
        <v>-540.22933651999995</v>
      </c>
      <c r="F89" s="511">
        <v>-562.61028028999999</v>
      </c>
      <c r="G89" s="511">
        <v>-577.30231244000004</v>
      </c>
      <c r="H89" s="511">
        <v>-614.99470341000006</v>
      </c>
      <c r="I89" s="511">
        <v>-570.88626918</v>
      </c>
      <c r="J89" s="511">
        <v>-543.88575685000001</v>
      </c>
      <c r="K89" s="511">
        <v>-528.24249908000002</v>
      </c>
      <c r="L89" s="511">
        <v>-535.99639823999996</v>
      </c>
      <c r="M89" s="511">
        <v>-510.85808677</v>
      </c>
      <c r="N89" s="511">
        <v>-471.23000386000001</v>
      </c>
      <c r="O89" s="511">
        <v>-444.26384923000001</v>
      </c>
      <c r="P89" s="511">
        <v>-442.39675581</v>
      </c>
      <c r="Q89" s="511">
        <v>-457.29694087000001</v>
      </c>
      <c r="R89" s="511">
        <v>-463.83641358</v>
      </c>
      <c r="S89" s="511">
        <v>-452.96137198000002</v>
      </c>
      <c r="T89" s="511">
        <v>-452.19978070000002</v>
      </c>
      <c r="U89" s="511">
        <v>-477.83294950999999</v>
      </c>
      <c r="V89" s="511">
        <v>-538.62847504000001</v>
      </c>
      <c r="W89" s="511">
        <v>-584.57797311000002</v>
      </c>
      <c r="X89" s="511">
        <v>-615.47102429999995</v>
      </c>
      <c r="Y89" s="511">
        <v>-639.26121938000006</v>
      </c>
      <c r="Z89" s="511">
        <v>-653.42537189999996</v>
      </c>
      <c r="AA89" s="511">
        <v>-668.74236757999995</v>
      </c>
      <c r="AB89" s="511">
        <v>-692.54831277999995</v>
      </c>
      <c r="AC89" s="511">
        <v>-713.49261907000005</v>
      </c>
      <c r="AD89" s="511">
        <v>-721.52253619999999</v>
      </c>
      <c r="AE89" s="511">
        <v>-715.54984020999996</v>
      </c>
      <c r="AF89" s="511">
        <v>-712.00422008999999</v>
      </c>
      <c r="AG89" s="511">
        <v>-732.92159445000004</v>
      </c>
      <c r="AH89" s="511">
        <v>-767.59357398999998</v>
      </c>
      <c r="AI89" s="511">
        <v>-788.29047546000004</v>
      </c>
      <c r="AJ89" s="511">
        <v>-800.59574286999998</v>
      </c>
      <c r="AK89" s="511">
        <v>-830.28449852999995</v>
      </c>
      <c r="AL89" s="511">
        <v>-863.89547052</v>
      </c>
      <c r="AM89" s="511">
        <v>-892.21271150999996</v>
      </c>
      <c r="AN89" s="511">
        <v>-917.70047764000003</v>
      </c>
      <c r="AO89" s="511">
        <v>-927.66970801000002</v>
      </c>
      <c r="AP89" s="511">
        <v>-922.32877172999997</v>
      </c>
      <c r="AQ89" s="511">
        <v>-916.28542704999995</v>
      </c>
      <c r="AR89" s="511">
        <v>-900.28760588</v>
      </c>
      <c r="AS89" s="511">
        <v>-875.74066891999996</v>
      </c>
      <c r="AT89" s="511">
        <v>-858.96033445</v>
      </c>
      <c r="AU89" s="511">
        <v>-846.32568884</v>
      </c>
      <c r="AV89" s="511">
        <v>-809.91032187999997</v>
      </c>
      <c r="AW89" s="511">
        <v>-766.83123455999998</v>
      </c>
      <c r="AX89" s="511">
        <v>-755.70619829999998</v>
      </c>
      <c r="AY89" s="511">
        <v>-776.12272495000002</v>
      </c>
      <c r="AZ89" s="511">
        <v>-782.09698722999997</v>
      </c>
      <c r="BA89" s="511">
        <v>-782.29972255999996</v>
      </c>
      <c r="BB89" s="511">
        <v>-773.23940573000004</v>
      </c>
      <c r="BC89" s="511">
        <v>-787.57813834000001</v>
      </c>
      <c r="BD89" s="511">
        <v>-797.24206873000003</v>
      </c>
      <c r="BE89" s="511">
        <v>-803.99495036999997</v>
      </c>
      <c r="BF89" s="511">
        <v>-807.25623417999998</v>
      </c>
      <c r="BG89" s="511">
        <v>-807.23914614</v>
      </c>
      <c r="BH89" s="511">
        <v>-804.88830828000005</v>
      </c>
      <c r="BI89" s="392" t="s">
        <v>1380</v>
      </c>
      <c r="BJ89" s="392" t="s">
        <v>1380</v>
      </c>
      <c r="BK89" s="392" t="s">
        <v>1380</v>
      </c>
      <c r="BL89" s="392" t="s">
        <v>1380</v>
      </c>
      <c r="BM89" s="392" t="s">
        <v>1380</v>
      </c>
      <c r="BN89" s="392" t="s">
        <v>1380</v>
      </c>
      <c r="BO89" s="392" t="s">
        <v>1380</v>
      </c>
      <c r="BP89" s="392" t="s">
        <v>1380</v>
      </c>
      <c r="BQ89" s="392" t="s">
        <v>1380</v>
      </c>
      <c r="BR89" s="392" t="s">
        <v>1380</v>
      </c>
      <c r="BS89" s="392" t="s">
        <v>1380</v>
      </c>
      <c r="BT89" s="392" t="s">
        <v>1380</v>
      </c>
      <c r="BU89" s="392" t="s">
        <v>1380</v>
      </c>
      <c r="BV89" s="392" t="s">
        <v>1380</v>
      </c>
    </row>
    <row r="90" spans="1:74" ht="11.1" customHeight="1" x14ac:dyDescent="0.2">
      <c r="A90" s="288" t="s">
        <v>1338</v>
      </c>
      <c r="B90" s="602" t="s">
        <v>1116</v>
      </c>
      <c r="C90" s="511">
        <v>-715.85798317000001</v>
      </c>
      <c r="D90" s="511">
        <v>-708.65396432</v>
      </c>
      <c r="E90" s="511">
        <v>-655.43458214999998</v>
      </c>
      <c r="F90" s="511">
        <v>-675.77853425000001</v>
      </c>
      <c r="G90" s="511">
        <v>-487.34167790999999</v>
      </c>
      <c r="H90" s="511">
        <v>-408.16008885999997</v>
      </c>
      <c r="I90" s="511">
        <v>-345.38864402000002</v>
      </c>
      <c r="J90" s="511">
        <v>-279.33863965</v>
      </c>
      <c r="K90" s="511">
        <v>-278.69523192000003</v>
      </c>
      <c r="L90" s="511">
        <v>-392.66850137</v>
      </c>
      <c r="M90" s="511">
        <v>-504.04134800999998</v>
      </c>
      <c r="N90" s="511">
        <v>-502.05009680000001</v>
      </c>
      <c r="O90" s="511">
        <v>-452.97707699</v>
      </c>
      <c r="P90" s="511">
        <v>-422.36793127999999</v>
      </c>
      <c r="Q90" s="511">
        <v>-420.01714841</v>
      </c>
      <c r="R90" s="511">
        <v>-372.54871032</v>
      </c>
      <c r="S90" s="511">
        <v>-302.30428301000001</v>
      </c>
      <c r="T90" s="511">
        <v>-257.41856178</v>
      </c>
      <c r="U90" s="511">
        <v>-304.23559700999999</v>
      </c>
      <c r="V90" s="511">
        <v>-449.28269975000001</v>
      </c>
      <c r="W90" s="511">
        <v>-554.99210290999997</v>
      </c>
      <c r="X90" s="511">
        <v>-588.62882907999995</v>
      </c>
      <c r="Y90" s="511">
        <v>-599.71182335000003</v>
      </c>
      <c r="Z90" s="511">
        <v>-603.55797669000003</v>
      </c>
      <c r="AA90" s="511">
        <v>-616.06327347000001</v>
      </c>
      <c r="AB90" s="511">
        <v>-640.49015532999999</v>
      </c>
      <c r="AC90" s="511">
        <v>-632.15469938000001</v>
      </c>
      <c r="AD90" s="511">
        <v>-589.03408524999998</v>
      </c>
      <c r="AE90" s="511">
        <v>-550.82071886999995</v>
      </c>
      <c r="AF90" s="511">
        <v>-545.23157025</v>
      </c>
      <c r="AG90" s="511">
        <v>-590.34113780999996</v>
      </c>
      <c r="AH90" s="511">
        <v>-657.93201783999996</v>
      </c>
      <c r="AI90" s="511">
        <v>-686.02834144999997</v>
      </c>
      <c r="AJ90" s="511">
        <v>-664.51671964000002</v>
      </c>
      <c r="AK90" s="511">
        <v>-640.85736564000001</v>
      </c>
      <c r="AL90" s="511">
        <v>-637.71208196999999</v>
      </c>
      <c r="AM90" s="511">
        <v>-637.69494898000005</v>
      </c>
      <c r="AN90" s="511">
        <v>-650.72671959000002</v>
      </c>
      <c r="AO90" s="511">
        <v>-644.02711601999999</v>
      </c>
      <c r="AP90" s="511">
        <v>-619.31535968000003</v>
      </c>
      <c r="AQ90" s="511">
        <v>-612.67049292000002</v>
      </c>
      <c r="AR90" s="511">
        <v>-634.48203785999999</v>
      </c>
      <c r="AS90" s="511">
        <v>-653.56895468000005</v>
      </c>
      <c r="AT90" s="511">
        <v>-653.41539225999998</v>
      </c>
      <c r="AU90" s="511">
        <v>-643.74893425000005</v>
      </c>
      <c r="AV90" s="511">
        <v>-614.3883472</v>
      </c>
      <c r="AW90" s="511">
        <v>-594.74612028000001</v>
      </c>
      <c r="AX90" s="511">
        <v>-591.29524486000003</v>
      </c>
      <c r="AY90" s="511">
        <v>-604.27418612999998</v>
      </c>
      <c r="AZ90" s="511">
        <v>-619.92167132999998</v>
      </c>
      <c r="BA90" s="511">
        <v>-626.60388096999998</v>
      </c>
      <c r="BB90" s="511">
        <v>-617.87475805999998</v>
      </c>
      <c r="BC90" s="511">
        <v>-616.11553387000004</v>
      </c>
      <c r="BD90" s="511">
        <v>-624.81383459999995</v>
      </c>
      <c r="BE90" s="511">
        <v>-632.09167312</v>
      </c>
      <c r="BF90" s="511">
        <v>-636.79860084999996</v>
      </c>
      <c r="BG90" s="511">
        <v>-639.04545349</v>
      </c>
      <c r="BH90" s="511">
        <v>-639.62317930999995</v>
      </c>
      <c r="BI90" s="392" t="s">
        <v>1380</v>
      </c>
      <c r="BJ90" s="392" t="s">
        <v>1380</v>
      </c>
      <c r="BK90" s="392" t="s">
        <v>1380</v>
      </c>
      <c r="BL90" s="392" t="s">
        <v>1380</v>
      </c>
      <c r="BM90" s="392" t="s">
        <v>1380</v>
      </c>
      <c r="BN90" s="392" t="s">
        <v>1380</v>
      </c>
      <c r="BO90" s="392" t="s">
        <v>1380</v>
      </c>
      <c r="BP90" s="392" t="s">
        <v>1380</v>
      </c>
      <c r="BQ90" s="392" t="s">
        <v>1380</v>
      </c>
      <c r="BR90" s="392" t="s">
        <v>1380</v>
      </c>
      <c r="BS90" s="392" t="s">
        <v>1380</v>
      </c>
      <c r="BT90" s="392" t="s">
        <v>1380</v>
      </c>
      <c r="BU90" s="392" t="s">
        <v>1380</v>
      </c>
      <c r="BV90" s="392" t="s">
        <v>1380</v>
      </c>
    </row>
    <row r="91" spans="1:74" s="587" customFormat="1" ht="11.1" customHeight="1" x14ac:dyDescent="0.2">
      <c r="A91" s="109" t="s">
        <v>1339</v>
      </c>
      <c r="B91" s="588" t="s">
        <v>1271</v>
      </c>
      <c r="C91" s="513">
        <v>-732.09627977000002</v>
      </c>
      <c r="D91" s="513">
        <v>-791.13322805999996</v>
      </c>
      <c r="E91" s="513">
        <v>-773.37206997999999</v>
      </c>
      <c r="F91" s="513">
        <v>-772.84723738000002</v>
      </c>
      <c r="G91" s="513">
        <v>-636.29244229999995</v>
      </c>
      <c r="H91" s="513">
        <v>-561.37647211000001</v>
      </c>
      <c r="I91" s="513">
        <v>-464.14132644</v>
      </c>
      <c r="J91" s="513">
        <v>-358.74418782999999</v>
      </c>
      <c r="K91" s="513">
        <v>-300.67710663999998</v>
      </c>
      <c r="L91" s="513">
        <v>-341.90023601000001</v>
      </c>
      <c r="M91" s="513">
        <v>-386.94486381000002</v>
      </c>
      <c r="N91" s="513">
        <v>-368.31096282999999</v>
      </c>
      <c r="O91" s="513">
        <v>-336.26225252</v>
      </c>
      <c r="P91" s="513">
        <v>-328.94020291999999</v>
      </c>
      <c r="Q91" s="513">
        <v>-330.13378977000002</v>
      </c>
      <c r="R91" s="513">
        <v>-304.99792910999997</v>
      </c>
      <c r="S91" s="513">
        <v>-248.7243028</v>
      </c>
      <c r="T91" s="513">
        <v>-205.64330358999999</v>
      </c>
      <c r="U91" s="513">
        <v>-213.58705551</v>
      </c>
      <c r="V91" s="513">
        <v>-280.89657414999999</v>
      </c>
      <c r="W91" s="513">
        <v>-324.31100383</v>
      </c>
      <c r="X91" s="513">
        <v>-341.30792708000001</v>
      </c>
      <c r="Y91" s="513">
        <v>-340.83937293000002</v>
      </c>
      <c r="Z91" s="513">
        <v>-331.76792282999997</v>
      </c>
      <c r="AA91" s="513">
        <v>-336.48731278000002</v>
      </c>
      <c r="AB91" s="513">
        <v>-352.03217078</v>
      </c>
      <c r="AC91" s="513">
        <v>-355.62847626000001</v>
      </c>
      <c r="AD91" s="513">
        <v>-335.32696678000002</v>
      </c>
      <c r="AE91" s="513">
        <v>-304.46799691000001</v>
      </c>
      <c r="AF91" s="513">
        <v>-305.24330246</v>
      </c>
      <c r="AG91" s="513">
        <v>-349.42157135999997</v>
      </c>
      <c r="AH91" s="513">
        <v>-424.26681280000003</v>
      </c>
      <c r="AI91" s="513">
        <v>-470.70615946999999</v>
      </c>
      <c r="AJ91" s="513">
        <v>-503.28285607999999</v>
      </c>
      <c r="AK91" s="513">
        <v>-533.62939430999995</v>
      </c>
      <c r="AL91" s="513">
        <v>-550.44352816000003</v>
      </c>
      <c r="AM91" s="513">
        <v>-552.33859645999996</v>
      </c>
      <c r="AN91" s="513">
        <v>-537.19047984999997</v>
      </c>
      <c r="AO91" s="513">
        <v>-508.76272187000001</v>
      </c>
      <c r="AP91" s="513">
        <v>-451.35256655000001</v>
      </c>
      <c r="AQ91" s="513">
        <v>-384.74290110999999</v>
      </c>
      <c r="AR91" s="513">
        <v>-333.48020207000002</v>
      </c>
      <c r="AS91" s="513">
        <v>-297.80063030000002</v>
      </c>
      <c r="AT91" s="513">
        <v>-291.34520229999998</v>
      </c>
      <c r="AU91" s="513">
        <v>-306.80956190000001</v>
      </c>
      <c r="AV91" s="513">
        <v>-287.43062534000001</v>
      </c>
      <c r="AW91" s="513">
        <v>-324.63994687000002</v>
      </c>
      <c r="AX91" s="513">
        <v>-375.93122112999998</v>
      </c>
      <c r="AY91" s="513">
        <v>-427.16532566000001</v>
      </c>
      <c r="AZ91" s="513">
        <v>-473.10373907000002</v>
      </c>
      <c r="BA91" s="513">
        <v>-485.12122165</v>
      </c>
      <c r="BB91" s="513">
        <v>-486.48478140999998</v>
      </c>
      <c r="BC91" s="513">
        <v>-454.98722275</v>
      </c>
      <c r="BD91" s="513">
        <v>-438.46183936</v>
      </c>
      <c r="BE91" s="513">
        <v>-422.12513421</v>
      </c>
      <c r="BF91" s="513">
        <v>-401.91826809999998</v>
      </c>
      <c r="BG91" s="513">
        <v>-379.85398879000002</v>
      </c>
      <c r="BH91" s="513">
        <v>-358.48112521000002</v>
      </c>
      <c r="BI91" s="439" t="s">
        <v>1380</v>
      </c>
      <c r="BJ91" s="439" t="s">
        <v>1380</v>
      </c>
      <c r="BK91" s="439" t="s">
        <v>1380</v>
      </c>
      <c r="BL91" s="439" t="s">
        <v>1380</v>
      </c>
      <c r="BM91" s="439" t="s">
        <v>1380</v>
      </c>
      <c r="BN91" s="439" t="s">
        <v>1380</v>
      </c>
      <c r="BO91" s="439" t="s">
        <v>1380</v>
      </c>
      <c r="BP91" s="439" t="s">
        <v>1380</v>
      </c>
      <c r="BQ91" s="439" t="s">
        <v>1380</v>
      </c>
      <c r="BR91" s="439" t="s">
        <v>1380</v>
      </c>
      <c r="BS91" s="439" t="s">
        <v>1380</v>
      </c>
      <c r="BT91" s="439" t="s">
        <v>1380</v>
      </c>
      <c r="BU91" s="439" t="s">
        <v>1380</v>
      </c>
      <c r="BV91" s="439" t="s">
        <v>1380</v>
      </c>
    </row>
    <row r="92" spans="1:74" s="373" customFormat="1" ht="32.85" customHeight="1" x14ac:dyDescent="0.2">
      <c r="A92" s="372"/>
      <c r="B92" s="1126" t="s">
        <v>1258</v>
      </c>
      <c r="C92" s="1126"/>
      <c r="D92" s="1126"/>
      <c r="E92" s="1126"/>
      <c r="F92" s="1126"/>
      <c r="G92" s="1126"/>
      <c r="H92" s="1126"/>
      <c r="I92" s="1126"/>
      <c r="J92" s="1126"/>
      <c r="K92" s="1126"/>
      <c r="L92" s="1126"/>
      <c r="M92" s="1126"/>
      <c r="N92" s="1126"/>
      <c r="O92" s="1126"/>
      <c r="P92" s="1126"/>
      <c r="Q92" s="1126"/>
      <c r="R92" s="668"/>
      <c r="BD92" s="376"/>
      <c r="BE92" s="376"/>
      <c r="BF92" s="376"/>
      <c r="BG92" s="376"/>
      <c r="BH92" s="376"/>
    </row>
    <row r="93" spans="1:74" s="200" customFormat="1" ht="12.6" customHeight="1" x14ac:dyDescent="0.2">
      <c r="A93" s="199"/>
      <c r="B93" s="1126" t="s">
        <v>1259</v>
      </c>
      <c r="C93" s="1082"/>
      <c r="D93" s="1082"/>
      <c r="E93" s="1082"/>
      <c r="F93" s="1082"/>
      <c r="G93" s="1082"/>
      <c r="H93" s="1082"/>
      <c r="I93" s="1082"/>
      <c r="J93" s="1082"/>
      <c r="K93" s="1082"/>
      <c r="L93" s="1082"/>
      <c r="M93" s="1082"/>
      <c r="N93" s="1082"/>
      <c r="O93" s="1082"/>
      <c r="P93" s="1082"/>
      <c r="Q93" s="1026"/>
      <c r="R93" s="668"/>
      <c r="AY93" s="219"/>
      <c r="AZ93" s="219"/>
      <c r="BA93" s="219"/>
      <c r="BB93" s="219"/>
      <c r="BC93" s="219"/>
      <c r="BD93" s="780"/>
      <c r="BE93" s="780"/>
      <c r="BF93" s="780"/>
      <c r="BG93" s="965"/>
      <c r="BH93" s="965"/>
      <c r="BI93" s="219"/>
      <c r="BJ93" s="219"/>
    </row>
    <row r="94" spans="1:74" s="200" customFormat="1" ht="24" customHeight="1" x14ac:dyDescent="0.2">
      <c r="A94" s="199"/>
      <c r="B94" s="1126" t="s">
        <v>1260</v>
      </c>
      <c r="C94" s="1126"/>
      <c r="D94" s="1126"/>
      <c r="E94" s="1126"/>
      <c r="F94" s="1126"/>
      <c r="G94" s="1126"/>
      <c r="H94" s="1126"/>
      <c r="I94" s="1126"/>
      <c r="J94" s="1126"/>
      <c r="K94" s="1126"/>
      <c r="L94" s="1126"/>
      <c r="M94" s="1126"/>
      <c r="N94" s="1126"/>
      <c r="O94" s="1126"/>
      <c r="P94" s="1126"/>
      <c r="Q94" s="1126"/>
      <c r="R94" s="668"/>
      <c r="AY94" s="219"/>
      <c r="AZ94" s="219"/>
      <c r="BA94" s="219"/>
      <c r="BB94" s="219"/>
      <c r="BC94" s="219"/>
      <c r="BD94" s="780"/>
      <c r="BE94" s="780"/>
      <c r="BF94" s="780"/>
      <c r="BG94" s="965"/>
      <c r="BH94" s="965"/>
      <c r="BI94" s="219"/>
      <c r="BJ94" s="219"/>
    </row>
    <row r="95" spans="1:74" s="200" customFormat="1" ht="10.5" customHeight="1" x14ac:dyDescent="0.2">
      <c r="A95" s="199"/>
      <c r="B95" s="1126" t="s">
        <v>1261</v>
      </c>
      <c r="C95" s="1126"/>
      <c r="D95" s="1126"/>
      <c r="E95" s="1126"/>
      <c r="F95" s="1126"/>
      <c r="G95" s="1126"/>
      <c r="H95" s="1126"/>
      <c r="I95" s="1126"/>
      <c r="J95" s="1126"/>
      <c r="K95" s="1126"/>
      <c r="L95" s="1126"/>
      <c r="M95" s="1126"/>
      <c r="N95" s="1126"/>
      <c r="O95" s="1126"/>
      <c r="P95" s="1126"/>
      <c r="Q95" s="1126"/>
      <c r="R95" s="668"/>
      <c r="AY95" s="219"/>
      <c r="AZ95" s="219"/>
      <c r="BA95" s="219"/>
      <c r="BB95" s="219"/>
      <c r="BC95" s="219"/>
      <c r="BD95" s="780"/>
      <c r="BE95" s="780"/>
      <c r="BF95" s="780"/>
      <c r="BG95" s="965"/>
      <c r="BH95" s="965"/>
      <c r="BI95" s="219"/>
      <c r="BJ95" s="219"/>
    </row>
    <row r="96" spans="1:74" s="200" customFormat="1" x14ac:dyDescent="0.2">
      <c r="A96" s="199"/>
      <c r="B96" s="363" t="s">
        <v>830</v>
      </c>
      <c r="C96" s="363"/>
      <c r="D96" s="363"/>
      <c r="E96" s="363"/>
      <c r="F96" s="363"/>
      <c r="G96" s="363"/>
      <c r="H96" s="620"/>
      <c r="I96" s="363"/>
      <c r="J96" s="363"/>
      <c r="K96" s="363"/>
      <c r="L96" s="363"/>
      <c r="M96" s="363"/>
      <c r="N96" s="363"/>
      <c r="O96" s="363"/>
      <c r="P96" s="363"/>
      <c r="Q96" s="363"/>
      <c r="R96" s="669"/>
      <c r="AY96" s="219"/>
      <c r="AZ96" s="219"/>
      <c r="BA96" s="219"/>
      <c r="BB96" s="219"/>
      <c r="BC96" s="219"/>
      <c r="BD96" s="780"/>
      <c r="BE96" s="780"/>
      <c r="BF96" s="780"/>
      <c r="BG96" s="965"/>
      <c r="BH96" s="965"/>
      <c r="BI96" s="219"/>
      <c r="BJ96" s="219"/>
    </row>
    <row r="97" spans="1:74" s="200" customFormat="1" ht="10.5" customHeight="1" x14ac:dyDescent="0.2">
      <c r="A97" s="199"/>
      <c r="B97" s="1004" t="str">
        <f>Dates!$G$2</f>
        <v>EIA completed modeling and analysis for this report on Thursday, November 7, 2024.</v>
      </c>
      <c r="C97" s="991"/>
      <c r="D97" s="991"/>
      <c r="E97" s="991"/>
      <c r="F97" s="991"/>
      <c r="G97" s="991"/>
      <c r="H97" s="991"/>
      <c r="I97" s="991"/>
      <c r="J97" s="991"/>
      <c r="K97" s="991"/>
      <c r="L97" s="991"/>
      <c r="M97" s="991"/>
      <c r="N97" s="991"/>
      <c r="O97" s="991"/>
      <c r="P97" s="991"/>
      <c r="Q97" s="991"/>
      <c r="R97" s="668"/>
      <c r="AY97" s="219"/>
      <c r="AZ97" s="219"/>
      <c r="BA97" s="219"/>
      <c r="BB97" s="219"/>
      <c r="BC97" s="219"/>
      <c r="BD97" s="780"/>
      <c r="BE97" s="780"/>
      <c r="BF97" s="780"/>
      <c r="BG97" s="965"/>
      <c r="BH97" s="965"/>
      <c r="BI97" s="219"/>
      <c r="BJ97" s="219"/>
    </row>
    <row r="98" spans="1:74" s="200" customFormat="1" ht="10.5" customHeight="1" x14ac:dyDescent="0.2">
      <c r="A98" s="199"/>
      <c r="B98" s="999" t="s">
        <v>483</v>
      </c>
      <c r="C98" s="1000"/>
      <c r="D98" s="1000"/>
      <c r="E98" s="1000"/>
      <c r="F98" s="1000"/>
      <c r="G98" s="1000"/>
      <c r="H98" s="1000"/>
      <c r="I98" s="1000"/>
      <c r="J98" s="1000"/>
      <c r="K98" s="1000"/>
      <c r="L98" s="1000"/>
      <c r="M98" s="1000"/>
      <c r="N98" s="1000"/>
      <c r="O98" s="1000"/>
      <c r="P98" s="1000"/>
      <c r="Q98" s="1000"/>
      <c r="R98" s="668"/>
      <c r="AY98" s="219"/>
      <c r="AZ98" s="219"/>
      <c r="BA98" s="219"/>
      <c r="BB98" s="219"/>
      <c r="BC98" s="219"/>
      <c r="BD98" s="780"/>
      <c r="BE98" s="780"/>
      <c r="BF98" s="780"/>
      <c r="BG98" s="965"/>
      <c r="BH98" s="965"/>
      <c r="BI98" s="219"/>
      <c r="BJ98" s="219"/>
    </row>
    <row r="99" spans="1:74" s="200" customFormat="1" ht="12.6" customHeight="1" x14ac:dyDescent="0.2">
      <c r="A99" s="199"/>
      <c r="B99" s="1110" t="s">
        <v>1451</v>
      </c>
      <c r="C99" s="1111"/>
      <c r="D99" s="1111"/>
      <c r="E99" s="1111"/>
      <c r="F99" s="1111"/>
      <c r="G99" s="1111"/>
      <c r="H99" s="1111"/>
      <c r="I99" s="1111"/>
      <c r="J99" s="1111"/>
      <c r="K99" s="1111"/>
      <c r="L99" s="1111"/>
      <c r="M99" s="1111"/>
      <c r="N99" s="1111"/>
      <c r="O99" s="1111"/>
      <c r="P99" s="1111"/>
      <c r="Q99" s="1111"/>
      <c r="R99" s="668"/>
      <c r="AY99" s="219"/>
      <c r="AZ99" s="219"/>
      <c r="BA99" s="219"/>
      <c r="BB99" s="219"/>
      <c r="BC99" s="219"/>
      <c r="BD99" s="780"/>
      <c r="BE99" s="780"/>
      <c r="BF99" s="780"/>
      <c r="BG99" s="965"/>
      <c r="BH99" s="965"/>
      <c r="BI99" s="219"/>
      <c r="BJ99" s="219"/>
    </row>
    <row r="100" spans="1:74" s="200" customFormat="1" ht="14.1" customHeight="1" x14ac:dyDescent="0.2">
      <c r="A100" s="199"/>
      <c r="B100" s="1025" t="s">
        <v>494</v>
      </c>
      <c r="C100" s="1026"/>
      <c r="D100" s="1026"/>
      <c r="E100" s="1026"/>
      <c r="F100" s="1026"/>
      <c r="G100" s="1026"/>
      <c r="H100" s="1026"/>
      <c r="I100" s="1026"/>
      <c r="J100" s="1026"/>
      <c r="K100" s="1026"/>
      <c r="L100" s="1026"/>
      <c r="M100" s="1026"/>
      <c r="N100" s="1026"/>
      <c r="O100" s="1026"/>
      <c r="P100" s="1026"/>
      <c r="Q100" s="1026"/>
      <c r="R100" s="668"/>
      <c r="AY100" s="219"/>
      <c r="AZ100" s="219"/>
      <c r="BA100" s="219"/>
      <c r="BB100" s="219"/>
      <c r="BC100" s="219"/>
      <c r="BD100" s="780"/>
      <c r="BE100" s="780"/>
      <c r="BF100" s="780"/>
      <c r="BG100" s="965"/>
      <c r="BH100" s="965"/>
      <c r="BI100" s="219"/>
      <c r="BJ100" s="219"/>
    </row>
    <row r="101" spans="1:74" s="200" customFormat="1" ht="12.6" customHeight="1" x14ac:dyDescent="0.2">
      <c r="A101" s="199"/>
      <c r="B101" s="1122" t="s">
        <v>844</v>
      </c>
      <c r="C101" s="1122"/>
      <c r="D101" s="1122"/>
      <c r="E101" s="1122"/>
      <c r="F101" s="1122"/>
      <c r="G101" s="1122"/>
      <c r="H101" s="1122"/>
      <c r="I101" s="1122"/>
      <c r="J101" s="1122"/>
      <c r="K101" s="1122"/>
      <c r="L101" s="1122"/>
      <c r="M101" s="1122"/>
      <c r="N101" s="1122"/>
      <c r="O101" s="1122"/>
      <c r="P101" s="1122"/>
      <c r="Q101" s="1122"/>
      <c r="R101" s="1122"/>
      <c r="AY101" s="219"/>
      <c r="AZ101" s="219"/>
      <c r="BA101" s="219"/>
      <c r="BB101" s="219"/>
      <c r="BC101" s="219"/>
      <c r="BD101" s="780"/>
      <c r="BE101" s="780"/>
      <c r="BF101" s="780"/>
      <c r="BG101" s="965"/>
      <c r="BH101" s="965"/>
      <c r="BI101" s="219"/>
      <c r="BJ101" s="219"/>
    </row>
    <row r="102" spans="1:74" s="196" customFormat="1" ht="12" customHeight="1" x14ac:dyDescent="0.2">
      <c r="A102" s="199"/>
      <c r="B102" s="1025" t="s">
        <v>1262</v>
      </c>
      <c r="C102" s="1082"/>
      <c r="D102" s="1082"/>
      <c r="E102" s="1082"/>
      <c r="F102" s="1082"/>
      <c r="G102" s="1082"/>
      <c r="H102" s="1082"/>
      <c r="I102" s="1082"/>
      <c r="J102" s="1082"/>
      <c r="K102" s="1082"/>
      <c r="L102" s="1082"/>
      <c r="M102" s="1082"/>
      <c r="N102" s="1082"/>
      <c r="O102" s="1082"/>
      <c r="P102" s="1082"/>
      <c r="Q102" s="1026"/>
      <c r="R102" s="668"/>
      <c r="AY102" s="218"/>
      <c r="AZ102" s="218"/>
      <c r="BA102" s="218"/>
      <c r="BB102" s="218"/>
      <c r="BC102" s="218"/>
      <c r="BD102" s="769"/>
      <c r="BE102" s="769"/>
      <c r="BF102" s="769"/>
      <c r="BG102" s="962"/>
      <c r="BH102" s="962"/>
      <c r="BI102" s="218"/>
      <c r="BJ102" s="218"/>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7"/>
      <c r="AZ103" s="137"/>
      <c r="BA103" s="137"/>
      <c r="BB103" s="137"/>
      <c r="BC103" s="137"/>
      <c r="BD103" s="781"/>
      <c r="BE103" s="781"/>
      <c r="BF103" s="781"/>
      <c r="BG103" s="966"/>
      <c r="BH103" s="966"/>
      <c r="BI103" s="137"/>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7"/>
      <c r="AZ104" s="137"/>
      <c r="BA104" s="137"/>
      <c r="BB104" s="137"/>
      <c r="BC104" s="137"/>
      <c r="BD104" s="781"/>
      <c r="BE104" s="781"/>
      <c r="BF104" s="781"/>
      <c r="BG104" s="966"/>
      <c r="BH104" s="966"/>
      <c r="BI104" s="137"/>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7"/>
      <c r="AZ105" s="137"/>
      <c r="BA105" s="137"/>
      <c r="BB105" s="137"/>
      <c r="BC105" s="137"/>
      <c r="BD105" s="781"/>
      <c r="BE105" s="781"/>
      <c r="BF105" s="781"/>
      <c r="BG105" s="966"/>
      <c r="BH105" s="966"/>
      <c r="BI105" s="137"/>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7"/>
      <c r="AZ106" s="137"/>
      <c r="BA106" s="137"/>
      <c r="BB106" s="137"/>
      <c r="BC106" s="137"/>
      <c r="BD106" s="781"/>
      <c r="BE106" s="781"/>
      <c r="BF106" s="781"/>
      <c r="BG106" s="966"/>
      <c r="BH106" s="966"/>
      <c r="BI106" s="137"/>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7"/>
      <c r="AZ107" s="137"/>
      <c r="BA107" s="137"/>
      <c r="BB107" s="137"/>
      <c r="BC107" s="137"/>
      <c r="BD107" s="781"/>
      <c r="BE107" s="781"/>
      <c r="BF107" s="781"/>
      <c r="BG107" s="966"/>
      <c r="BH107" s="966"/>
      <c r="BI107" s="137"/>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7"/>
      <c r="AZ108" s="137"/>
      <c r="BA108" s="137"/>
      <c r="BB108" s="137"/>
      <c r="BC108" s="137"/>
      <c r="BD108" s="781"/>
      <c r="BE108" s="781"/>
      <c r="BF108" s="781"/>
      <c r="BG108" s="966"/>
      <c r="BH108" s="966"/>
      <c r="BI108" s="137"/>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7"/>
      <c r="AZ109" s="137"/>
      <c r="BA109" s="137"/>
      <c r="BB109" s="137"/>
      <c r="BC109" s="137"/>
      <c r="BD109" s="781"/>
      <c r="BE109" s="781"/>
      <c r="BF109" s="781"/>
      <c r="BG109" s="966"/>
      <c r="BH109" s="966"/>
      <c r="BI109" s="137"/>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7"/>
      <c r="AZ110" s="137"/>
      <c r="BA110" s="137"/>
      <c r="BB110" s="137"/>
      <c r="BC110" s="137"/>
      <c r="BD110" s="781"/>
      <c r="BE110" s="781"/>
      <c r="BF110" s="781"/>
      <c r="BG110" s="966"/>
      <c r="BH110" s="966"/>
      <c r="BI110" s="137"/>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7"/>
      <c r="AZ111" s="137"/>
      <c r="BA111" s="137"/>
      <c r="BB111" s="137"/>
      <c r="BC111" s="137"/>
      <c r="BD111" s="781"/>
      <c r="BE111" s="781"/>
      <c r="BF111" s="781"/>
      <c r="BG111" s="966"/>
      <c r="BH111" s="966"/>
      <c r="BI111" s="137"/>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7"/>
      <c r="AZ113" s="137"/>
      <c r="BA113" s="137"/>
      <c r="BB113" s="137"/>
      <c r="BC113" s="137"/>
      <c r="BD113" s="781"/>
      <c r="BE113" s="781"/>
      <c r="BF113" s="781"/>
      <c r="BG113" s="966"/>
      <c r="BH113" s="966"/>
      <c r="BI113" s="137"/>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7"/>
      <c r="AZ114" s="137"/>
      <c r="BA114" s="137"/>
      <c r="BB114" s="137"/>
      <c r="BC114" s="137"/>
      <c r="BD114" s="781"/>
      <c r="BE114" s="781"/>
      <c r="BF114" s="781"/>
      <c r="BG114" s="966"/>
      <c r="BH114" s="966"/>
      <c r="BI114" s="137"/>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7"/>
      <c r="AZ115" s="137"/>
      <c r="BA115" s="137"/>
      <c r="BB115" s="137"/>
      <c r="BC115" s="137"/>
      <c r="BD115" s="781"/>
      <c r="BE115" s="781"/>
      <c r="BF115" s="781"/>
      <c r="BG115" s="966"/>
      <c r="BH115" s="966"/>
      <c r="BI115" s="137"/>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7"/>
      <c r="AZ116" s="137"/>
      <c r="BA116" s="137"/>
      <c r="BB116" s="137"/>
      <c r="BC116" s="137"/>
      <c r="BD116" s="781"/>
      <c r="BE116" s="781"/>
      <c r="BF116" s="781"/>
      <c r="BG116" s="966"/>
      <c r="BH116" s="966"/>
      <c r="BI116" s="137"/>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7"/>
      <c r="AZ117" s="137"/>
      <c r="BA117" s="137"/>
      <c r="BB117" s="137"/>
      <c r="BC117" s="137"/>
      <c r="BD117" s="781"/>
      <c r="BE117" s="781"/>
      <c r="BF117" s="781"/>
      <c r="BG117" s="966"/>
      <c r="BH117" s="966"/>
      <c r="BI117" s="137"/>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7"/>
      <c r="AZ118" s="137"/>
      <c r="BA118" s="137"/>
      <c r="BB118" s="137"/>
      <c r="BC118" s="137"/>
      <c r="BD118" s="781"/>
      <c r="BE118" s="781"/>
      <c r="BF118" s="781"/>
      <c r="BG118" s="966"/>
      <c r="BH118" s="966"/>
      <c r="BI118" s="137"/>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7"/>
      <c r="AZ119" s="137"/>
      <c r="BA119" s="137"/>
      <c r="BB119" s="137"/>
      <c r="BC119" s="137"/>
      <c r="BD119" s="781"/>
      <c r="BE119" s="781"/>
      <c r="BF119" s="781"/>
      <c r="BG119" s="966"/>
      <c r="BH119" s="966"/>
      <c r="BI119" s="137"/>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7"/>
      <c r="AZ120" s="137"/>
      <c r="BA120" s="137"/>
      <c r="BB120" s="137"/>
      <c r="BC120" s="137"/>
      <c r="BD120" s="781"/>
      <c r="BE120" s="781"/>
      <c r="BF120" s="781"/>
      <c r="BG120" s="966"/>
      <c r="BH120" s="966"/>
      <c r="BI120" s="137"/>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7"/>
      <c r="AZ121" s="137"/>
      <c r="BA121" s="137"/>
      <c r="BB121" s="137"/>
      <c r="BC121" s="137"/>
      <c r="BD121" s="781"/>
      <c r="BE121" s="781"/>
      <c r="BF121" s="781"/>
      <c r="BG121" s="966"/>
      <c r="BH121" s="966"/>
      <c r="BI121" s="137"/>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39"/>
      <c r="AZ124" s="139"/>
      <c r="BA124" s="139"/>
      <c r="BB124" s="139"/>
      <c r="BC124" s="139"/>
      <c r="BD124" s="782"/>
      <c r="BE124" s="782"/>
      <c r="BF124" s="782"/>
      <c r="BG124" s="967"/>
      <c r="BH124" s="967"/>
      <c r="BI124" s="139"/>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0"/>
      <c r="AZ134" s="140"/>
      <c r="BA134" s="140"/>
      <c r="BB134" s="140"/>
      <c r="BC134" s="140"/>
      <c r="BD134" s="783"/>
      <c r="BE134" s="783"/>
      <c r="BF134" s="783"/>
      <c r="BG134" s="968"/>
      <c r="BH134" s="968"/>
      <c r="BI134" s="140"/>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0"/>
      <c r="AZ135" s="140"/>
      <c r="BA135" s="140"/>
      <c r="BB135" s="140"/>
      <c r="BC135" s="140"/>
      <c r="BD135" s="783"/>
      <c r="BE135" s="783"/>
      <c r="BF135" s="783"/>
      <c r="BG135" s="968"/>
      <c r="BH135" s="968"/>
      <c r="BI135" s="140"/>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0"/>
      <c r="AZ136" s="140"/>
      <c r="BA136" s="140"/>
      <c r="BB136" s="140"/>
      <c r="BC136" s="140"/>
      <c r="BD136" s="783"/>
      <c r="BE136" s="783"/>
      <c r="BF136" s="783"/>
      <c r="BG136" s="968"/>
      <c r="BH136" s="968"/>
      <c r="BI136" s="140"/>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0"/>
      <c r="AZ137" s="140"/>
      <c r="BA137" s="140"/>
      <c r="BB137" s="140"/>
      <c r="BC137" s="140"/>
      <c r="BD137" s="783"/>
      <c r="BE137" s="783"/>
      <c r="BF137" s="783"/>
      <c r="BG137" s="968"/>
      <c r="BH137" s="968"/>
      <c r="BI137" s="140"/>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0"/>
      <c r="AZ138" s="140"/>
      <c r="BA138" s="140"/>
      <c r="BB138" s="140"/>
      <c r="BC138" s="140"/>
      <c r="BD138" s="783"/>
      <c r="BE138" s="783"/>
      <c r="BF138" s="783"/>
      <c r="BG138" s="968"/>
      <c r="BH138" s="968"/>
      <c r="BI138" s="140"/>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0"/>
      <c r="AZ139" s="140"/>
      <c r="BA139" s="140"/>
      <c r="BB139" s="140"/>
      <c r="BC139" s="140"/>
      <c r="BD139" s="783"/>
      <c r="BE139" s="783"/>
      <c r="BF139" s="783"/>
      <c r="BG139" s="968"/>
      <c r="BH139" s="968"/>
      <c r="BI139" s="140"/>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0"/>
      <c r="AZ140" s="140"/>
      <c r="BA140" s="140"/>
      <c r="BB140" s="140"/>
      <c r="BC140" s="140"/>
      <c r="BD140" s="783"/>
      <c r="BE140" s="783"/>
      <c r="BF140" s="783"/>
      <c r="BG140" s="968"/>
      <c r="BH140" s="968"/>
      <c r="BI140" s="140"/>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0"/>
      <c r="AZ141" s="140"/>
      <c r="BA141" s="140"/>
      <c r="BB141" s="140"/>
      <c r="BC141" s="140"/>
      <c r="BD141" s="783"/>
      <c r="BE141" s="783"/>
      <c r="BF141" s="783"/>
      <c r="BG141" s="968"/>
      <c r="BH141" s="968"/>
      <c r="BI141" s="140"/>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0"/>
      <c r="AZ142" s="140"/>
      <c r="BA142" s="140"/>
      <c r="BB142" s="140"/>
      <c r="BC142" s="140"/>
      <c r="BD142" s="783"/>
      <c r="BE142" s="783"/>
      <c r="BF142" s="783"/>
      <c r="BG142" s="968"/>
      <c r="BH142" s="968"/>
      <c r="BI142" s="140"/>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1"/>
      <c r="AZ144" s="141"/>
      <c r="BA144" s="141"/>
      <c r="BB144" s="141"/>
      <c r="BC144" s="141"/>
      <c r="BD144" s="784"/>
      <c r="BE144" s="784"/>
      <c r="BF144" s="784"/>
      <c r="BG144" s="969"/>
      <c r="BH144" s="969"/>
      <c r="BI144" s="141"/>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H16" sqref="BH16"/>
    </sheetView>
  </sheetViews>
  <sheetFormatPr defaultColWidth="9.5703125" defaultRowHeight="12" x14ac:dyDescent="0.15"/>
  <cols>
    <col min="1" max="1" width="10.5703125" style="2" customWidth="1"/>
    <col min="2" max="2" width="58" style="2" customWidth="1"/>
    <col min="3" max="50" width="6.5703125" style="2" customWidth="1"/>
    <col min="51" max="55" width="6.5703125" style="148" customWidth="1"/>
    <col min="56" max="58" width="6.5703125" style="724" customWidth="1"/>
    <col min="59" max="60" width="6.5703125" style="733" customWidth="1"/>
    <col min="61" max="62" width="6.5703125" style="148"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88" t="s">
        <v>479</v>
      </c>
      <c r="B1" s="1067" t="s">
        <v>1340</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4"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233"/>
      <c r="AZ2" s="233"/>
      <c r="BA2" s="233"/>
      <c r="BB2" s="233"/>
      <c r="BC2" s="233"/>
      <c r="BD2" s="725"/>
      <c r="BE2" s="725"/>
      <c r="BF2" s="725"/>
      <c r="BG2" s="958"/>
      <c r="BH2" s="958"/>
      <c r="BI2" s="233"/>
      <c r="BJ2" s="233"/>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ht="11.25"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683"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302" customFormat="1" ht="11.1" customHeight="1" x14ac:dyDescent="0.2">
      <c r="A5" s="644" t="s">
        <v>1343</v>
      </c>
      <c r="B5" s="672" t="s">
        <v>1344</v>
      </c>
      <c r="C5" s="633">
        <v>8.0410000000000004</v>
      </c>
      <c r="D5" s="633">
        <v>8.14</v>
      </c>
      <c r="E5" s="633">
        <v>7.8840000000000003</v>
      </c>
      <c r="F5" s="633">
        <v>6.9560000000000004</v>
      </c>
      <c r="G5" s="633">
        <v>6.3040000000000003</v>
      </c>
      <c r="H5" s="633">
        <v>6.57</v>
      </c>
      <c r="I5" s="633">
        <v>6.7910000000000004</v>
      </c>
      <c r="J5" s="633">
        <v>6.9530000000000003</v>
      </c>
      <c r="K5" s="633">
        <v>7.0270000000000001</v>
      </c>
      <c r="L5" s="633">
        <v>7.0010000000000003</v>
      </c>
      <c r="M5" s="633">
        <v>7.0019999999999998</v>
      </c>
      <c r="N5" s="633">
        <v>6.968</v>
      </c>
      <c r="O5" s="633">
        <v>6.2370000000000001</v>
      </c>
      <c r="P5" s="633">
        <v>6.7329999999999997</v>
      </c>
      <c r="Q5" s="633">
        <v>7.0670000000000002</v>
      </c>
      <c r="R5" s="633">
        <v>7.2</v>
      </c>
      <c r="S5" s="633">
        <v>7.2119999999999997</v>
      </c>
      <c r="T5" s="633">
        <v>7.2690000000000001</v>
      </c>
      <c r="U5" s="633">
        <v>7.3159999999999998</v>
      </c>
      <c r="V5" s="633">
        <v>7.4290000000000003</v>
      </c>
      <c r="W5" s="633">
        <v>7.53</v>
      </c>
      <c r="X5" s="633">
        <v>7.5389999999999997</v>
      </c>
      <c r="Y5" s="633">
        <v>7.5780000000000003</v>
      </c>
      <c r="Z5" s="633">
        <v>7.4610000000000003</v>
      </c>
      <c r="AA5" s="633">
        <v>7.3929999999999998</v>
      </c>
      <c r="AB5" s="633">
        <v>7.6020000000000003</v>
      </c>
      <c r="AC5" s="633">
        <v>7.75</v>
      </c>
      <c r="AD5" s="633">
        <v>7.5609999999999999</v>
      </c>
      <c r="AE5" s="633">
        <v>7.694</v>
      </c>
      <c r="AF5" s="633">
        <v>7.81</v>
      </c>
      <c r="AG5" s="633">
        <v>7.8410000000000002</v>
      </c>
      <c r="AH5" s="633">
        <v>7.992</v>
      </c>
      <c r="AI5" s="633">
        <v>8.1069999999999993</v>
      </c>
      <c r="AJ5" s="633">
        <v>8.1370000000000005</v>
      </c>
      <c r="AK5" s="633">
        <v>8.0920000000000005</v>
      </c>
      <c r="AL5" s="633">
        <v>7.9619999999999997</v>
      </c>
      <c r="AM5" s="633">
        <v>8.0670000000000002</v>
      </c>
      <c r="AN5" s="633">
        <v>8.3350000000000009</v>
      </c>
      <c r="AO5" s="633">
        <v>8.3719999999999999</v>
      </c>
      <c r="AP5" s="633">
        <v>8.3450000000000006</v>
      </c>
      <c r="AQ5" s="633">
        <v>8.327</v>
      </c>
      <c r="AR5" s="633">
        <v>8.4469999999999992</v>
      </c>
      <c r="AS5" s="633">
        <v>8.5030000000000001</v>
      </c>
      <c r="AT5" s="633">
        <v>8.5259999999999998</v>
      </c>
      <c r="AU5" s="633">
        <v>8.6530000000000005</v>
      </c>
      <c r="AV5" s="633">
        <v>8.76</v>
      </c>
      <c r="AW5" s="633">
        <v>8.8260000000000005</v>
      </c>
      <c r="AX5" s="633">
        <v>8.5299999999999994</v>
      </c>
      <c r="AY5" s="633">
        <v>8.4160000000000004</v>
      </c>
      <c r="AZ5" s="633">
        <v>8.7349999999999994</v>
      </c>
      <c r="BA5" s="633">
        <v>8.6890000000000001</v>
      </c>
      <c r="BB5" s="633">
        <v>8.7010000000000005</v>
      </c>
      <c r="BC5" s="633">
        <v>8.6929999999999996</v>
      </c>
      <c r="BD5" s="633">
        <v>8.6379999999999999</v>
      </c>
      <c r="BE5" s="633">
        <v>8.6129999999999995</v>
      </c>
      <c r="BF5" s="633">
        <v>8.6270000000000007</v>
      </c>
      <c r="BG5" s="633">
        <v>8.6340000000000003</v>
      </c>
      <c r="BH5" s="633">
        <v>8.6240000000000006</v>
      </c>
      <c r="BI5" s="392" t="s">
        <v>1380</v>
      </c>
      <c r="BJ5" s="392" t="s">
        <v>1380</v>
      </c>
      <c r="BK5" s="392" t="s">
        <v>1380</v>
      </c>
      <c r="BL5" s="392" t="s">
        <v>1380</v>
      </c>
      <c r="BM5" s="392" t="s">
        <v>1380</v>
      </c>
      <c r="BN5" s="392" t="s">
        <v>1380</v>
      </c>
      <c r="BO5" s="392" t="s">
        <v>1380</v>
      </c>
      <c r="BP5" s="392" t="s">
        <v>1380</v>
      </c>
      <c r="BQ5" s="392" t="s">
        <v>1380</v>
      </c>
      <c r="BR5" s="392" t="s">
        <v>1380</v>
      </c>
      <c r="BS5" s="392" t="s">
        <v>1380</v>
      </c>
      <c r="BT5" s="392" t="s">
        <v>1380</v>
      </c>
      <c r="BU5" s="392" t="s">
        <v>1380</v>
      </c>
      <c r="BV5" s="392" t="s">
        <v>1380</v>
      </c>
    </row>
    <row r="6" spans="1:74" ht="11.1" customHeight="1" x14ac:dyDescent="0.2">
      <c r="A6" s="288" t="s">
        <v>1345</v>
      </c>
      <c r="B6" s="602" t="s">
        <v>1346</v>
      </c>
      <c r="C6" s="634">
        <v>0.113</v>
      </c>
      <c r="D6" s="634">
        <v>0.11899999999999999</v>
      </c>
      <c r="E6" s="634">
        <v>0.121</v>
      </c>
      <c r="F6" s="634">
        <v>0.106</v>
      </c>
      <c r="G6" s="634">
        <v>8.7999999999999995E-2</v>
      </c>
      <c r="H6" s="634">
        <v>8.7999999999999995E-2</v>
      </c>
      <c r="I6" s="634">
        <v>8.8999999999999996E-2</v>
      </c>
      <c r="J6" s="634">
        <v>9.4E-2</v>
      </c>
      <c r="K6" s="634">
        <v>8.8999999999999996E-2</v>
      </c>
      <c r="L6" s="634">
        <v>9.2999999999999999E-2</v>
      </c>
      <c r="M6" s="634">
        <v>9.7000000000000003E-2</v>
      </c>
      <c r="N6" s="634">
        <v>9.0999999999999998E-2</v>
      </c>
      <c r="O6" s="634">
        <v>8.8999999999999996E-2</v>
      </c>
      <c r="P6" s="634">
        <v>7.4999999999999997E-2</v>
      </c>
      <c r="Q6" s="634">
        <v>9.9000000000000005E-2</v>
      </c>
      <c r="R6" s="634">
        <v>9.6000000000000002E-2</v>
      </c>
      <c r="S6" s="634">
        <v>0.106</v>
      </c>
      <c r="T6" s="634">
        <v>0.11</v>
      </c>
      <c r="U6" s="634">
        <v>0.11</v>
      </c>
      <c r="V6" s="634">
        <v>0.115</v>
      </c>
      <c r="W6" s="634">
        <v>0.11899999999999999</v>
      </c>
      <c r="X6" s="634">
        <v>0.113</v>
      </c>
      <c r="Y6" s="634">
        <v>0.11799999999999999</v>
      </c>
      <c r="Z6" s="634">
        <v>0.123</v>
      </c>
      <c r="AA6" s="634">
        <v>0.107</v>
      </c>
      <c r="AB6" s="634">
        <v>0.121</v>
      </c>
      <c r="AC6" s="634">
        <v>0.11899999999999999</v>
      </c>
      <c r="AD6" s="634">
        <v>0.11700000000000001</v>
      </c>
      <c r="AE6" s="634">
        <v>0.11899999999999999</v>
      </c>
      <c r="AF6" s="634">
        <v>0.121</v>
      </c>
      <c r="AG6" s="634">
        <v>0.123</v>
      </c>
      <c r="AH6" s="634">
        <v>0.11899999999999999</v>
      </c>
      <c r="AI6" s="634">
        <v>0.115</v>
      </c>
      <c r="AJ6" s="634">
        <v>0.112</v>
      </c>
      <c r="AK6" s="634">
        <v>0.113</v>
      </c>
      <c r="AL6" s="634">
        <v>0.11899999999999999</v>
      </c>
      <c r="AM6" s="634">
        <v>0.128</v>
      </c>
      <c r="AN6" s="634">
        <v>0.129</v>
      </c>
      <c r="AO6" s="634">
        <v>0.125</v>
      </c>
      <c r="AP6" s="634">
        <v>0.127</v>
      </c>
      <c r="AQ6" s="634">
        <v>0.125</v>
      </c>
      <c r="AR6" s="634">
        <v>0.11799999999999999</v>
      </c>
      <c r="AS6" s="634">
        <v>0.124</v>
      </c>
      <c r="AT6" s="634">
        <v>0.127</v>
      </c>
      <c r="AU6" s="634">
        <v>0.13</v>
      </c>
      <c r="AV6" s="634">
        <v>0.13100000000000001</v>
      </c>
      <c r="AW6" s="634">
        <v>0.125</v>
      </c>
      <c r="AX6" s="634">
        <v>0.114</v>
      </c>
      <c r="AY6" s="634">
        <v>0.107</v>
      </c>
      <c r="AZ6" s="634">
        <v>0.11600000000000001</v>
      </c>
      <c r="BA6" s="634">
        <v>0.12</v>
      </c>
      <c r="BB6" s="634">
        <v>0.124</v>
      </c>
      <c r="BC6" s="634">
        <v>0.122</v>
      </c>
      <c r="BD6" s="634">
        <v>0.11600000000000001</v>
      </c>
      <c r="BE6" s="634">
        <v>0.11600000000000001</v>
      </c>
      <c r="BF6" s="634">
        <v>0.11600000000000001</v>
      </c>
      <c r="BG6" s="634">
        <v>0.11600000000000001</v>
      </c>
      <c r="BH6" s="634">
        <v>0.11600000000000001</v>
      </c>
      <c r="BI6" s="392" t="s">
        <v>1380</v>
      </c>
      <c r="BJ6" s="392" t="s">
        <v>1380</v>
      </c>
      <c r="BK6" s="392" t="s">
        <v>1380</v>
      </c>
      <c r="BL6" s="392" t="s">
        <v>1380</v>
      </c>
      <c r="BM6" s="392" t="s">
        <v>1380</v>
      </c>
      <c r="BN6" s="392" t="s">
        <v>1380</v>
      </c>
      <c r="BO6" s="392" t="s">
        <v>1380</v>
      </c>
      <c r="BP6" s="392" t="s">
        <v>1380</v>
      </c>
      <c r="BQ6" s="392" t="s">
        <v>1380</v>
      </c>
      <c r="BR6" s="392" t="s">
        <v>1380</v>
      </c>
      <c r="BS6" s="392" t="s">
        <v>1380</v>
      </c>
      <c r="BT6" s="392" t="s">
        <v>1380</v>
      </c>
      <c r="BU6" s="392" t="s">
        <v>1380</v>
      </c>
      <c r="BV6" s="392" t="s">
        <v>1380</v>
      </c>
    </row>
    <row r="7" spans="1:74" ht="11.1" customHeight="1" x14ac:dyDescent="0.2">
      <c r="A7" s="288" t="s">
        <v>1347</v>
      </c>
      <c r="B7" s="602" t="s">
        <v>1348</v>
      </c>
      <c r="C7" s="634">
        <v>1.3759999999999999</v>
      </c>
      <c r="D7" s="634">
        <v>1.401</v>
      </c>
      <c r="E7" s="634">
        <v>1.381</v>
      </c>
      <c r="F7" s="634">
        <v>1.18</v>
      </c>
      <c r="G7" s="634">
        <v>0.83</v>
      </c>
      <c r="H7" s="634">
        <v>0.85699999999999998</v>
      </c>
      <c r="I7" s="634">
        <v>1.002</v>
      </c>
      <c r="J7" s="634">
        <v>1.125</v>
      </c>
      <c r="K7" s="634">
        <v>1.1779999999999999</v>
      </c>
      <c r="L7" s="634">
        <v>1.1859999999999999</v>
      </c>
      <c r="M7" s="634">
        <v>1.181</v>
      </c>
      <c r="N7" s="634">
        <v>1.1459999999999999</v>
      </c>
      <c r="O7" s="634">
        <v>1.1040000000000001</v>
      </c>
      <c r="P7" s="634">
        <v>1.0429999999999999</v>
      </c>
      <c r="Q7" s="634">
        <v>1.0660000000000001</v>
      </c>
      <c r="R7" s="634">
        <v>1.08</v>
      </c>
      <c r="S7" s="634">
        <v>1.0880000000000001</v>
      </c>
      <c r="T7" s="634">
        <v>1.0940000000000001</v>
      </c>
      <c r="U7" s="634">
        <v>1.0389999999999999</v>
      </c>
      <c r="V7" s="634">
        <v>1.0680000000000001</v>
      </c>
      <c r="W7" s="634">
        <v>1.0720000000000001</v>
      </c>
      <c r="X7" s="634">
        <v>1.069</v>
      </c>
      <c r="Y7" s="634">
        <v>1.121</v>
      </c>
      <c r="Z7" s="634">
        <v>1.105</v>
      </c>
      <c r="AA7" s="634">
        <v>1.052</v>
      </c>
      <c r="AB7" s="634">
        <v>1.0549999999999999</v>
      </c>
      <c r="AC7" s="634">
        <v>1.0880000000000001</v>
      </c>
      <c r="AD7" s="634">
        <v>0.875</v>
      </c>
      <c r="AE7" s="634">
        <v>1.0209999999999999</v>
      </c>
      <c r="AF7" s="634">
        <v>1.0580000000000001</v>
      </c>
      <c r="AG7" s="634">
        <v>1.032</v>
      </c>
      <c r="AH7" s="634">
        <v>1.0329999999999999</v>
      </c>
      <c r="AI7" s="634">
        <v>1.083</v>
      </c>
      <c r="AJ7" s="634">
        <v>1.079</v>
      </c>
      <c r="AK7" s="634">
        <v>1.0609999999999999</v>
      </c>
      <c r="AL7" s="634">
        <v>0.92600000000000005</v>
      </c>
      <c r="AM7" s="634">
        <v>1.026</v>
      </c>
      <c r="AN7" s="634">
        <v>1.1200000000000001</v>
      </c>
      <c r="AO7" s="634">
        <v>1.0860000000000001</v>
      </c>
      <c r="AP7" s="634">
        <v>1.0960000000000001</v>
      </c>
      <c r="AQ7" s="634">
        <v>1.1000000000000001</v>
      </c>
      <c r="AR7" s="634">
        <v>1.133</v>
      </c>
      <c r="AS7" s="634">
        <v>1.145</v>
      </c>
      <c r="AT7" s="634">
        <v>1.18</v>
      </c>
      <c r="AU7" s="634">
        <v>1.26</v>
      </c>
      <c r="AV7" s="634">
        <v>1.2270000000000001</v>
      </c>
      <c r="AW7" s="634">
        <v>1.2529999999999999</v>
      </c>
      <c r="AX7" s="634">
        <v>1.2470000000000001</v>
      </c>
      <c r="AY7" s="634">
        <v>1.079</v>
      </c>
      <c r="AZ7" s="634">
        <v>1.226</v>
      </c>
      <c r="BA7" s="634">
        <v>1.202</v>
      </c>
      <c r="BB7" s="634">
        <v>1.2130000000000001</v>
      </c>
      <c r="BC7" s="634">
        <v>1.169</v>
      </c>
      <c r="BD7" s="634">
        <v>1.157</v>
      </c>
      <c r="BE7" s="634">
        <v>1.1399999999999999</v>
      </c>
      <c r="BF7" s="634">
        <v>1.1499999999999999</v>
      </c>
      <c r="BG7" s="634">
        <v>1.1479999999999999</v>
      </c>
      <c r="BH7" s="634">
        <v>1.1459999999999999</v>
      </c>
      <c r="BI7" s="392" t="s">
        <v>1380</v>
      </c>
      <c r="BJ7" s="392" t="s">
        <v>1380</v>
      </c>
      <c r="BK7" s="392" t="s">
        <v>1380</v>
      </c>
      <c r="BL7" s="392" t="s">
        <v>1380</v>
      </c>
      <c r="BM7" s="392" t="s">
        <v>1380</v>
      </c>
      <c r="BN7" s="392" t="s">
        <v>1380</v>
      </c>
      <c r="BO7" s="392" t="s">
        <v>1380</v>
      </c>
      <c r="BP7" s="392" t="s">
        <v>1380</v>
      </c>
      <c r="BQ7" s="392" t="s">
        <v>1380</v>
      </c>
      <c r="BR7" s="392" t="s">
        <v>1380</v>
      </c>
      <c r="BS7" s="392" t="s">
        <v>1380</v>
      </c>
      <c r="BT7" s="392" t="s">
        <v>1380</v>
      </c>
      <c r="BU7" s="392" t="s">
        <v>1380</v>
      </c>
      <c r="BV7" s="392" t="s">
        <v>1380</v>
      </c>
    </row>
    <row r="8" spans="1:74" ht="11.1" customHeight="1" x14ac:dyDescent="0.2">
      <c r="A8" s="288" t="s">
        <v>1349</v>
      </c>
      <c r="B8" s="602" t="s">
        <v>1350</v>
      </c>
      <c r="C8" s="634">
        <v>1.264</v>
      </c>
      <c r="D8" s="634">
        <v>1.2549999999999999</v>
      </c>
      <c r="E8" s="634">
        <v>1.2529999999999999</v>
      </c>
      <c r="F8" s="634">
        <v>1.1639999999999999</v>
      </c>
      <c r="G8" s="634">
        <v>0.82699999999999996</v>
      </c>
      <c r="H8" s="634">
        <v>0.89800000000000002</v>
      </c>
      <c r="I8" s="634">
        <v>0.99099999999999999</v>
      </c>
      <c r="J8" s="634">
        <v>1.014</v>
      </c>
      <c r="K8" s="634">
        <v>1.0049999999999999</v>
      </c>
      <c r="L8" s="634">
        <v>1.012</v>
      </c>
      <c r="M8" s="634">
        <v>1.006</v>
      </c>
      <c r="N8" s="634">
        <v>0.97599999999999998</v>
      </c>
      <c r="O8" s="634">
        <v>0.95499999999999996</v>
      </c>
      <c r="P8" s="634">
        <v>0.80900000000000005</v>
      </c>
      <c r="Q8" s="634">
        <v>0.996</v>
      </c>
      <c r="R8" s="634">
        <v>1.0009999999999999</v>
      </c>
      <c r="S8" s="634">
        <v>0.97499999999999998</v>
      </c>
      <c r="T8" s="634">
        <v>0.96399999999999997</v>
      </c>
      <c r="U8" s="634">
        <v>0.98299999999999998</v>
      </c>
      <c r="V8" s="634">
        <v>0.98399999999999999</v>
      </c>
      <c r="W8" s="634">
        <v>0.98899999999999999</v>
      </c>
      <c r="X8" s="634">
        <v>0.95799999999999996</v>
      </c>
      <c r="Y8" s="634">
        <v>0.96</v>
      </c>
      <c r="Z8" s="634">
        <v>0.95799999999999996</v>
      </c>
      <c r="AA8" s="634">
        <v>0.94099999999999995</v>
      </c>
      <c r="AB8" s="634">
        <v>0.93799999999999994</v>
      </c>
      <c r="AC8" s="634">
        <v>0.94199999999999995</v>
      </c>
      <c r="AD8" s="634">
        <v>0.96899999999999997</v>
      </c>
      <c r="AE8" s="634">
        <v>0.96099999999999997</v>
      </c>
      <c r="AF8" s="634">
        <v>0.99099999999999999</v>
      </c>
      <c r="AG8" s="634">
        <v>0.97799999999999998</v>
      </c>
      <c r="AH8" s="634">
        <v>0.99</v>
      </c>
      <c r="AI8" s="634">
        <v>1.0129999999999999</v>
      </c>
      <c r="AJ8" s="634">
        <v>1.01</v>
      </c>
      <c r="AK8" s="634">
        <v>0.98099999999999998</v>
      </c>
      <c r="AL8" s="634">
        <v>0.95499999999999996</v>
      </c>
      <c r="AM8" s="634">
        <v>0.98</v>
      </c>
      <c r="AN8" s="634">
        <v>0.996</v>
      </c>
      <c r="AO8" s="634">
        <v>1.0289999999999999</v>
      </c>
      <c r="AP8" s="634">
        <v>1.006</v>
      </c>
      <c r="AQ8" s="634">
        <v>1.03</v>
      </c>
      <c r="AR8" s="634">
        <v>1.0409999999999999</v>
      </c>
      <c r="AS8" s="634">
        <v>1.0429999999999999</v>
      </c>
      <c r="AT8" s="634">
        <v>1.018</v>
      </c>
      <c r="AU8" s="634">
        <v>1.014</v>
      </c>
      <c r="AV8" s="634">
        <v>0.98</v>
      </c>
      <c r="AW8" s="634">
        <v>0.97399999999999998</v>
      </c>
      <c r="AX8" s="634">
        <v>0.94299999999999995</v>
      </c>
      <c r="AY8" s="634">
        <v>0.90900000000000003</v>
      </c>
      <c r="AZ8" s="634">
        <v>0.95199999999999996</v>
      </c>
      <c r="BA8" s="634">
        <v>0.96699999999999997</v>
      </c>
      <c r="BB8" s="634">
        <v>1.0089999999999999</v>
      </c>
      <c r="BC8" s="634">
        <v>1.034</v>
      </c>
      <c r="BD8" s="634">
        <v>1.0269999999999999</v>
      </c>
      <c r="BE8" s="634">
        <v>1.024</v>
      </c>
      <c r="BF8" s="634">
        <v>1.0209999999999999</v>
      </c>
      <c r="BG8" s="634">
        <v>1.018</v>
      </c>
      <c r="BH8" s="634">
        <v>1.0149999999999999</v>
      </c>
      <c r="BI8" s="392" t="s">
        <v>1380</v>
      </c>
      <c r="BJ8" s="392" t="s">
        <v>1380</v>
      </c>
      <c r="BK8" s="392" t="s">
        <v>1380</v>
      </c>
      <c r="BL8" s="392" t="s">
        <v>1380</v>
      </c>
      <c r="BM8" s="392" t="s">
        <v>1380</v>
      </c>
      <c r="BN8" s="392" t="s">
        <v>1380</v>
      </c>
      <c r="BO8" s="392" t="s">
        <v>1380</v>
      </c>
      <c r="BP8" s="392" t="s">
        <v>1380</v>
      </c>
      <c r="BQ8" s="392" t="s">
        <v>1380</v>
      </c>
      <c r="BR8" s="392" t="s">
        <v>1380</v>
      </c>
      <c r="BS8" s="392" t="s">
        <v>1380</v>
      </c>
      <c r="BT8" s="392" t="s">
        <v>1380</v>
      </c>
      <c r="BU8" s="392" t="s">
        <v>1380</v>
      </c>
      <c r="BV8" s="392" t="s">
        <v>1380</v>
      </c>
    </row>
    <row r="9" spans="1:74" s="302" customFormat="1" ht="11.1" customHeight="1" x14ac:dyDescent="0.2">
      <c r="A9" s="288" t="s">
        <v>1351</v>
      </c>
      <c r="B9" s="602" t="s">
        <v>1352</v>
      </c>
      <c r="C9" s="634">
        <v>0.23499999999999999</v>
      </c>
      <c r="D9" s="634">
        <v>0.22900000000000001</v>
      </c>
      <c r="E9" s="634">
        <v>0.22500000000000001</v>
      </c>
      <c r="F9" s="634">
        <v>0.20100000000000001</v>
      </c>
      <c r="G9" s="634">
        <v>0.14799999999999999</v>
      </c>
      <c r="H9" s="634">
        <v>0.18</v>
      </c>
      <c r="I9" s="634">
        <v>0.192</v>
      </c>
      <c r="J9" s="634">
        <v>0.18099999999999999</v>
      </c>
      <c r="K9" s="634">
        <v>0.16700000000000001</v>
      </c>
      <c r="L9" s="634">
        <v>0.16</v>
      </c>
      <c r="M9" s="634">
        <v>0.189</v>
      </c>
      <c r="N9" s="634">
        <v>0.17399999999999999</v>
      </c>
      <c r="O9" s="634">
        <v>0.16800000000000001</v>
      </c>
      <c r="P9" s="634">
        <v>0.11799999999999999</v>
      </c>
      <c r="Q9" s="634">
        <v>0.16200000000000001</v>
      </c>
      <c r="R9" s="634">
        <v>0.16400000000000001</v>
      </c>
      <c r="S9" s="634">
        <v>0.16400000000000001</v>
      </c>
      <c r="T9" s="634">
        <v>0.157</v>
      </c>
      <c r="U9" s="634">
        <v>0.151</v>
      </c>
      <c r="V9" s="634">
        <v>0.14699999999999999</v>
      </c>
      <c r="W9" s="634">
        <v>0.151</v>
      </c>
      <c r="X9" s="634">
        <v>0.153</v>
      </c>
      <c r="Y9" s="634">
        <v>0.14699999999999999</v>
      </c>
      <c r="Z9" s="634">
        <v>0.14599999999999999</v>
      </c>
      <c r="AA9" s="634">
        <v>0.14299999999999999</v>
      </c>
      <c r="AB9" s="634">
        <v>0.13800000000000001</v>
      </c>
      <c r="AC9" s="634">
        <v>0.151</v>
      </c>
      <c r="AD9" s="634">
        <v>0.151</v>
      </c>
      <c r="AE9" s="634">
        <v>0.15</v>
      </c>
      <c r="AF9" s="634">
        <v>0.14699999999999999</v>
      </c>
      <c r="AG9" s="634">
        <v>0.14199999999999999</v>
      </c>
      <c r="AH9" s="634">
        <v>0.14399999999999999</v>
      </c>
      <c r="AI9" s="634">
        <v>0.13700000000000001</v>
      </c>
      <c r="AJ9" s="634">
        <v>0.14899999999999999</v>
      </c>
      <c r="AK9" s="634">
        <v>0.155</v>
      </c>
      <c r="AL9" s="634">
        <v>0.14699999999999999</v>
      </c>
      <c r="AM9" s="634">
        <v>0.153</v>
      </c>
      <c r="AN9" s="634">
        <v>0.152</v>
      </c>
      <c r="AO9" s="634">
        <v>0.151</v>
      </c>
      <c r="AP9" s="634">
        <v>0.14499999999999999</v>
      </c>
      <c r="AQ9" s="634">
        <v>0.14599999999999999</v>
      </c>
      <c r="AR9" s="634">
        <v>0.14099999999999999</v>
      </c>
      <c r="AS9" s="634">
        <v>0.14099999999999999</v>
      </c>
      <c r="AT9" s="634">
        <v>0.13500000000000001</v>
      </c>
      <c r="AU9" s="634">
        <v>0.13500000000000001</v>
      </c>
      <c r="AV9" s="634">
        <v>0.13600000000000001</v>
      </c>
      <c r="AW9" s="634">
        <v>0.13800000000000001</v>
      </c>
      <c r="AX9" s="634">
        <v>0.13700000000000001</v>
      </c>
      <c r="AY9" s="634">
        <v>0.122</v>
      </c>
      <c r="AZ9" s="634">
        <v>0.13300000000000001</v>
      </c>
      <c r="BA9" s="634">
        <v>0.128</v>
      </c>
      <c r="BB9" s="634">
        <v>0.128</v>
      </c>
      <c r="BC9" s="634">
        <v>0.11899999999999999</v>
      </c>
      <c r="BD9" s="634">
        <v>0.11799999999999999</v>
      </c>
      <c r="BE9" s="634">
        <v>0.11700000000000001</v>
      </c>
      <c r="BF9" s="634">
        <v>0.11600000000000001</v>
      </c>
      <c r="BG9" s="634">
        <v>0.114</v>
      </c>
      <c r="BH9" s="634">
        <v>0.113</v>
      </c>
      <c r="BI9" s="392" t="s">
        <v>1380</v>
      </c>
      <c r="BJ9" s="392" t="s">
        <v>1380</v>
      </c>
      <c r="BK9" s="392" t="s">
        <v>1380</v>
      </c>
      <c r="BL9" s="392" t="s">
        <v>1380</v>
      </c>
      <c r="BM9" s="392" t="s">
        <v>1380</v>
      </c>
      <c r="BN9" s="392" t="s">
        <v>1380</v>
      </c>
      <c r="BO9" s="392" t="s">
        <v>1380</v>
      </c>
      <c r="BP9" s="392" t="s">
        <v>1380</v>
      </c>
      <c r="BQ9" s="392" t="s">
        <v>1380</v>
      </c>
      <c r="BR9" s="392" t="s">
        <v>1380</v>
      </c>
      <c r="BS9" s="392" t="s">
        <v>1380</v>
      </c>
      <c r="BT9" s="392" t="s">
        <v>1380</v>
      </c>
      <c r="BU9" s="392" t="s">
        <v>1380</v>
      </c>
      <c r="BV9" s="392" t="s">
        <v>1380</v>
      </c>
    </row>
    <row r="10" spans="1:74" s="302" customFormat="1" ht="11.1" customHeight="1" x14ac:dyDescent="0.2">
      <c r="A10" s="288" t="s">
        <v>1353</v>
      </c>
      <c r="B10" s="602" t="s">
        <v>1354</v>
      </c>
      <c r="C10" s="634">
        <v>0.52900000000000003</v>
      </c>
      <c r="D10" s="634">
        <v>0.51100000000000001</v>
      </c>
      <c r="E10" s="634">
        <v>0.5</v>
      </c>
      <c r="F10" s="634">
        <v>0.49</v>
      </c>
      <c r="G10" s="634">
        <v>0.435</v>
      </c>
      <c r="H10" s="634">
        <v>0.441</v>
      </c>
      <c r="I10" s="634">
        <v>0.45300000000000001</v>
      </c>
      <c r="J10" s="634">
        <v>0.45100000000000001</v>
      </c>
      <c r="K10" s="634">
        <v>0.42699999999999999</v>
      </c>
      <c r="L10" s="634">
        <v>0.40899999999999997</v>
      </c>
      <c r="M10" s="634">
        <v>0.40300000000000002</v>
      </c>
      <c r="N10" s="634">
        <v>0.38400000000000001</v>
      </c>
      <c r="O10" s="634">
        <v>0.38200000000000001</v>
      </c>
      <c r="P10" s="634">
        <v>0.377</v>
      </c>
      <c r="Q10" s="634">
        <v>0.374</v>
      </c>
      <c r="R10" s="634">
        <v>0.40799999999999997</v>
      </c>
      <c r="S10" s="634">
        <v>0.41299999999999998</v>
      </c>
      <c r="T10" s="634">
        <v>0.40100000000000002</v>
      </c>
      <c r="U10" s="634">
        <v>0.40699999999999997</v>
      </c>
      <c r="V10" s="634">
        <v>0.41399999999999998</v>
      </c>
      <c r="W10" s="634">
        <v>0.42899999999999999</v>
      </c>
      <c r="X10" s="634">
        <v>0.45600000000000002</v>
      </c>
      <c r="Y10" s="634">
        <v>0.45100000000000001</v>
      </c>
      <c r="Z10" s="634">
        <v>0.44900000000000001</v>
      </c>
      <c r="AA10" s="634">
        <v>0.43099999999999999</v>
      </c>
      <c r="AB10" s="634">
        <v>0.439</v>
      </c>
      <c r="AC10" s="634">
        <v>0.44700000000000001</v>
      </c>
      <c r="AD10" s="634">
        <v>0.44500000000000001</v>
      </c>
      <c r="AE10" s="634">
        <v>0.436</v>
      </c>
      <c r="AF10" s="634">
        <v>0.42899999999999999</v>
      </c>
      <c r="AG10" s="634">
        <v>0.42899999999999999</v>
      </c>
      <c r="AH10" s="634">
        <v>0.43099999999999999</v>
      </c>
      <c r="AI10" s="634">
        <v>0.43</v>
      </c>
      <c r="AJ10" s="634">
        <v>0.432</v>
      </c>
      <c r="AK10" s="634">
        <v>0.44400000000000001</v>
      </c>
      <c r="AL10" s="634">
        <v>0.40699999999999997</v>
      </c>
      <c r="AM10" s="634">
        <v>0.42</v>
      </c>
      <c r="AN10" s="634">
        <v>0.41299999999999998</v>
      </c>
      <c r="AO10" s="634">
        <v>0.43099999999999999</v>
      </c>
      <c r="AP10" s="634">
        <v>0.44400000000000001</v>
      </c>
      <c r="AQ10" s="634">
        <v>0.45100000000000001</v>
      </c>
      <c r="AR10" s="634">
        <v>0.46</v>
      </c>
      <c r="AS10" s="634">
        <v>0.45300000000000001</v>
      </c>
      <c r="AT10" s="634">
        <v>0.46200000000000002</v>
      </c>
      <c r="AU10" s="634">
        <v>0.45700000000000002</v>
      </c>
      <c r="AV10" s="634">
        <v>0.47099999999999997</v>
      </c>
      <c r="AW10" s="634">
        <v>0.48</v>
      </c>
      <c r="AX10" s="634">
        <v>0.49199999999999999</v>
      </c>
      <c r="AY10" s="634">
        <v>0.44800000000000001</v>
      </c>
      <c r="AZ10" s="634">
        <v>0.47199999999999998</v>
      </c>
      <c r="BA10" s="634">
        <v>0.47499999999999998</v>
      </c>
      <c r="BB10" s="634">
        <v>0.44600000000000001</v>
      </c>
      <c r="BC10" s="634">
        <v>0.46</v>
      </c>
      <c r="BD10" s="634">
        <v>0.44</v>
      </c>
      <c r="BE10" s="634">
        <v>0.44</v>
      </c>
      <c r="BF10" s="634">
        <v>0.44</v>
      </c>
      <c r="BG10" s="634">
        <v>0.441</v>
      </c>
      <c r="BH10" s="634">
        <v>0.441</v>
      </c>
      <c r="BI10" s="392" t="s">
        <v>1380</v>
      </c>
      <c r="BJ10" s="392" t="s">
        <v>1380</v>
      </c>
      <c r="BK10" s="392" t="s">
        <v>1380</v>
      </c>
      <c r="BL10" s="392" t="s">
        <v>1380</v>
      </c>
      <c r="BM10" s="392" t="s">
        <v>1380</v>
      </c>
      <c r="BN10" s="392" t="s">
        <v>1380</v>
      </c>
      <c r="BO10" s="392" t="s">
        <v>1380</v>
      </c>
      <c r="BP10" s="392" t="s">
        <v>1380</v>
      </c>
      <c r="BQ10" s="392" t="s">
        <v>1380</v>
      </c>
      <c r="BR10" s="392" t="s">
        <v>1380</v>
      </c>
      <c r="BS10" s="392" t="s">
        <v>1380</v>
      </c>
      <c r="BT10" s="392" t="s">
        <v>1380</v>
      </c>
      <c r="BU10" s="392" t="s">
        <v>1380</v>
      </c>
      <c r="BV10" s="392" t="s">
        <v>1380</v>
      </c>
    </row>
    <row r="11" spans="1:74" ht="11.1" customHeight="1" x14ac:dyDescent="0.2">
      <c r="A11" s="288" t="s">
        <v>1355</v>
      </c>
      <c r="B11" s="602" t="s">
        <v>1356</v>
      </c>
      <c r="C11" s="634">
        <v>4.0670000000000002</v>
      </c>
      <c r="D11" s="634">
        <v>4.165</v>
      </c>
      <c r="E11" s="634">
        <v>3.944</v>
      </c>
      <c r="F11" s="634">
        <v>3.4039999999999999</v>
      </c>
      <c r="G11" s="634">
        <v>3.657</v>
      </c>
      <c r="H11" s="634">
        <v>3.7080000000000002</v>
      </c>
      <c r="I11" s="634">
        <v>3.6509999999999998</v>
      </c>
      <c r="J11" s="634">
        <v>3.669</v>
      </c>
      <c r="K11" s="634">
        <v>3.7330000000000001</v>
      </c>
      <c r="L11" s="634">
        <v>3.7509999999999999</v>
      </c>
      <c r="M11" s="634">
        <v>3.7330000000000001</v>
      </c>
      <c r="N11" s="634">
        <v>3.802</v>
      </c>
      <c r="O11" s="634">
        <v>3.153</v>
      </c>
      <c r="P11" s="634">
        <v>3.968</v>
      </c>
      <c r="Q11" s="634">
        <v>3.9910000000000001</v>
      </c>
      <c r="R11" s="634">
        <v>4.0750000000000002</v>
      </c>
      <c r="S11" s="634">
        <v>4.0919999999999996</v>
      </c>
      <c r="T11" s="634">
        <v>4.1609999999999996</v>
      </c>
      <c r="U11" s="634">
        <v>4.258</v>
      </c>
      <c r="V11" s="634">
        <v>4.3319999999999999</v>
      </c>
      <c r="W11" s="634">
        <v>4.3929999999999998</v>
      </c>
      <c r="X11" s="634">
        <v>4.4219999999999997</v>
      </c>
      <c r="Y11" s="634">
        <v>4.41</v>
      </c>
      <c r="Z11" s="634">
        <v>4.3109999999999999</v>
      </c>
      <c r="AA11" s="634">
        <v>4.3540000000000001</v>
      </c>
      <c r="AB11" s="634">
        <v>4.5460000000000003</v>
      </c>
      <c r="AC11" s="634">
        <v>4.6139999999999999</v>
      </c>
      <c r="AD11" s="634">
        <v>4.6029999999999998</v>
      </c>
      <c r="AE11" s="634">
        <v>4.5949999999999998</v>
      </c>
      <c r="AF11" s="634">
        <v>4.6520000000000001</v>
      </c>
      <c r="AG11" s="634">
        <v>4.7270000000000003</v>
      </c>
      <c r="AH11" s="634">
        <v>4.8570000000000002</v>
      </c>
      <c r="AI11" s="634">
        <v>4.9089999999999998</v>
      </c>
      <c r="AJ11" s="634">
        <v>4.931</v>
      </c>
      <c r="AK11" s="634">
        <v>4.915</v>
      </c>
      <c r="AL11" s="634">
        <v>5.0119999999999996</v>
      </c>
      <c r="AM11" s="634">
        <v>4.9649999999999999</v>
      </c>
      <c r="AN11" s="634">
        <v>5.125</v>
      </c>
      <c r="AO11" s="634">
        <v>5.1269999999999998</v>
      </c>
      <c r="AP11" s="634">
        <v>5.1159999999999997</v>
      </c>
      <c r="AQ11" s="634">
        <v>5.0540000000000003</v>
      </c>
      <c r="AR11" s="634">
        <v>5.1260000000000003</v>
      </c>
      <c r="AS11" s="634">
        <v>5.1859999999999999</v>
      </c>
      <c r="AT11" s="634">
        <v>5.19</v>
      </c>
      <c r="AU11" s="634">
        <v>5.2480000000000002</v>
      </c>
      <c r="AV11" s="634">
        <v>5.4080000000000004</v>
      </c>
      <c r="AW11" s="634">
        <v>5.4509999999999996</v>
      </c>
      <c r="AX11" s="634">
        <v>5.1980000000000004</v>
      </c>
      <c r="AY11" s="634">
        <v>5.3789999999999996</v>
      </c>
      <c r="AZ11" s="634">
        <v>5.4580000000000002</v>
      </c>
      <c r="BA11" s="634">
        <v>5.4219999999999997</v>
      </c>
      <c r="BB11" s="634">
        <v>5.4009999999999998</v>
      </c>
      <c r="BC11" s="634">
        <v>5.3929999999999998</v>
      </c>
      <c r="BD11" s="634">
        <v>5.3879999999999999</v>
      </c>
      <c r="BE11" s="634">
        <v>5.3879999999999999</v>
      </c>
      <c r="BF11" s="634">
        <v>5.3979999999999997</v>
      </c>
      <c r="BG11" s="634">
        <v>5.4089999999999998</v>
      </c>
      <c r="BH11" s="634">
        <v>5.4089999999999998</v>
      </c>
      <c r="BI11" s="392" t="s">
        <v>1380</v>
      </c>
      <c r="BJ11" s="392" t="s">
        <v>1380</v>
      </c>
      <c r="BK11" s="392" t="s">
        <v>1380</v>
      </c>
      <c r="BL11" s="392" t="s">
        <v>1380</v>
      </c>
      <c r="BM11" s="392" t="s">
        <v>1380</v>
      </c>
      <c r="BN11" s="392" t="s">
        <v>1380</v>
      </c>
      <c r="BO11" s="392" t="s">
        <v>1380</v>
      </c>
      <c r="BP11" s="392" t="s">
        <v>1380</v>
      </c>
      <c r="BQ11" s="392" t="s">
        <v>1380</v>
      </c>
      <c r="BR11" s="392" t="s">
        <v>1380</v>
      </c>
      <c r="BS11" s="392" t="s">
        <v>1380</v>
      </c>
      <c r="BT11" s="392" t="s">
        <v>1380</v>
      </c>
      <c r="BU11" s="392" t="s">
        <v>1380</v>
      </c>
      <c r="BV11" s="392" t="s">
        <v>1380</v>
      </c>
    </row>
    <row r="12" spans="1:74" ht="11.1" customHeight="1" x14ac:dyDescent="0.2">
      <c r="A12" s="288" t="s">
        <v>1357</v>
      </c>
      <c r="B12" s="602" t="s">
        <v>1358</v>
      </c>
      <c r="C12" s="634">
        <v>0.11799999999999999</v>
      </c>
      <c r="D12" s="634">
        <v>0.123</v>
      </c>
      <c r="E12" s="634">
        <v>0.127</v>
      </c>
      <c r="F12" s="634">
        <v>0.112</v>
      </c>
      <c r="G12" s="634">
        <v>6.6000000000000003E-2</v>
      </c>
      <c r="H12" s="634">
        <v>0.109</v>
      </c>
      <c r="I12" s="634">
        <v>0.115</v>
      </c>
      <c r="J12" s="634">
        <v>0.109</v>
      </c>
      <c r="K12" s="634">
        <v>0.112</v>
      </c>
      <c r="L12" s="634">
        <v>0.104</v>
      </c>
      <c r="M12" s="634">
        <v>0.107</v>
      </c>
      <c r="N12" s="634">
        <v>0.1</v>
      </c>
      <c r="O12" s="634">
        <v>9.8000000000000004E-2</v>
      </c>
      <c r="P12" s="634">
        <v>6.9000000000000006E-2</v>
      </c>
      <c r="Q12" s="634">
        <v>9.4E-2</v>
      </c>
      <c r="R12" s="634">
        <v>8.8999999999999996E-2</v>
      </c>
      <c r="S12" s="634">
        <v>9.1999999999999998E-2</v>
      </c>
      <c r="T12" s="634">
        <v>0.09</v>
      </c>
      <c r="U12" s="634">
        <v>8.7999999999999995E-2</v>
      </c>
      <c r="V12" s="634">
        <v>8.5999999999999993E-2</v>
      </c>
      <c r="W12" s="634">
        <v>9.1999999999999998E-2</v>
      </c>
      <c r="X12" s="634">
        <v>9.0999999999999998E-2</v>
      </c>
      <c r="Y12" s="634">
        <v>8.6999999999999994E-2</v>
      </c>
      <c r="Z12" s="634">
        <v>8.5999999999999993E-2</v>
      </c>
      <c r="AA12" s="634">
        <v>8.5999999999999993E-2</v>
      </c>
      <c r="AB12" s="634">
        <v>8.1000000000000003E-2</v>
      </c>
      <c r="AC12" s="634">
        <v>9.4E-2</v>
      </c>
      <c r="AD12" s="634">
        <v>9.8000000000000004E-2</v>
      </c>
      <c r="AE12" s="634">
        <v>9.7000000000000003E-2</v>
      </c>
      <c r="AF12" s="634">
        <v>9.5000000000000001E-2</v>
      </c>
      <c r="AG12" s="634">
        <v>9.1999999999999998E-2</v>
      </c>
      <c r="AH12" s="634">
        <v>9.4E-2</v>
      </c>
      <c r="AI12" s="634">
        <v>9.2999999999999999E-2</v>
      </c>
      <c r="AJ12" s="634">
        <v>0.09</v>
      </c>
      <c r="AK12" s="634">
        <v>9.7000000000000003E-2</v>
      </c>
      <c r="AL12" s="634">
        <v>9.0999999999999998E-2</v>
      </c>
      <c r="AM12" s="634">
        <v>9.6000000000000002E-2</v>
      </c>
      <c r="AN12" s="634">
        <v>9.5000000000000001E-2</v>
      </c>
      <c r="AO12" s="634">
        <v>9.8000000000000004E-2</v>
      </c>
      <c r="AP12" s="634">
        <v>9.6000000000000002E-2</v>
      </c>
      <c r="AQ12" s="634">
        <v>0.106</v>
      </c>
      <c r="AR12" s="634">
        <v>0.10299999999999999</v>
      </c>
      <c r="AS12" s="634">
        <v>0.105</v>
      </c>
      <c r="AT12" s="634">
        <v>0.1</v>
      </c>
      <c r="AU12" s="634">
        <v>9.5000000000000001E-2</v>
      </c>
      <c r="AV12" s="634">
        <v>9.1999999999999998E-2</v>
      </c>
      <c r="AW12" s="634">
        <v>9.1999999999999998E-2</v>
      </c>
      <c r="AX12" s="634">
        <v>9.1999999999999998E-2</v>
      </c>
      <c r="AY12" s="634">
        <v>8.3000000000000004E-2</v>
      </c>
      <c r="AZ12" s="634">
        <v>8.5999999999999993E-2</v>
      </c>
      <c r="BA12" s="634">
        <v>8.4000000000000005E-2</v>
      </c>
      <c r="BB12" s="634">
        <v>8.7999999999999995E-2</v>
      </c>
      <c r="BC12" s="634">
        <v>8.8999999999999996E-2</v>
      </c>
      <c r="BD12" s="634">
        <v>8.5999999999999993E-2</v>
      </c>
      <c r="BE12" s="634">
        <v>8.2000000000000003E-2</v>
      </c>
      <c r="BF12" s="634">
        <v>8.2000000000000003E-2</v>
      </c>
      <c r="BG12" s="634">
        <v>8.1000000000000003E-2</v>
      </c>
      <c r="BH12" s="634">
        <v>8.1000000000000003E-2</v>
      </c>
      <c r="BI12" s="392" t="s">
        <v>1380</v>
      </c>
      <c r="BJ12" s="392" t="s">
        <v>1380</v>
      </c>
      <c r="BK12" s="392" t="s">
        <v>1380</v>
      </c>
      <c r="BL12" s="392" t="s">
        <v>1380</v>
      </c>
      <c r="BM12" s="392" t="s">
        <v>1380</v>
      </c>
      <c r="BN12" s="392" t="s">
        <v>1380</v>
      </c>
      <c r="BO12" s="392" t="s">
        <v>1380</v>
      </c>
      <c r="BP12" s="392" t="s">
        <v>1380</v>
      </c>
      <c r="BQ12" s="392" t="s">
        <v>1380</v>
      </c>
      <c r="BR12" s="392" t="s">
        <v>1380</v>
      </c>
      <c r="BS12" s="392" t="s">
        <v>1380</v>
      </c>
      <c r="BT12" s="392" t="s">
        <v>1380</v>
      </c>
      <c r="BU12" s="392" t="s">
        <v>1380</v>
      </c>
      <c r="BV12" s="392" t="s">
        <v>1380</v>
      </c>
    </row>
    <row r="13" spans="1:74" ht="11.1" customHeight="1" x14ac:dyDescent="0.2">
      <c r="A13" s="288" t="s">
        <v>1359</v>
      </c>
      <c r="B13" s="602" t="s">
        <v>1360</v>
      </c>
      <c r="C13" s="634">
        <v>0.33900000000000002</v>
      </c>
      <c r="D13" s="634">
        <v>0.33700000000000002</v>
      </c>
      <c r="E13" s="634">
        <v>0.33300000000000002</v>
      </c>
      <c r="F13" s="634">
        <v>0.29899999999999999</v>
      </c>
      <c r="G13" s="634">
        <v>0.253</v>
      </c>
      <c r="H13" s="634">
        <v>0.28899999999999998</v>
      </c>
      <c r="I13" s="634">
        <v>0.29799999999999999</v>
      </c>
      <c r="J13" s="634">
        <v>0.31</v>
      </c>
      <c r="K13" s="634">
        <v>0.316</v>
      </c>
      <c r="L13" s="634">
        <v>0.28599999999999998</v>
      </c>
      <c r="M13" s="634">
        <v>0.28599999999999998</v>
      </c>
      <c r="N13" s="634">
        <v>0.29499999999999998</v>
      </c>
      <c r="O13" s="634">
        <v>0.28799999999999998</v>
      </c>
      <c r="P13" s="634">
        <v>0.27400000000000002</v>
      </c>
      <c r="Q13" s="634">
        <v>0.28499999999999998</v>
      </c>
      <c r="R13" s="634">
        <v>0.28699999999999998</v>
      </c>
      <c r="S13" s="634">
        <v>0.28199999999999997</v>
      </c>
      <c r="T13" s="634">
        <v>0.29199999999999998</v>
      </c>
      <c r="U13" s="634">
        <v>0.28000000000000003</v>
      </c>
      <c r="V13" s="634">
        <v>0.28299999999999997</v>
      </c>
      <c r="W13" s="634">
        <v>0.28499999999999998</v>
      </c>
      <c r="X13" s="634">
        <v>0.27700000000000002</v>
      </c>
      <c r="Y13" s="634">
        <v>0.28399999999999997</v>
      </c>
      <c r="Z13" s="634">
        <v>0.28299999999999997</v>
      </c>
      <c r="AA13" s="634">
        <v>0.27900000000000003</v>
      </c>
      <c r="AB13" s="634">
        <v>0.28399999999999997</v>
      </c>
      <c r="AC13" s="634">
        <v>0.29499999999999998</v>
      </c>
      <c r="AD13" s="634">
        <v>0.30299999999999999</v>
      </c>
      <c r="AE13" s="634">
        <v>0.315</v>
      </c>
      <c r="AF13" s="634">
        <v>0.317</v>
      </c>
      <c r="AG13" s="634">
        <v>0.318</v>
      </c>
      <c r="AH13" s="634">
        <v>0.32400000000000001</v>
      </c>
      <c r="AI13" s="634">
        <v>0.32700000000000001</v>
      </c>
      <c r="AJ13" s="634">
        <v>0.33400000000000002</v>
      </c>
      <c r="AK13" s="634">
        <v>0.32600000000000001</v>
      </c>
      <c r="AL13" s="634">
        <v>0.30499999999999999</v>
      </c>
      <c r="AM13" s="634">
        <v>0.29899999999999999</v>
      </c>
      <c r="AN13" s="634">
        <v>0.30499999999999999</v>
      </c>
      <c r="AO13" s="634">
        <v>0.32500000000000001</v>
      </c>
      <c r="AP13" s="634">
        <v>0.315</v>
      </c>
      <c r="AQ13" s="634">
        <v>0.315</v>
      </c>
      <c r="AR13" s="634">
        <v>0.32500000000000001</v>
      </c>
      <c r="AS13" s="634">
        <v>0.30599999999999999</v>
      </c>
      <c r="AT13" s="634">
        <v>0.314</v>
      </c>
      <c r="AU13" s="634">
        <v>0.314</v>
      </c>
      <c r="AV13" s="634">
        <v>0.315</v>
      </c>
      <c r="AW13" s="634">
        <v>0.313</v>
      </c>
      <c r="AX13" s="634">
        <v>0.307</v>
      </c>
      <c r="AY13" s="634">
        <v>0.28899999999999998</v>
      </c>
      <c r="AZ13" s="634">
        <v>0.29199999999999998</v>
      </c>
      <c r="BA13" s="634">
        <v>0.29099999999999998</v>
      </c>
      <c r="BB13" s="634">
        <v>0.29199999999999998</v>
      </c>
      <c r="BC13" s="634">
        <v>0.307</v>
      </c>
      <c r="BD13" s="634">
        <v>0.30599999999999999</v>
      </c>
      <c r="BE13" s="634">
        <v>0.30599999999999999</v>
      </c>
      <c r="BF13" s="634">
        <v>0.30399999999999999</v>
      </c>
      <c r="BG13" s="634">
        <v>0.307</v>
      </c>
      <c r="BH13" s="634">
        <v>0.30299999999999999</v>
      </c>
      <c r="BI13" s="392" t="s">
        <v>1380</v>
      </c>
      <c r="BJ13" s="392" t="s">
        <v>1380</v>
      </c>
      <c r="BK13" s="392" t="s">
        <v>1380</v>
      </c>
      <c r="BL13" s="392" t="s">
        <v>1380</v>
      </c>
      <c r="BM13" s="392" t="s">
        <v>1380</v>
      </c>
      <c r="BN13" s="392" t="s">
        <v>1380</v>
      </c>
      <c r="BO13" s="392" t="s">
        <v>1380</v>
      </c>
      <c r="BP13" s="392" t="s">
        <v>1380</v>
      </c>
      <c r="BQ13" s="392" t="s">
        <v>1380</v>
      </c>
      <c r="BR13" s="392" t="s">
        <v>1380</v>
      </c>
      <c r="BS13" s="392" t="s">
        <v>1380</v>
      </c>
      <c r="BT13" s="392" t="s">
        <v>1380</v>
      </c>
      <c r="BU13" s="392" t="s">
        <v>1380</v>
      </c>
      <c r="BV13" s="392" t="s">
        <v>1380</v>
      </c>
    </row>
    <row r="14" spans="1:74" ht="11.1" customHeight="1" x14ac:dyDescent="0.2">
      <c r="A14" s="288"/>
      <c r="B14" s="292"/>
      <c r="C14" s="634"/>
      <c r="D14" s="634"/>
      <c r="E14" s="634"/>
      <c r="F14" s="634"/>
      <c r="G14" s="634"/>
      <c r="H14" s="634"/>
      <c r="I14" s="634"/>
      <c r="J14" s="634"/>
      <c r="K14" s="634"/>
      <c r="L14" s="634"/>
      <c r="M14" s="634"/>
      <c r="N14" s="634"/>
      <c r="O14" s="634"/>
      <c r="P14" s="634"/>
      <c r="Q14" s="634"/>
      <c r="R14" s="634"/>
      <c r="S14" s="634"/>
      <c r="T14" s="634"/>
      <c r="U14" s="634"/>
      <c r="V14" s="634"/>
      <c r="W14" s="634"/>
      <c r="X14" s="634"/>
      <c r="Y14" s="634"/>
      <c r="Z14" s="634"/>
      <c r="AA14" s="634"/>
      <c r="AB14" s="634"/>
      <c r="AC14" s="634"/>
      <c r="AD14" s="634"/>
      <c r="AE14" s="634"/>
      <c r="AF14" s="634"/>
      <c r="AG14" s="634"/>
      <c r="AH14" s="634"/>
      <c r="AI14" s="634"/>
      <c r="AJ14" s="634"/>
      <c r="AK14" s="634"/>
      <c r="AL14" s="634"/>
      <c r="AM14" s="634"/>
      <c r="AN14" s="634"/>
      <c r="AO14" s="634"/>
      <c r="AP14" s="634"/>
      <c r="AQ14" s="634"/>
      <c r="AR14" s="634"/>
      <c r="AS14" s="634"/>
      <c r="AT14" s="634"/>
      <c r="AU14" s="634"/>
      <c r="AV14" s="634"/>
      <c r="AW14" s="634"/>
      <c r="AX14" s="634"/>
      <c r="AY14" s="634"/>
      <c r="AZ14" s="634"/>
      <c r="BA14" s="634"/>
      <c r="BB14" s="634"/>
      <c r="BC14" s="634"/>
      <c r="BD14" s="634"/>
      <c r="BE14" s="634"/>
      <c r="BF14" s="634"/>
      <c r="BG14" s="634"/>
      <c r="BH14" s="634"/>
      <c r="BI14" s="673"/>
      <c r="BJ14" s="673"/>
      <c r="BK14" s="673"/>
      <c r="BL14" s="673"/>
      <c r="BM14" s="673"/>
      <c r="BN14" s="673"/>
      <c r="BO14" s="673"/>
      <c r="BP14" s="673"/>
      <c r="BQ14" s="673"/>
      <c r="BR14" s="673"/>
      <c r="BS14" s="673"/>
      <c r="BT14" s="673"/>
      <c r="BU14" s="673"/>
      <c r="BV14" s="673"/>
    </row>
    <row r="15" spans="1:74" s="302" customFormat="1" ht="11.1" customHeight="1" x14ac:dyDescent="0.2">
      <c r="A15" s="644" t="s">
        <v>1361</v>
      </c>
      <c r="B15" s="672" t="s">
        <v>1362</v>
      </c>
      <c r="C15" s="335">
        <v>71.805000000000007</v>
      </c>
      <c r="D15" s="335">
        <v>72.456999999999994</v>
      </c>
      <c r="E15" s="335">
        <v>71.953999999999994</v>
      </c>
      <c r="F15" s="335">
        <v>69.364000000000004</v>
      </c>
      <c r="G15" s="335">
        <v>67.945999999999998</v>
      </c>
      <c r="H15" s="335">
        <v>68.501999999999995</v>
      </c>
      <c r="I15" s="335">
        <v>69.328999999999994</v>
      </c>
      <c r="J15" s="335">
        <v>69.903000000000006</v>
      </c>
      <c r="K15" s="335">
        <v>70.042000000000002</v>
      </c>
      <c r="L15" s="335">
        <v>69.739999999999995</v>
      </c>
      <c r="M15" s="335">
        <v>71.67</v>
      </c>
      <c r="N15" s="335">
        <v>72.587000000000003</v>
      </c>
      <c r="O15" s="335">
        <v>70.034000000000006</v>
      </c>
      <c r="P15" s="335">
        <v>68.971000000000004</v>
      </c>
      <c r="Q15" s="335">
        <v>73.555999999999997</v>
      </c>
      <c r="R15" s="335">
        <v>73.393000000000001</v>
      </c>
      <c r="S15" s="335">
        <v>73.457999999999998</v>
      </c>
      <c r="T15" s="335">
        <v>74.381</v>
      </c>
      <c r="U15" s="335">
        <v>74.438999999999993</v>
      </c>
      <c r="V15" s="335">
        <v>75.680999999999997</v>
      </c>
      <c r="W15" s="335">
        <v>76.631</v>
      </c>
      <c r="X15" s="335">
        <v>76.936999999999998</v>
      </c>
      <c r="Y15" s="335">
        <v>77.849000000000004</v>
      </c>
      <c r="Z15" s="335">
        <v>77.911000000000001</v>
      </c>
      <c r="AA15" s="335">
        <v>76.052999999999997</v>
      </c>
      <c r="AB15" s="335">
        <v>76.459999999999994</v>
      </c>
      <c r="AC15" s="335">
        <v>77.123999999999995</v>
      </c>
      <c r="AD15" s="335">
        <v>77.486000000000004</v>
      </c>
      <c r="AE15" s="335">
        <v>78.561000000000007</v>
      </c>
      <c r="AF15" s="335">
        <v>79.39</v>
      </c>
      <c r="AG15" s="335">
        <v>79.778999999999996</v>
      </c>
      <c r="AH15" s="335">
        <v>80.494</v>
      </c>
      <c r="AI15" s="335">
        <v>81.548000000000002</v>
      </c>
      <c r="AJ15" s="335">
        <v>81.173000000000002</v>
      </c>
      <c r="AK15" s="335">
        <v>81.603999999999999</v>
      </c>
      <c r="AL15" s="335">
        <v>80.825999999999993</v>
      </c>
      <c r="AM15" s="335">
        <v>81.94</v>
      </c>
      <c r="AN15" s="335">
        <v>82.597999999999999</v>
      </c>
      <c r="AO15" s="335">
        <v>83.063999999999993</v>
      </c>
      <c r="AP15" s="335">
        <v>82.123999999999995</v>
      </c>
      <c r="AQ15" s="335">
        <v>82.935000000000002</v>
      </c>
      <c r="AR15" s="335">
        <v>82.724999999999994</v>
      </c>
      <c r="AS15" s="335">
        <v>82.974999999999994</v>
      </c>
      <c r="AT15" s="335">
        <v>82.932000000000002</v>
      </c>
      <c r="AU15" s="335">
        <v>82.771000000000001</v>
      </c>
      <c r="AV15" s="335">
        <v>82.662000000000006</v>
      </c>
      <c r="AW15" s="335">
        <v>84.066999999999993</v>
      </c>
      <c r="AX15" s="335">
        <v>83.355999999999995</v>
      </c>
      <c r="AY15" s="335">
        <v>81.923000000000002</v>
      </c>
      <c r="AZ15" s="335">
        <v>83.352999999999994</v>
      </c>
      <c r="BA15" s="335">
        <v>80.736000000000004</v>
      </c>
      <c r="BB15" s="335">
        <v>79.316999999999993</v>
      </c>
      <c r="BC15" s="335">
        <v>79.099999999999994</v>
      </c>
      <c r="BD15" s="335">
        <v>80.213999999999999</v>
      </c>
      <c r="BE15" s="335">
        <v>82.763000000000005</v>
      </c>
      <c r="BF15" s="335">
        <v>83.12</v>
      </c>
      <c r="BG15" s="335">
        <v>83.201999999999998</v>
      </c>
      <c r="BH15" s="335">
        <v>83.111999999999995</v>
      </c>
      <c r="BI15" s="674" t="s">
        <v>1380</v>
      </c>
      <c r="BJ15" s="674" t="s">
        <v>1380</v>
      </c>
      <c r="BK15" s="674" t="s">
        <v>1380</v>
      </c>
      <c r="BL15" s="674" t="s">
        <v>1380</v>
      </c>
      <c r="BM15" s="674" t="s">
        <v>1380</v>
      </c>
      <c r="BN15" s="674" t="s">
        <v>1380</v>
      </c>
      <c r="BO15" s="674" t="s">
        <v>1380</v>
      </c>
      <c r="BP15" s="674" t="s">
        <v>1380</v>
      </c>
      <c r="BQ15" s="674" t="s">
        <v>1380</v>
      </c>
      <c r="BR15" s="674" t="s">
        <v>1380</v>
      </c>
      <c r="BS15" s="674" t="s">
        <v>1380</v>
      </c>
      <c r="BT15" s="674" t="s">
        <v>1380</v>
      </c>
      <c r="BU15" s="674" t="s">
        <v>1380</v>
      </c>
      <c r="BV15" s="674" t="s">
        <v>1380</v>
      </c>
    </row>
    <row r="16" spans="1:74" ht="11.1" customHeight="1" x14ac:dyDescent="0.2">
      <c r="A16" s="288" t="s">
        <v>1363</v>
      </c>
      <c r="B16" s="602" t="s">
        <v>1348</v>
      </c>
      <c r="C16" s="494">
        <v>2.1869999999999998</v>
      </c>
      <c r="D16" s="494">
        <v>2.2530000000000001</v>
      </c>
      <c r="E16" s="494">
        <v>2.2759999999999998</v>
      </c>
      <c r="F16" s="494">
        <v>1.9770000000000001</v>
      </c>
      <c r="G16" s="494">
        <v>1.4</v>
      </c>
      <c r="H16" s="494">
        <v>1.429</v>
      </c>
      <c r="I16" s="494">
        <v>1.669</v>
      </c>
      <c r="J16" s="494">
        <v>1.9119999999999999</v>
      </c>
      <c r="K16" s="494">
        <v>2.036</v>
      </c>
      <c r="L16" s="494">
        <v>2.093</v>
      </c>
      <c r="M16" s="494">
        <v>2.0939999999999999</v>
      </c>
      <c r="N16" s="494">
        <v>2.0920000000000001</v>
      </c>
      <c r="O16" s="494">
        <v>2.0950000000000002</v>
      </c>
      <c r="P16" s="494">
        <v>1.9890000000000001</v>
      </c>
      <c r="Q16" s="494">
        <v>2.1080000000000001</v>
      </c>
      <c r="R16" s="494">
        <v>2.157</v>
      </c>
      <c r="S16" s="494">
        <v>2.1970000000000001</v>
      </c>
      <c r="T16" s="494">
        <v>2.202</v>
      </c>
      <c r="U16" s="494">
        <v>2.1190000000000002</v>
      </c>
      <c r="V16" s="494">
        <v>2.1800000000000002</v>
      </c>
      <c r="W16" s="494">
        <v>2.2240000000000002</v>
      </c>
      <c r="X16" s="494">
        <v>2.206</v>
      </c>
      <c r="Y16" s="494">
        <v>2.27</v>
      </c>
      <c r="Z16" s="494">
        <v>2.2290000000000001</v>
      </c>
      <c r="AA16" s="494">
        <v>2.0870000000000002</v>
      </c>
      <c r="AB16" s="494">
        <v>2.1110000000000002</v>
      </c>
      <c r="AC16" s="494">
        <v>2.214</v>
      </c>
      <c r="AD16" s="494">
        <v>1.804</v>
      </c>
      <c r="AE16" s="494">
        <v>2.0489999999999999</v>
      </c>
      <c r="AF16" s="494">
        <v>2.2490000000000001</v>
      </c>
      <c r="AG16" s="494">
        <v>2.2810000000000001</v>
      </c>
      <c r="AH16" s="494">
        <v>2.2679999999999998</v>
      </c>
      <c r="AI16" s="494">
        <v>2.3319999999999999</v>
      </c>
      <c r="AJ16" s="494">
        <v>2.3159999999999998</v>
      </c>
      <c r="AK16" s="494">
        <v>2.2400000000000002</v>
      </c>
      <c r="AL16" s="494">
        <v>1.9470000000000001</v>
      </c>
      <c r="AM16" s="494">
        <v>2.1030000000000002</v>
      </c>
      <c r="AN16" s="494">
        <v>2.25</v>
      </c>
      <c r="AO16" s="494">
        <v>2.2559999999999998</v>
      </c>
      <c r="AP16" s="494">
        <v>2.3079999999999998</v>
      </c>
      <c r="AQ16" s="494">
        <v>2.3370000000000002</v>
      </c>
      <c r="AR16" s="494">
        <v>2.399</v>
      </c>
      <c r="AS16" s="494">
        <v>2.4409999999999998</v>
      </c>
      <c r="AT16" s="494">
        <v>2.4620000000000002</v>
      </c>
      <c r="AU16" s="494">
        <v>2.5550000000000002</v>
      </c>
      <c r="AV16" s="494">
        <v>2.5299999999999998</v>
      </c>
      <c r="AW16" s="494">
        <v>2.5710000000000002</v>
      </c>
      <c r="AX16" s="494">
        <v>2.6160000000000001</v>
      </c>
      <c r="AY16" s="494">
        <v>2.2210000000000001</v>
      </c>
      <c r="AZ16" s="494">
        <v>2.4950000000000001</v>
      </c>
      <c r="BA16" s="494">
        <v>2.5089999999999999</v>
      </c>
      <c r="BB16" s="494">
        <v>2.57</v>
      </c>
      <c r="BC16" s="494">
        <v>2.5979999999999999</v>
      </c>
      <c r="BD16" s="494">
        <v>2.5830000000000002</v>
      </c>
      <c r="BE16" s="494">
        <v>2.5630000000000002</v>
      </c>
      <c r="BF16" s="494">
        <v>2.6040000000000001</v>
      </c>
      <c r="BG16" s="494">
        <v>2.6150000000000002</v>
      </c>
      <c r="BH16" s="494">
        <v>2.6269999999999998</v>
      </c>
      <c r="BI16" s="674" t="s">
        <v>1380</v>
      </c>
      <c r="BJ16" s="674" t="s">
        <v>1380</v>
      </c>
      <c r="BK16" s="674" t="s">
        <v>1380</v>
      </c>
      <c r="BL16" s="674" t="s">
        <v>1380</v>
      </c>
      <c r="BM16" s="674" t="s">
        <v>1380</v>
      </c>
      <c r="BN16" s="674" t="s">
        <v>1380</v>
      </c>
      <c r="BO16" s="674" t="s">
        <v>1380</v>
      </c>
      <c r="BP16" s="674" t="s">
        <v>1380</v>
      </c>
      <c r="BQ16" s="674" t="s">
        <v>1380</v>
      </c>
      <c r="BR16" s="674" t="s">
        <v>1380</v>
      </c>
      <c r="BS16" s="674" t="s">
        <v>1380</v>
      </c>
      <c r="BT16" s="674" t="s">
        <v>1380</v>
      </c>
      <c r="BU16" s="674" t="s">
        <v>1380</v>
      </c>
      <c r="BV16" s="674" t="s">
        <v>1380</v>
      </c>
    </row>
    <row r="17" spans="1:74" ht="11.1" customHeight="1" x14ac:dyDescent="0.2">
      <c r="A17" s="288" t="s">
        <v>1364</v>
      </c>
      <c r="B17" s="602" t="s">
        <v>1365</v>
      </c>
      <c r="C17" s="494">
        <v>2.2949999999999999</v>
      </c>
      <c r="D17" s="494">
        <v>2.2559999999999998</v>
      </c>
      <c r="E17" s="494">
        <v>2.2360000000000002</v>
      </c>
      <c r="F17" s="494">
        <v>2.19</v>
      </c>
      <c r="G17" s="494">
        <v>2.1560000000000001</v>
      </c>
      <c r="H17" s="494">
        <v>2.1419999999999999</v>
      </c>
      <c r="I17" s="494">
        <v>2.12</v>
      </c>
      <c r="J17" s="494">
        <v>2.1</v>
      </c>
      <c r="K17" s="494">
        <v>2.097</v>
      </c>
      <c r="L17" s="494">
        <v>2.073</v>
      </c>
      <c r="M17" s="494">
        <v>2.0680000000000001</v>
      </c>
      <c r="N17" s="494">
        <v>2.0430000000000001</v>
      </c>
      <c r="O17" s="494">
        <v>2.0009999999999999</v>
      </c>
      <c r="P17" s="494">
        <v>1.7290000000000001</v>
      </c>
      <c r="Q17" s="494">
        <v>1.9510000000000001</v>
      </c>
      <c r="R17" s="494">
        <v>1.972</v>
      </c>
      <c r="S17" s="494">
        <v>1.9490000000000001</v>
      </c>
      <c r="T17" s="494">
        <v>1.94</v>
      </c>
      <c r="U17" s="494">
        <v>1.958</v>
      </c>
      <c r="V17" s="494">
        <v>1.9350000000000001</v>
      </c>
      <c r="W17" s="494">
        <v>1.952</v>
      </c>
      <c r="X17" s="494">
        <v>1.9670000000000001</v>
      </c>
      <c r="Y17" s="494">
        <v>1.9590000000000001</v>
      </c>
      <c r="Z17" s="494">
        <v>1.9430000000000001</v>
      </c>
      <c r="AA17" s="494">
        <v>1.8919999999999999</v>
      </c>
      <c r="AB17" s="494">
        <v>1.8460000000000001</v>
      </c>
      <c r="AC17" s="494">
        <v>1.88</v>
      </c>
      <c r="AD17" s="494">
        <v>1.8919999999999999</v>
      </c>
      <c r="AE17" s="494">
        <v>1.905</v>
      </c>
      <c r="AF17" s="494">
        <v>1.881</v>
      </c>
      <c r="AG17" s="494">
        <v>1.867</v>
      </c>
      <c r="AH17" s="494">
        <v>1.927</v>
      </c>
      <c r="AI17" s="494">
        <v>1.8959999999999999</v>
      </c>
      <c r="AJ17" s="494">
        <v>1.9139999999999999</v>
      </c>
      <c r="AK17" s="494">
        <v>1.952</v>
      </c>
      <c r="AL17" s="494">
        <v>1.8720000000000001</v>
      </c>
      <c r="AM17" s="494">
        <v>1.8680000000000001</v>
      </c>
      <c r="AN17" s="494">
        <v>1.8260000000000001</v>
      </c>
      <c r="AO17" s="494">
        <v>1.88</v>
      </c>
      <c r="AP17" s="494">
        <v>1.877</v>
      </c>
      <c r="AQ17" s="494">
        <v>1.8520000000000001</v>
      </c>
      <c r="AR17" s="494">
        <v>1.8360000000000001</v>
      </c>
      <c r="AS17" s="494">
        <v>1.8140000000000001</v>
      </c>
      <c r="AT17" s="494">
        <v>1.78</v>
      </c>
      <c r="AU17" s="494">
        <v>1.794</v>
      </c>
      <c r="AV17" s="494">
        <v>1.7789999999999999</v>
      </c>
      <c r="AW17" s="494">
        <v>1.784</v>
      </c>
      <c r="AX17" s="494">
        <v>1.766</v>
      </c>
      <c r="AY17" s="494">
        <v>1.68</v>
      </c>
      <c r="AZ17" s="494">
        <v>1.716</v>
      </c>
      <c r="BA17" s="494">
        <v>1.7030000000000001</v>
      </c>
      <c r="BB17" s="494">
        <v>1.677</v>
      </c>
      <c r="BC17" s="494">
        <v>1.6639999999999999</v>
      </c>
      <c r="BD17" s="494">
        <v>1.704</v>
      </c>
      <c r="BE17" s="494">
        <v>1.671</v>
      </c>
      <c r="BF17" s="494">
        <v>1.659</v>
      </c>
      <c r="BG17" s="494">
        <v>1.65</v>
      </c>
      <c r="BH17" s="494">
        <v>1.64</v>
      </c>
      <c r="BI17" s="674" t="s">
        <v>1380</v>
      </c>
      <c r="BJ17" s="674" t="s">
        <v>1380</v>
      </c>
      <c r="BK17" s="674" t="s">
        <v>1380</v>
      </c>
      <c r="BL17" s="674" t="s">
        <v>1380</v>
      </c>
      <c r="BM17" s="674" t="s">
        <v>1380</v>
      </c>
      <c r="BN17" s="674" t="s">
        <v>1380</v>
      </c>
      <c r="BO17" s="674" t="s">
        <v>1380</v>
      </c>
      <c r="BP17" s="674" t="s">
        <v>1380</v>
      </c>
      <c r="BQ17" s="674" t="s">
        <v>1380</v>
      </c>
      <c r="BR17" s="674" t="s">
        <v>1380</v>
      </c>
      <c r="BS17" s="674" t="s">
        <v>1380</v>
      </c>
      <c r="BT17" s="674" t="s">
        <v>1380</v>
      </c>
      <c r="BU17" s="674" t="s">
        <v>1380</v>
      </c>
      <c r="BV17" s="674" t="s">
        <v>1380</v>
      </c>
    </row>
    <row r="18" spans="1:74" ht="11.1" customHeight="1" x14ac:dyDescent="0.2">
      <c r="A18" s="288" t="s">
        <v>1366</v>
      </c>
      <c r="B18" s="602" t="s">
        <v>1350</v>
      </c>
      <c r="C18" s="494">
        <v>4.6660000000000004</v>
      </c>
      <c r="D18" s="494">
        <v>4.6109999999999998</v>
      </c>
      <c r="E18" s="494">
        <v>4.5990000000000002</v>
      </c>
      <c r="F18" s="494">
        <v>4.4109999999999996</v>
      </c>
      <c r="G18" s="494">
        <v>3.673</v>
      </c>
      <c r="H18" s="494">
        <v>3.722</v>
      </c>
      <c r="I18" s="494">
        <v>3.8119999999999998</v>
      </c>
      <c r="J18" s="494">
        <v>3.8849999999999998</v>
      </c>
      <c r="K18" s="494">
        <v>3.8370000000000002</v>
      </c>
      <c r="L18" s="494">
        <v>3.7490000000000001</v>
      </c>
      <c r="M18" s="494">
        <v>3.714</v>
      </c>
      <c r="N18" s="494">
        <v>3.6760000000000002</v>
      </c>
      <c r="O18" s="494">
        <v>3.6419999999999999</v>
      </c>
      <c r="P18" s="494">
        <v>3.2290000000000001</v>
      </c>
      <c r="Q18" s="494">
        <v>3.8410000000000002</v>
      </c>
      <c r="R18" s="494">
        <v>3.9409999999999998</v>
      </c>
      <c r="S18" s="494">
        <v>3.867</v>
      </c>
      <c r="T18" s="494">
        <v>3.8239999999999998</v>
      </c>
      <c r="U18" s="494">
        <v>3.8969999999999998</v>
      </c>
      <c r="V18" s="494">
        <v>3.827</v>
      </c>
      <c r="W18" s="494">
        <v>3.9950000000000001</v>
      </c>
      <c r="X18" s="494">
        <v>3.9670000000000001</v>
      </c>
      <c r="Y18" s="494">
        <v>3.94</v>
      </c>
      <c r="Z18" s="494">
        <v>3.8919999999999999</v>
      </c>
      <c r="AA18" s="494">
        <v>3.8490000000000002</v>
      </c>
      <c r="AB18" s="494">
        <v>3.9039999999999999</v>
      </c>
      <c r="AC18" s="494">
        <v>3.9630000000000001</v>
      </c>
      <c r="AD18" s="494">
        <v>4.16</v>
      </c>
      <c r="AE18" s="494">
        <v>4.1870000000000003</v>
      </c>
      <c r="AF18" s="494">
        <v>4.3460000000000001</v>
      </c>
      <c r="AG18" s="494">
        <v>4.2709999999999999</v>
      </c>
      <c r="AH18" s="494">
        <v>4.3250000000000002</v>
      </c>
      <c r="AI18" s="494">
        <v>4.3280000000000003</v>
      </c>
      <c r="AJ18" s="494">
        <v>4.3330000000000002</v>
      </c>
      <c r="AK18" s="494">
        <v>4.2850000000000001</v>
      </c>
      <c r="AL18" s="494">
        <v>4.2590000000000003</v>
      </c>
      <c r="AM18" s="494">
        <v>4.2439999999999998</v>
      </c>
      <c r="AN18" s="494">
        <v>4.33</v>
      </c>
      <c r="AO18" s="494">
        <v>4.57</v>
      </c>
      <c r="AP18" s="494">
        <v>4.5149999999999997</v>
      </c>
      <c r="AQ18" s="494">
        <v>4.5839999999999996</v>
      </c>
      <c r="AR18" s="494">
        <v>4.4980000000000002</v>
      </c>
      <c r="AS18" s="494">
        <v>4.5179999999999998</v>
      </c>
      <c r="AT18" s="494">
        <v>4.4569999999999999</v>
      </c>
      <c r="AU18" s="494">
        <v>4.57</v>
      </c>
      <c r="AV18" s="494">
        <v>4.4969999999999999</v>
      </c>
      <c r="AW18" s="494">
        <v>4.4779999999999998</v>
      </c>
      <c r="AX18" s="494">
        <v>4.4589999999999996</v>
      </c>
      <c r="AY18" s="494">
        <v>4.3440000000000003</v>
      </c>
      <c r="AZ18" s="494">
        <v>4.4080000000000004</v>
      </c>
      <c r="BA18" s="494">
        <v>4.4320000000000004</v>
      </c>
      <c r="BB18" s="494">
        <v>4.319</v>
      </c>
      <c r="BC18" s="494">
        <v>4.4790000000000001</v>
      </c>
      <c r="BD18" s="494">
        <v>4.4720000000000004</v>
      </c>
      <c r="BE18" s="494">
        <v>4.4749999999999996</v>
      </c>
      <c r="BF18" s="494">
        <v>4.4779999999999998</v>
      </c>
      <c r="BG18" s="494">
        <v>4.4809999999999999</v>
      </c>
      <c r="BH18" s="494">
        <v>4.484</v>
      </c>
      <c r="BI18" s="674" t="s">
        <v>1380</v>
      </c>
      <c r="BJ18" s="674" t="s">
        <v>1380</v>
      </c>
      <c r="BK18" s="674" t="s">
        <v>1380</v>
      </c>
      <c r="BL18" s="674" t="s">
        <v>1380</v>
      </c>
      <c r="BM18" s="674" t="s">
        <v>1380</v>
      </c>
      <c r="BN18" s="674" t="s">
        <v>1380</v>
      </c>
      <c r="BO18" s="674" t="s">
        <v>1380</v>
      </c>
      <c r="BP18" s="674" t="s">
        <v>1380</v>
      </c>
      <c r="BQ18" s="674" t="s">
        <v>1380</v>
      </c>
      <c r="BR18" s="674" t="s">
        <v>1380</v>
      </c>
      <c r="BS18" s="674" t="s">
        <v>1380</v>
      </c>
      <c r="BT18" s="674" t="s">
        <v>1380</v>
      </c>
      <c r="BU18" s="674" t="s">
        <v>1380</v>
      </c>
      <c r="BV18" s="674" t="s">
        <v>1380</v>
      </c>
    </row>
    <row r="19" spans="1:74" ht="11.1" customHeight="1" x14ac:dyDescent="0.2">
      <c r="A19" s="288" t="s">
        <v>1367</v>
      </c>
      <c r="B19" s="602" t="s">
        <v>1368</v>
      </c>
      <c r="C19" s="494">
        <v>1.18</v>
      </c>
      <c r="D19" s="494">
        <v>1.1619999999999999</v>
      </c>
      <c r="E19" s="494">
        <v>1.135</v>
      </c>
      <c r="F19" s="494">
        <v>1.145</v>
      </c>
      <c r="G19" s="494">
        <v>1.127</v>
      </c>
      <c r="H19" s="494">
        <v>1.115</v>
      </c>
      <c r="I19" s="494">
        <v>1.1100000000000001</v>
      </c>
      <c r="J19" s="494">
        <v>1.115</v>
      </c>
      <c r="K19" s="494">
        <v>1.107</v>
      </c>
      <c r="L19" s="494">
        <v>1.1120000000000001</v>
      </c>
      <c r="M19" s="494">
        <v>1.1020000000000001</v>
      </c>
      <c r="N19" s="494">
        <v>1.0880000000000001</v>
      </c>
      <c r="O19" s="494">
        <v>1.085</v>
      </c>
      <c r="P19" s="494">
        <v>0.90400000000000003</v>
      </c>
      <c r="Q19" s="494">
        <v>1.0980000000000001</v>
      </c>
      <c r="R19" s="494">
        <v>1.077</v>
      </c>
      <c r="S19" s="494">
        <v>1.0640000000000001</v>
      </c>
      <c r="T19" s="494">
        <v>1.0509999999999999</v>
      </c>
      <c r="U19" s="494">
        <v>1.048</v>
      </c>
      <c r="V19" s="494">
        <v>1.04</v>
      </c>
      <c r="W19" s="494">
        <v>1.038</v>
      </c>
      <c r="X19" s="494">
        <v>1.034</v>
      </c>
      <c r="Y19" s="494">
        <v>1.026</v>
      </c>
      <c r="Z19" s="494">
        <v>1.016</v>
      </c>
      <c r="AA19" s="494">
        <v>0.98899999999999999</v>
      </c>
      <c r="AB19" s="494">
        <v>0.97899999999999998</v>
      </c>
      <c r="AC19" s="494">
        <v>0.99199999999999999</v>
      </c>
      <c r="AD19" s="494">
        <v>0.98899999999999999</v>
      </c>
      <c r="AE19" s="494">
        <v>0.97699999999999998</v>
      </c>
      <c r="AF19" s="494">
        <v>0.96699999999999997</v>
      </c>
      <c r="AG19" s="494">
        <v>0.95899999999999996</v>
      </c>
      <c r="AH19" s="494">
        <v>0.96199999999999997</v>
      </c>
      <c r="AI19" s="494">
        <v>0.96099999999999997</v>
      </c>
      <c r="AJ19" s="494">
        <v>0.95399999999999996</v>
      </c>
      <c r="AK19" s="494">
        <v>0.94299999999999995</v>
      </c>
      <c r="AL19" s="494">
        <v>0.89800000000000002</v>
      </c>
      <c r="AM19" s="494">
        <v>0.93799999999999994</v>
      </c>
      <c r="AN19" s="494">
        <v>0.92800000000000005</v>
      </c>
      <c r="AO19" s="494">
        <v>0.92600000000000005</v>
      </c>
      <c r="AP19" s="494">
        <v>0.91300000000000003</v>
      </c>
      <c r="AQ19" s="494">
        <v>0.90600000000000003</v>
      </c>
      <c r="AR19" s="494">
        <v>0.89700000000000002</v>
      </c>
      <c r="AS19" s="494">
        <v>0.89</v>
      </c>
      <c r="AT19" s="494">
        <v>0.88500000000000001</v>
      </c>
      <c r="AU19" s="494">
        <v>0.88400000000000001</v>
      </c>
      <c r="AV19" s="494">
        <v>0.878</v>
      </c>
      <c r="AW19" s="494">
        <v>0.872</v>
      </c>
      <c r="AX19" s="494">
        <v>0.86199999999999999</v>
      </c>
      <c r="AY19" s="494">
        <v>0.77400000000000002</v>
      </c>
      <c r="AZ19" s="494">
        <v>0.84599999999999997</v>
      </c>
      <c r="BA19" s="494">
        <v>0.84399999999999997</v>
      </c>
      <c r="BB19" s="494">
        <v>0.77700000000000002</v>
      </c>
      <c r="BC19" s="494">
        <v>0.83199999999999996</v>
      </c>
      <c r="BD19" s="494">
        <v>0.81599999999999995</v>
      </c>
      <c r="BE19" s="494">
        <v>0.81100000000000005</v>
      </c>
      <c r="BF19" s="494">
        <v>0.81599999999999995</v>
      </c>
      <c r="BG19" s="494">
        <v>0.81899999999999995</v>
      </c>
      <c r="BH19" s="494">
        <v>0.82199999999999995</v>
      </c>
      <c r="BI19" s="674" t="s">
        <v>1380</v>
      </c>
      <c r="BJ19" s="674" t="s">
        <v>1380</v>
      </c>
      <c r="BK19" s="674" t="s">
        <v>1380</v>
      </c>
      <c r="BL19" s="674" t="s">
        <v>1380</v>
      </c>
      <c r="BM19" s="674" t="s">
        <v>1380</v>
      </c>
      <c r="BN19" s="674" t="s">
        <v>1380</v>
      </c>
      <c r="BO19" s="674" t="s">
        <v>1380</v>
      </c>
      <c r="BP19" s="674" t="s">
        <v>1380</v>
      </c>
      <c r="BQ19" s="674" t="s">
        <v>1380</v>
      </c>
      <c r="BR19" s="674" t="s">
        <v>1380</v>
      </c>
      <c r="BS19" s="674" t="s">
        <v>1380</v>
      </c>
      <c r="BT19" s="674" t="s">
        <v>1380</v>
      </c>
      <c r="BU19" s="674" t="s">
        <v>1380</v>
      </c>
      <c r="BV19" s="674" t="s">
        <v>1380</v>
      </c>
    </row>
    <row r="20" spans="1:74" ht="11.1" customHeight="1" x14ac:dyDescent="0.2">
      <c r="A20" s="288" t="s">
        <v>1369</v>
      </c>
      <c r="B20" s="602" t="s">
        <v>1370</v>
      </c>
      <c r="C20" s="494">
        <v>9.6029999999999998</v>
      </c>
      <c r="D20" s="494">
        <v>9.6059999999999999</v>
      </c>
      <c r="E20" s="494">
        <v>9.7829999999999995</v>
      </c>
      <c r="F20" s="494">
        <v>9.7840000000000007</v>
      </c>
      <c r="G20" s="494">
        <v>9.9930000000000003</v>
      </c>
      <c r="H20" s="494">
        <v>9.7080000000000002</v>
      </c>
      <c r="I20" s="494">
        <v>9.327</v>
      </c>
      <c r="J20" s="494">
        <v>9.2899999999999991</v>
      </c>
      <c r="K20" s="494">
        <v>9.48</v>
      </c>
      <c r="L20" s="494">
        <v>9.5670000000000002</v>
      </c>
      <c r="M20" s="494">
        <v>10.122999999999999</v>
      </c>
      <c r="N20" s="494">
        <v>10.362</v>
      </c>
      <c r="O20" s="494">
        <v>10.247999999999999</v>
      </c>
      <c r="P20" s="494">
        <v>9.1750000000000007</v>
      </c>
      <c r="Q20" s="494">
        <v>10.557</v>
      </c>
      <c r="R20" s="494">
        <v>10.683</v>
      </c>
      <c r="S20" s="494">
        <v>10.689</v>
      </c>
      <c r="T20" s="494">
        <v>10.961</v>
      </c>
      <c r="U20" s="494">
        <v>11.423999999999999</v>
      </c>
      <c r="V20" s="494">
        <v>11.348000000000001</v>
      </c>
      <c r="W20" s="494">
        <v>11.723000000000001</v>
      </c>
      <c r="X20" s="494">
        <v>11.913</v>
      </c>
      <c r="Y20" s="494">
        <v>12.359</v>
      </c>
      <c r="Z20" s="494">
        <v>12.547000000000001</v>
      </c>
      <c r="AA20" s="494">
        <v>12.419</v>
      </c>
      <c r="AB20" s="494">
        <v>12.481</v>
      </c>
      <c r="AC20" s="494">
        <v>12.282999999999999</v>
      </c>
      <c r="AD20" s="494">
        <v>12.808</v>
      </c>
      <c r="AE20" s="494">
        <v>13.244999999999999</v>
      </c>
      <c r="AF20" s="494">
        <v>13.227</v>
      </c>
      <c r="AG20" s="494">
        <v>13.239000000000001</v>
      </c>
      <c r="AH20" s="494">
        <v>13.468</v>
      </c>
      <c r="AI20" s="494">
        <v>13.897</v>
      </c>
      <c r="AJ20" s="494">
        <v>14.292999999999999</v>
      </c>
      <c r="AK20" s="494">
        <v>14.474</v>
      </c>
      <c r="AL20" s="494">
        <v>14.342000000000001</v>
      </c>
      <c r="AM20" s="494">
        <v>14.385999999999999</v>
      </c>
      <c r="AN20" s="494">
        <v>14.782999999999999</v>
      </c>
      <c r="AO20" s="494">
        <v>14.571</v>
      </c>
      <c r="AP20" s="494">
        <v>14.637</v>
      </c>
      <c r="AQ20" s="494">
        <v>15.212999999999999</v>
      </c>
      <c r="AR20" s="494">
        <v>14.516999999999999</v>
      </c>
      <c r="AS20" s="494">
        <v>14.661</v>
      </c>
      <c r="AT20" s="494">
        <v>14.656000000000001</v>
      </c>
      <c r="AU20" s="494">
        <v>14.568</v>
      </c>
      <c r="AV20" s="494">
        <v>14.414999999999999</v>
      </c>
      <c r="AW20" s="494">
        <v>14.32</v>
      </c>
      <c r="AX20" s="494">
        <v>13.856</v>
      </c>
      <c r="AY20" s="494">
        <v>13.773999999999999</v>
      </c>
      <c r="AZ20" s="494">
        <v>13.891</v>
      </c>
      <c r="BA20" s="494">
        <v>13.249000000000001</v>
      </c>
      <c r="BB20" s="494">
        <v>12.462</v>
      </c>
      <c r="BC20" s="494">
        <v>11.864000000000001</v>
      </c>
      <c r="BD20" s="494">
        <v>12.297000000000001</v>
      </c>
      <c r="BE20" s="494">
        <v>12.618</v>
      </c>
      <c r="BF20" s="494">
        <v>13.037000000000001</v>
      </c>
      <c r="BG20" s="494">
        <v>12.805</v>
      </c>
      <c r="BH20" s="494">
        <v>12.782999999999999</v>
      </c>
      <c r="BI20" s="674" t="s">
        <v>1380</v>
      </c>
      <c r="BJ20" s="674" t="s">
        <v>1380</v>
      </c>
      <c r="BK20" s="674" t="s">
        <v>1380</v>
      </c>
      <c r="BL20" s="674" t="s">
        <v>1380</v>
      </c>
      <c r="BM20" s="674" t="s">
        <v>1380</v>
      </c>
      <c r="BN20" s="674" t="s">
        <v>1380</v>
      </c>
      <c r="BO20" s="674" t="s">
        <v>1380</v>
      </c>
      <c r="BP20" s="674" t="s">
        <v>1380</v>
      </c>
      <c r="BQ20" s="674" t="s">
        <v>1380</v>
      </c>
      <c r="BR20" s="674" t="s">
        <v>1380</v>
      </c>
      <c r="BS20" s="674" t="s">
        <v>1380</v>
      </c>
      <c r="BT20" s="674" t="s">
        <v>1380</v>
      </c>
      <c r="BU20" s="674" t="s">
        <v>1380</v>
      </c>
      <c r="BV20" s="674" t="s">
        <v>1380</v>
      </c>
    </row>
    <row r="21" spans="1:74" ht="11.1" customHeight="1" x14ac:dyDescent="0.2">
      <c r="A21" s="288" t="s">
        <v>1371</v>
      </c>
      <c r="B21" s="602" t="s">
        <v>1372</v>
      </c>
      <c r="C21" s="494">
        <v>23.353999999999999</v>
      </c>
      <c r="D21" s="494">
        <v>23.579000000000001</v>
      </c>
      <c r="E21" s="494">
        <v>23.422000000000001</v>
      </c>
      <c r="F21" s="494">
        <v>23.513999999999999</v>
      </c>
      <c r="G21" s="494">
        <v>23.161999999999999</v>
      </c>
      <c r="H21" s="494">
        <v>22.983000000000001</v>
      </c>
      <c r="I21" s="494">
        <v>23.88</v>
      </c>
      <c r="J21" s="494">
        <v>24.116</v>
      </c>
      <c r="K21" s="494">
        <v>23.495999999999999</v>
      </c>
      <c r="L21" s="494">
        <v>23.754000000000001</v>
      </c>
      <c r="M21" s="494">
        <v>24.785</v>
      </c>
      <c r="N21" s="494">
        <v>25.332000000000001</v>
      </c>
      <c r="O21" s="494">
        <v>25.366</v>
      </c>
      <c r="P21" s="494">
        <v>25.01</v>
      </c>
      <c r="Q21" s="494">
        <v>24.884</v>
      </c>
      <c r="R21" s="494">
        <v>24.908999999999999</v>
      </c>
      <c r="S21" s="494">
        <v>24.843</v>
      </c>
      <c r="T21" s="494">
        <v>24.943999999999999</v>
      </c>
      <c r="U21" s="494">
        <v>24.841000000000001</v>
      </c>
      <c r="V21" s="494">
        <v>25.526</v>
      </c>
      <c r="W21" s="494">
        <v>25.472000000000001</v>
      </c>
      <c r="X21" s="494">
        <v>25.506</v>
      </c>
      <c r="Y21" s="494">
        <v>25.984999999999999</v>
      </c>
      <c r="Z21" s="494">
        <v>26.468</v>
      </c>
      <c r="AA21" s="494">
        <v>25.646000000000001</v>
      </c>
      <c r="AB21" s="494">
        <v>24.945</v>
      </c>
      <c r="AC21" s="494">
        <v>24.794</v>
      </c>
      <c r="AD21" s="494">
        <v>24.829000000000001</v>
      </c>
      <c r="AE21" s="494">
        <v>25.164999999999999</v>
      </c>
      <c r="AF21" s="494">
        <v>25.169</v>
      </c>
      <c r="AG21" s="494">
        <v>25.579000000000001</v>
      </c>
      <c r="AH21" s="494">
        <v>25.364000000000001</v>
      </c>
      <c r="AI21" s="494">
        <v>25.425000000000001</v>
      </c>
      <c r="AJ21" s="494">
        <v>25.292999999999999</v>
      </c>
      <c r="AK21" s="494">
        <v>25.384</v>
      </c>
      <c r="AL21" s="494">
        <v>24.849</v>
      </c>
      <c r="AM21" s="494">
        <v>25.806999999999999</v>
      </c>
      <c r="AN21" s="494">
        <v>25.448</v>
      </c>
      <c r="AO21" s="494">
        <v>25.667000000000002</v>
      </c>
      <c r="AP21" s="494">
        <v>25.244</v>
      </c>
      <c r="AQ21" s="494">
        <v>25.459</v>
      </c>
      <c r="AR21" s="494">
        <v>25.734999999999999</v>
      </c>
      <c r="AS21" s="494">
        <v>25.594999999999999</v>
      </c>
      <c r="AT21" s="494">
        <v>25.497</v>
      </c>
      <c r="AU21" s="494">
        <v>25.061</v>
      </c>
      <c r="AV21" s="494">
        <v>25.36</v>
      </c>
      <c r="AW21" s="494">
        <v>26.315999999999999</v>
      </c>
      <c r="AX21" s="494">
        <v>26.457999999999998</v>
      </c>
      <c r="AY21" s="494">
        <v>25.844000000000001</v>
      </c>
      <c r="AZ21" s="494">
        <v>25.664999999999999</v>
      </c>
      <c r="BA21" s="494">
        <v>23.85</v>
      </c>
      <c r="BB21" s="494">
        <v>23.773</v>
      </c>
      <c r="BC21" s="494">
        <v>23.423999999999999</v>
      </c>
      <c r="BD21" s="494">
        <v>24.009</v>
      </c>
      <c r="BE21" s="494">
        <v>25.956</v>
      </c>
      <c r="BF21" s="494">
        <v>25.809000000000001</v>
      </c>
      <c r="BG21" s="494">
        <v>25.89</v>
      </c>
      <c r="BH21" s="494">
        <v>25.971</v>
      </c>
      <c r="BI21" s="674" t="s">
        <v>1380</v>
      </c>
      <c r="BJ21" s="674" t="s">
        <v>1380</v>
      </c>
      <c r="BK21" s="674" t="s">
        <v>1380</v>
      </c>
      <c r="BL21" s="674" t="s">
        <v>1380</v>
      </c>
      <c r="BM21" s="674" t="s">
        <v>1380</v>
      </c>
      <c r="BN21" s="674" t="s">
        <v>1380</v>
      </c>
      <c r="BO21" s="674" t="s">
        <v>1380</v>
      </c>
      <c r="BP21" s="674" t="s">
        <v>1380</v>
      </c>
      <c r="BQ21" s="674" t="s">
        <v>1380</v>
      </c>
      <c r="BR21" s="674" t="s">
        <v>1380</v>
      </c>
      <c r="BS21" s="674" t="s">
        <v>1380</v>
      </c>
      <c r="BT21" s="674" t="s">
        <v>1380</v>
      </c>
      <c r="BU21" s="674" t="s">
        <v>1380</v>
      </c>
      <c r="BV21" s="674" t="s">
        <v>1380</v>
      </c>
    </row>
    <row r="22" spans="1:74" ht="11.1" customHeight="1" x14ac:dyDescent="0.2">
      <c r="A22" s="288" t="s">
        <v>1373</v>
      </c>
      <c r="B22" s="602" t="s">
        <v>1352</v>
      </c>
      <c r="C22" s="494">
        <v>2.6880000000000002</v>
      </c>
      <c r="D22" s="494">
        <v>2.573</v>
      </c>
      <c r="E22" s="494">
        <v>2.488</v>
      </c>
      <c r="F22" s="494">
        <v>2.31</v>
      </c>
      <c r="G22" s="494">
        <v>2.056</v>
      </c>
      <c r="H22" s="494">
        <v>2.1659999999999999</v>
      </c>
      <c r="I22" s="494">
        <v>2.2010000000000001</v>
      </c>
      <c r="J22" s="494">
        <v>2.1240000000000001</v>
      </c>
      <c r="K22" s="494">
        <v>2.1629999999999998</v>
      </c>
      <c r="L22" s="494">
        <v>2.052</v>
      </c>
      <c r="M22" s="494">
        <v>2.1789999999999998</v>
      </c>
      <c r="N22" s="494">
        <v>2.11</v>
      </c>
      <c r="O22" s="494">
        <v>2.0939999999999999</v>
      </c>
      <c r="P22" s="494">
        <v>1.708</v>
      </c>
      <c r="Q22" s="494">
        <v>2.0609999999999999</v>
      </c>
      <c r="R22" s="494">
        <v>2.0569999999999999</v>
      </c>
      <c r="S22" s="494">
        <v>2.0649999999999999</v>
      </c>
      <c r="T22" s="494">
        <v>2.036</v>
      </c>
      <c r="U22" s="494">
        <v>2.0790000000000002</v>
      </c>
      <c r="V22" s="494">
        <v>2.0710000000000002</v>
      </c>
      <c r="W22" s="494">
        <v>2.1680000000000001</v>
      </c>
      <c r="X22" s="494">
        <v>2.2189999999999999</v>
      </c>
      <c r="Y22" s="494">
        <v>2.2970000000000002</v>
      </c>
      <c r="Z22" s="494">
        <v>2.194</v>
      </c>
      <c r="AA22" s="494">
        <v>2.125</v>
      </c>
      <c r="AB22" s="494">
        <v>2.2490000000000001</v>
      </c>
      <c r="AC22" s="494">
        <v>2.3239999999999998</v>
      </c>
      <c r="AD22" s="494">
        <v>2.3540000000000001</v>
      </c>
      <c r="AE22" s="494">
        <v>2.3149999999999999</v>
      </c>
      <c r="AF22" s="494">
        <v>2.3809999999999998</v>
      </c>
      <c r="AG22" s="494">
        <v>2.3940000000000001</v>
      </c>
      <c r="AH22" s="494">
        <v>2.343</v>
      </c>
      <c r="AI22" s="494">
        <v>2.4540000000000002</v>
      </c>
      <c r="AJ22" s="494">
        <v>2.5059999999999998</v>
      </c>
      <c r="AK22" s="494">
        <v>2.41</v>
      </c>
      <c r="AL22" s="494">
        <v>2.363</v>
      </c>
      <c r="AM22" s="494">
        <v>2.4209999999999998</v>
      </c>
      <c r="AN22" s="494">
        <v>2.3959999999999999</v>
      </c>
      <c r="AO22" s="494">
        <v>2.3980000000000001</v>
      </c>
      <c r="AP22" s="494">
        <v>2.4260000000000002</v>
      </c>
      <c r="AQ22" s="494">
        <v>2.4630000000000001</v>
      </c>
      <c r="AR22" s="494">
        <v>2.3359999999999999</v>
      </c>
      <c r="AS22" s="494">
        <v>2.3479999999999999</v>
      </c>
      <c r="AT22" s="494">
        <v>2.2999999999999998</v>
      </c>
      <c r="AU22" s="494">
        <v>2.4620000000000002</v>
      </c>
      <c r="AV22" s="494">
        <v>2.335</v>
      </c>
      <c r="AW22" s="494">
        <v>2.3130000000000002</v>
      </c>
      <c r="AX22" s="494">
        <v>2.3969999999999998</v>
      </c>
      <c r="AY22" s="494">
        <v>2.331</v>
      </c>
      <c r="AZ22" s="494">
        <v>2.4660000000000002</v>
      </c>
      <c r="BA22" s="494">
        <v>2.3159999999999998</v>
      </c>
      <c r="BB22" s="494">
        <v>2.3319999999999999</v>
      </c>
      <c r="BC22" s="494">
        <v>2.3039999999999998</v>
      </c>
      <c r="BD22" s="494">
        <v>2.3039999999999998</v>
      </c>
      <c r="BE22" s="494">
        <v>2.3050000000000002</v>
      </c>
      <c r="BF22" s="494">
        <v>2.3050000000000002</v>
      </c>
      <c r="BG22" s="494">
        <v>2.306</v>
      </c>
      <c r="BH22" s="494">
        <v>2.306</v>
      </c>
      <c r="BI22" s="674" t="s">
        <v>1380</v>
      </c>
      <c r="BJ22" s="674" t="s">
        <v>1380</v>
      </c>
      <c r="BK22" s="674" t="s">
        <v>1380</v>
      </c>
      <c r="BL22" s="674" t="s">
        <v>1380</v>
      </c>
      <c r="BM22" s="674" t="s">
        <v>1380</v>
      </c>
      <c r="BN22" s="674" t="s">
        <v>1380</v>
      </c>
      <c r="BO22" s="674" t="s">
        <v>1380</v>
      </c>
      <c r="BP22" s="674" t="s">
        <v>1380</v>
      </c>
      <c r="BQ22" s="674" t="s">
        <v>1380</v>
      </c>
      <c r="BR22" s="674" t="s">
        <v>1380</v>
      </c>
      <c r="BS22" s="674" t="s">
        <v>1380</v>
      </c>
      <c r="BT22" s="674" t="s">
        <v>1380</v>
      </c>
      <c r="BU22" s="674" t="s">
        <v>1380</v>
      </c>
      <c r="BV22" s="674" t="s">
        <v>1380</v>
      </c>
    </row>
    <row r="23" spans="1:74" ht="11.1" customHeight="1" x14ac:dyDescent="0.2">
      <c r="A23" s="288" t="s">
        <v>1374</v>
      </c>
      <c r="B23" s="602" t="s">
        <v>1354</v>
      </c>
      <c r="C23" s="494">
        <v>2.802</v>
      </c>
      <c r="D23" s="494">
        <v>2.7949999999999999</v>
      </c>
      <c r="E23" s="494">
        <v>2.7559999999999998</v>
      </c>
      <c r="F23" s="494">
        <v>2.7669999999999999</v>
      </c>
      <c r="G23" s="494">
        <v>2.5299999999999998</v>
      </c>
      <c r="H23" s="494">
        <v>2.5289999999999999</v>
      </c>
      <c r="I23" s="494">
        <v>2.6179999999999999</v>
      </c>
      <c r="J23" s="494">
        <v>2.6970000000000001</v>
      </c>
      <c r="K23" s="494">
        <v>2.67</v>
      </c>
      <c r="L23" s="494">
        <v>2.6030000000000002</v>
      </c>
      <c r="M23" s="494">
        <v>2.6139999999999999</v>
      </c>
      <c r="N23" s="494">
        <v>2.5449999999999999</v>
      </c>
      <c r="O23" s="494">
        <v>2.5019999999999998</v>
      </c>
      <c r="P23" s="494">
        <v>2.4660000000000002</v>
      </c>
      <c r="Q23" s="494">
        <v>2.4660000000000002</v>
      </c>
      <c r="R23" s="494">
        <v>2.6059999999999999</v>
      </c>
      <c r="S23" s="494">
        <v>2.6619999999999999</v>
      </c>
      <c r="T23" s="494">
        <v>2.6179999999999999</v>
      </c>
      <c r="U23" s="494">
        <v>2.6429999999999998</v>
      </c>
      <c r="V23" s="494">
        <v>2.6070000000000002</v>
      </c>
      <c r="W23" s="494">
        <v>2.601</v>
      </c>
      <c r="X23" s="494">
        <v>2.6480000000000001</v>
      </c>
      <c r="Y23" s="494">
        <v>2.6190000000000002</v>
      </c>
      <c r="Z23" s="494">
        <v>2.6120000000000001</v>
      </c>
      <c r="AA23" s="494">
        <v>2.4889999999999999</v>
      </c>
      <c r="AB23" s="494">
        <v>2.52</v>
      </c>
      <c r="AC23" s="494">
        <v>2.58</v>
      </c>
      <c r="AD23" s="494">
        <v>2.58</v>
      </c>
      <c r="AE23" s="494">
        <v>2.5350000000000001</v>
      </c>
      <c r="AF23" s="494">
        <v>2.5139999999999998</v>
      </c>
      <c r="AG23" s="494">
        <v>2.532</v>
      </c>
      <c r="AH23" s="494">
        <v>2.5739999999999998</v>
      </c>
      <c r="AI23" s="494">
        <v>2.5840000000000001</v>
      </c>
      <c r="AJ23" s="494">
        <v>2.5830000000000002</v>
      </c>
      <c r="AK23" s="494">
        <v>2.593</v>
      </c>
      <c r="AL23" s="494">
        <v>2.4409999999999998</v>
      </c>
      <c r="AM23" s="494">
        <v>2.5499999999999998</v>
      </c>
      <c r="AN23" s="494">
        <v>2.5369999999999999</v>
      </c>
      <c r="AO23" s="494">
        <v>2.5659999999999998</v>
      </c>
      <c r="AP23" s="494">
        <v>2.5819999999999999</v>
      </c>
      <c r="AQ23" s="494">
        <v>2.5990000000000002</v>
      </c>
      <c r="AR23" s="494">
        <v>2.6379999999999999</v>
      </c>
      <c r="AS23" s="494">
        <v>2.653</v>
      </c>
      <c r="AT23" s="494">
        <v>2.7090000000000001</v>
      </c>
      <c r="AU23" s="494">
        <v>2.6970000000000001</v>
      </c>
      <c r="AV23" s="494">
        <v>2.73</v>
      </c>
      <c r="AW23" s="494">
        <v>2.78</v>
      </c>
      <c r="AX23" s="494">
        <v>2.8109999999999999</v>
      </c>
      <c r="AY23" s="494">
        <v>2.6709999999999998</v>
      </c>
      <c r="AZ23" s="494">
        <v>2.8250000000000002</v>
      </c>
      <c r="BA23" s="494">
        <v>2.8639999999999999</v>
      </c>
      <c r="BB23" s="494">
        <v>2.762</v>
      </c>
      <c r="BC23" s="494">
        <v>2.79</v>
      </c>
      <c r="BD23" s="494">
        <v>2.778</v>
      </c>
      <c r="BE23" s="494">
        <v>2.79</v>
      </c>
      <c r="BF23" s="494">
        <v>2.802</v>
      </c>
      <c r="BG23" s="494">
        <v>2.8140000000000001</v>
      </c>
      <c r="BH23" s="494">
        <v>2.8250000000000002</v>
      </c>
      <c r="BI23" s="674" t="s">
        <v>1380</v>
      </c>
      <c r="BJ23" s="674" t="s">
        <v>1380</v>
      </c>
      <c r="BK23" s="674" t="s">
        <v>1380</v>
      </c>
      <c r="BL23" s="674" t="s">
        <v>1380</v>
      </c>
      <c r="BM23" s="674" t="s">
        <v>1380</v>
      </c>
      <c r="BN23" s="674" t="s">
        <v>1380</v>
      </c>
      <c r="BO23" s="674" t="s">
        <v>1380</v>
      </c>
      <c r="BP23" s="674" t="s">
        <v>1380</v>
      </c>
      <c r="BQ23" s="674" t="s">
        <v>1380</v>
      </c>
      <c r="BR23" s="674" t="s">
        <v>1380</v>
      </c>
      <c r="BS23" s="674" t="s">
        <v>1380</v>
      </c>
      <c r="BT23" s="674" t="s">
        <v>1380</v>
      </c>
      <c r="BU23" s="674" t="s">
        <v>1380</v>
      </c>
      <c r="BV23" s="674" t="s">
        <v>1380</v>
      </c>
    </row>
    <row r="24" spans="1:74" ht="11.1" customHeight="1" x14ac:dyDescent="0.2">
      <c r="A24" s="288" t="s">
        <v>1375</v>
      </c>
      <c r="B24" s="602" t="s">
        <v>1356</v>
      </c>
      <c r="C24" s="494">
        <v>10.218999999999999</v>
      </c>
      <c r="D24" s="494">
        <v>10.651999999999999</v>
      </c>
      <c r="E24" s="494">
        <v>10.311</v>
      </c>
      <c r="F24" s="494">
        <v>9.1430000000000007</v>
      </c>
      <c r="G24" s="494">
        <v>9.9030000000000005</v>
      </c>
      <c r="H24" s="494">
        <v>10.391999999999999</v>
      </c>
      <c r="I24" s="494">
        <v>10.590999999999999</v>
      </c>
      <c r="J24" s="494">
        <v>10.669</v>
      </c>
      <c r="K24" s="494">
        <v>10.752000000000001</v>
      </c>
      <c r="L24" s="494">
        <v>10.798999999999999</v>
      </c>
      <c r="M24" s="494">
        <v>10.656000000000001</v>
      </c>
      <c r="N24" s="494">
        <v>10.78</v>
      </c>
      <c r="O24" s="494">
        <v>9.1170000000000009</v>
      </c>
      <c r="P24" s="494">
        <v>11.307</v>
      </c>
      <c r="Q24" s="494">
        <v>12.178000000000001</v>
      </c>
      <c r="R24" s="494">
        <v>12.037000000000001</v>
      </c>
      <c r="S24" s="494">
        <v>12.143000000000001</v>
      </c>
      <c r="T24" s="494">
        <v>12.526999999999999</v>
      </c>
      <c r="U24" s="494">
        <v>12.669</v>
      </c>
      <c r="V24" s="494">
        <v>13.193</v>
      </c>
      <c r="W24" s="494">
        <v>13.452999999999999</v>
      </c>
      <c r="X24" s="494">
        <v>13.539</v>
      </c>
      <c r="Y24" s="494">
        <v>13.257</v>
      </c>
      <c r="Z24" s="494">
        <v>12.885</v>
      </c>
      <c r="AA24" s="494">
        <v>13.012</v>
      </c>
      <c r="AB24" s="494">
        <v>13.747</v>
      </c>
      <c r="AC24" s="494">
        <v>14.186999999999999</v>
      </c>
      <c r="AD24" s="494">
        <v>14.247999999999999</v>
      </c>
      <c r="AE24" s="494">
        <v>14.167</v>
      </c>
      <c r="AF24" s="494">
        <v>14.452</v>
      </c>
      <c r="AG24" s="494">
        <v>14.675000000000001</v>
      </c>
      <c r="AH24" s="494">
        <v>15.010999999999999</v>
      </c>
      <c r="AI24" s="494">
        <v>15.166</v>
      </c>
      <c r="AJ24" s="494">
        <v>15.041</v>
      </c>
      <c r="AK24" s="494">
        <v>14.917999999999999</v>
      </c>
      <c r="AL24" s="494">
        <v>15.25</v>
      </c>
      <c r="AM24" s="494">
        <v>15.215</v>
      </c>
      <c r="AN24" s="494">
        <v>15.996</v>
      </c>
      <c r="AO24" s="494">
        <v>16.135999999999999</v>
      </c>
      <c r="AP24" s="494">
        <v>16.141999999999999</v>
      </c>
      <c r="AQ24" s="494">
        <v>15.951000000000001</v>
      </c>
      <c r="AR24" s="494">
        <v>16.268999999999998</v>
      </c>
      <c r="AS24" s="494">
        <v>16.632999999999999</v>
      </c>
      <c r="AT24" s="494">
        <v>16.776</v>
      </c>
      <c r="AU24" s="494">
        <v>16.782</v>
      </c>
      <c r="AV24" s="494">
        <v>17.117999999999999</v>
      </c>
      <c r="AW24" s="494">
        <v>17.420999999999999</v>
      </c>
      <c r="AX24" s="494">
        <v>16.690999999999999</v>
      </c>
      <c r="AY24" s="494">
        <v>17.388000000000002</v>
      </c>
      <c r="AZ24" s="494">
        <v>17.811</v>
      </c>
      <c r="BA24" s="494">
        <v>17.914999999999999</v>
      </c>
      <c r="BB24" s="494">
        <v>17.794</v>
      </c>
      <c r="BC24" s="494">
        <v>18.120999999999999</v>
      </c>
      <c r="BD24" s="494">
        <v>18.231999999999999</v>
      </c>
      <c r="BE24" s="494">
        <v>18.315000000000001</v>
      </c>
      <c r="BF24" s="494">
        <v>18.391999999999999</v>
      </c>
      <c r="BG24" s="494">
        <v>18.561</v>
      </c>
      <c r="BH24" s="494">
        <v>18.559999999999999</v>
      </c>
      <c r="BI24" s="674" t="s">
        <v>1380</v>
      </c>
      <c r="BJ24" s="674" t="s">
        <v>1380</v>
      </c>
      <c r="BK24" s="674" t="s">
        <v>1380</v>
      </c>
      <c r="BL24" s="674" t="s">
        <v>1380</v>
      </c>
      <c r="BM24" s="674" t="s">
        <v>1380</v>
      </c>
      <c r="BN24" s="674" t="s">
        <v>1380</v>
      </c>
      <c r="BO24" s="674" t="s">
        <v>1380</v>
      </c>
      <c r="BP24" s="674" t="s">
        <v>1380</v>
      </c>
      <c r="BQ24" s="674" t="s">
        <v>1380</v>
      </c>
      <c r="BR24" s="674" t="s">
        <v>1380</v>
      </c>
      <c r="BS24" s="674" t="s">
        <v>1380</v>
      </c>
      <c r="BT24" s="674" t="s">
        <v>1380</v>
      </c>
      <c r="BU24" s="674" t="s">
        <v>1380</v>
      </c>
      <c r="BV24" s="674" t="s">
        <v>1380</v>
      </c>
    </row>
    <row r="25" spans="1:74" ht="11.1" customHeight="1" x14ac:dyDescent="0.2">
      <c r="A25" s="288" t="s">
        <v>1376</v>
      </c>
      <c r="B25" s="602" t="s">
        <v>1377</v>
      </c>
      <c r="C25" s="494">
        <v>7.024</v>
      </c>
      <c r="D25" s="494">
        <v>7.2279999999999998</v>
      </c>
      <c r="E25" s="494">
        <v>7.3369999999999997</v>
      </c>
      <c r="F25" s="494">
        <v>6.6950000000000003</v>
      </c>
      <c r="G25" s="494">
        <v>6.9349999999999996</v>
      </c>
      <c r="H25" s="494">
        <v>7.0949999999999998</v>
      </c>
      <c r="I25" s="494">
        <v>6.7949999999999999</v>
      </c>
      <c r="J25" s="494">
        <v>6.8029999999999999</v>
      </c>
      <c r="K25" s="494">
        <v>7.1189999999999998</v>
      </c>
      <c r="L25" s="494">
        <v>6.7359999999999998</v>
      </c>
      <c r="M25" s="494">
        <v>6.968</v>
      </c>
      <c r="N25" s="494">
        <v>7.2759999999999998</v>
      </c>
      <c r="O25" s="494">
        <v>6.6550000000000002</v>
      </c>
      <c r="P25" s="494">
        <v>6.9189999999999996</v>
      </c>
      <c r="Q25" s="494">
        <v>7.0860000000000003</v>
      </c>
      <c r="R25" s="494">
        <v>6.5910000000000002</v>
      </c>
      <c r="S25" s="494">
        <v>6.8209999999999997</v>
      </c>
      <c r="T25" s="494">
        <v>7.0019999999999998</v>
      </c>
      <c r="U25" s="494">
        <v>6.577</v>
      </c>
      <c r="V25" s="494">
        <v>6.665</v>
      </c>
      <c r="W25" s="494">
        <v>6.71</v>
      </c>
      <c r="X25" s="494">
        <v>6.6680000000000001</v>
      </c>
      <c r="Y25" s="494">
        <v>6.8410000000000002</v>
      </c>
      <c r="Z25" s="494">
        <v>6.9249999999999998</v>
      </c>
      <c r="AA25" s="494">
        <v>6.4340000000000002</v>
      </c>
      <c r="AB25" s="494">
        <v>6.625</v>
      </c>
      <c r="AC25" s="494">
        <v>6.7039999999999997</v>
      </c>
      <c r="AD25" s="494">
        <v>6.4470000000000001</v>
      </c>
      <c r="AE25" s="494">
        <v>6.5990000000000002</v>
      </c>
      <c r="AF25" s="494">
        <v>6.8170000000000002</v>
      </c>
      <c r="AG25" s="494">
        <v>6.5830000000000002</v>
      </c>
      <c r="AH25" s="494">
        <v>6.8029999999999999</v>
      </c>
      <c r="AI25" s="494">
        <v>6.9340000000000002</v>
      </c>
      <c r="AJ25" s="494">
        <v>6.4980000000000002</v>
      </c>
      <c r="AK25" s="494">
        <v>6.8579999999999997</v>
      </c>
      <c r="AL25" s="494">
        <v>7.2169999999999996</v>
      </c>
      <c r="AM25" s="494">
        <v>6.7560000000000002</v>
      </c>
      <c r="AN25" s="494">
        <v>6.8079999999999998</v>
      </c>
      <c r="AO25" s="494">
        <v>6.8319999999999999</v>
      </c>
      <c r="AP25" s="494">
        <v>6.27</v>
      </c>
      <c r="AQ25" s="494">
        <v>6.3849999999999998</v>
      </c>
      <c r="AR25" s="494">
        <v>6.4349999999999996</v>
      </c>
      <c r="AS25" s="494">
        <v>6.2670000000000003</v>
      </c>
      <c r="AT25" s="494">
        <v>6.3319999999999999</v>
      </c>
      <c r="AU25" s="494">
        <v>6.3140000000000001</v>
      </c>
      <c r="AV25" s="494">
        <v>5.94</v>
      </c>
      <c r="AW25" s="494">
        <v>6.0890000000000004</v>
      </c>
      <c r="AX25" s="494">
        <v>6.22</v>
      </c>
      <c r="AY25" s="494">
        <v>6.032</v>
      </c>
      <c r="AZ25" s="494">
        <v>6.1619999999999999</v>
      </c>
      <c r="BA25" s="494">
        <v>6.1459999999999999</v>
      </c>
      <c r="BB25" s="494">
        <v>5.9909999999999997</v>
      </c>
      <c r="BC25" s="494">
        <v>6.0170000000000003</v>
      </c>
      <c r="BD25" s="494">
        <v>6.0629999999999997</v>
      </c>
      <c r="BE25" s="494">
        <v>6.3019999999999996</v>
      </c>
      <c r="BF25" s="494">
        <v>6.3289999999999997</v>
      </c>
      <c r="BG25" s="494">
        <v>6.3780000000000001</v>
      </c>
      <c r="BH25" s="494">
        <v>6.2169999999999996</v>
      </c>
      <c r="BI25" s="674" t="s">
        <v>1380</v>
      </c>
      <c r="BJ25" s="674" t="s">
        <v>1380</v>
      </c>
      <c r="BK25" s="674" t="s">
        <v>1380</v>
      </c>
      <c r="BL25" s="674" t="s">
        <v>1380</v>
      </c>
      <c r="BM25" s="674" t="s">
        <v>1380</v>
      </c>
      <c r="BN25" s="674" t="s">
        <v>1380</v>
      </c>
      <c r="BO25" s="674" t="s">
        <v>1380</v>
      </c>
      <c r="BP25" s="674" t="s">
        <v>1380</v>
      </c>
      <c r="BQ25" s="674" t="s">
        <v>1380</v>
      </c>
      <c r="BR25" s="674" t="s">
        <v>1380</v>
      </c>
      <c r="BS25" s="674" t="s">
        <v>1380</v>
      </c>
      <c r="BT25" s="674" t="s">
        <v>1380</v>
      </c>
      <c r="BU25" s="674" t="s">
        <v>1380</v>
      </c>
      <c r="BV25" s="674" t="s">
        <v>1380</v>
      </c>
    </row>
    <row r="26" spans="1:74" ht="11.1" customHeight="1" x14ac:dyDescent="0.2">
      <c r="A26" s="288" t="s">
        <v>1378</v>
      </c>
      <c r="B26" s="602" t="s">
        <v>1358</v>
      </c>
      <c r="C26" s="494">
        <v>2.9670000000000001</v>
      </c>
      <c r="D26" s="494">
        <v>2.8860000000000001</v>
      </c>
      <c r="E26" s="494">
        <v>2.8330000000000002</v>
      </c>
      <c r="F26" s="494">
        <v>2.7370000000000001</v>
      </c>
      <c r="G26" s="494">
        <v>2.5</v>
      </c>
      <c r="H26" s="494">
        <v>2.629</v>
      </c>
      <c r="I26" s="494">
        <v>2.6139999999999999</v>
      </c>
      <c r="J26" s="494">
        <v>2.59</v>
      </c>
      <c r="K26" s="494">
        <v>2.6659999999999999</v>
      </c>
      <c r="L26" s="494">
        <v>2.5979999999999999</v>
      </c>
      <c r="M26" s="494">
        <v>2.7370000000000001</v>
      </c>
      <c r="N26" s="494">
        <v>2.7050000000000001</v>
      </c>
      <c r="O26" s="494">
        <v>2.6859999999999999</v>
      </c>
      <c r="P26" s="494">
        <v>2.25</v>
      </c>
      <c r="Q26" s="494">
        <v>2.7930000000000001</v>
      </c>
      <c r="R26" s="494">
        <v>2.8519999999999999</v>
      </c>
      <c r="S26" s="494">
        <v>2.794</v>
      </c>
      <c r="T26" s="494">
        <v>2.798</v>
      </c>
      <c r="U26" s="494">
        <v>2.8740000000000001</v>
      </c>
      <c r="V26" s="494">
        <v>2.8239999999999998</v>
      </c>
      <c r="W26" s="494">
        <v>2.8130000000000002</v>
      </c>
      <c r="X26" s="494">
        <v>2.7949999999999999</v>
      </c>
      <c r="Y26" s="494">
        <v>2.8460000000000001</v>
      </c>
      <c r="Z26" s="494">
        <v>2.7690000000000001</v>
      </c>
      <c r="AA26" s="494">
        <v>2.7229999999999999</v>
      </c>
      <c r="AB26" s="494">
        <v>2.714</v>
      </c>
      <c r="AC26" s="494">
        <v>2.8050000000000002</v>
      </c>
      <c r="AD26" s="494">
        <v>3.004</v>
      </c>
      <c r="AE26" s="494">
        <v>3.0379999999999998</v>
      </c>
      <c r="AF26" s="494">
        <v>3.0419999999999998</v>
      </c>
      <c r="AG26" s="494">
        <v>3.0219999999999998</v>
      </c>
      <c r="AH26" s="494">
        <v>3.0870000000000002</v>
      </c>
      <c r="AI26" s="494">
        <v>3.2050000000000001</v>
      </c>
      <c r="AJ26" s="494">
        <v>3.0259999999999998</v>
      </c>
      <c r="AK26" s="494">
        <v>3.1709999999999998</v>
      </c>
      <c r="AL26" s="494">
        <v>3.0870000000000002</v>
      </c>
      <c r="AM26" s="494">
        <v>3.3090000000000002</v>
      </c>
      <c r="AN26" s="494">
        <v>3.004</v>
      </c>
      <c r="AO26" s="494">
        <v>2.9620000000000002</v>
      </c>
      <c r="AP26" s="494">
        <v>2.9140000000000001</v>
      </c>
      <c r="AQ26" s="494">
        <v>2.9009999999999998</v>
      </c>
      <c r="AR26" s="494">
        <v>2.895</v>
      </c>
      <c r="AS26" s="494">
        <v>2.899</v>
      </c>
      <c r="AT26" s="494">
        <v>2.8260000000000001</v>
      </c>
      <c r="AU26" s="494">
        <v>2.8380000000000001</v>
      </c>
      <c r="AV26" s="494">
        <v>2.8639999999999999</v>
      </c>
      <c r="AW26" s="494">
        <v>2.8359999999999999</v>
      </c>
      <c r="AX26" s="494">
        <v>2.891</v>
      </c>
      <c r="AY26" s="494">
        <v>2.6880000000000002</v>
      </c>
      <c r="AZ26" s="494">
        <v>2.823</v>
      </c>
      <c r="BA26" s="494">
        <v>2.734</v>
      </c>
      <c r="BB26" s="494">
        <v>2.7709999999999999</v>
      </c>
      <c r="BC26" s="494">
        <v>2.8380000000000001</v>
      </c>
      <c r="BD26" s="494">
        <v>2.798</v>
      </c>
      <c r="BE26" s="494">
        <v>2.7970000000000002</v>
      </c>
      <c r="BF26" s="494">
        <v>2.7949999999999999</v>
      </c>
      <c r="BG26" s="494">
        <v>2.794</v>
      </c>
      <c r="BH26" s="494">
        <v>2.7930000000000001</v>
      </c>
      <c r="BI26" s="674" t="s">
        <v>1380</v>
      </c>
      <c r="BJ26" s="674" t="s">
        <v>1380</v>
      </c>
      <c r="BK26" s="674" t="s">
        <v>1380</v>
      </c>
      <c r="BL26" s="674" t="s">
        <v>1380</v>
      </c>
      <c r="BM26" s="674" t="s">
        <v>1380</v>
      </c>
      <c r="BN26" s="674" t="s">
        <v>1380</v>
      </c>
      <c r="BO26" s="674" t="s">
        <v>1380</v>
      </c>
      <c r="BP26" s="674" t="s">
        <v>1380</v>
      </c>
      <c r="BQ26" s="674" t="s">
        <v>1380</v>
      </c>
      <c r="BR26" s="674" t="s">
        <v>1380</v>
      </c>
      <c r="BS26" s="674" t="s">
        <v>1380</v>
      </c>
      <c r="BT26" s="674" t="s">
        <v>1380</v>
      </c>
      <c r="BU26" s="674" t="s">
        <v>1380</v>
      </c>
      <c r="BV26" s="674" t="s">
        <v>1380</v>
      </c>
    </row>
    <row r="27" spans="1:74" ht="11.1" customHeight="1" x14ac:dyDescent="0.2">
      <c r="A27" s="288" t="s">
        <v>1379</v>
      </c>
      <c r="B27" s="671" t="s">
        <v>1360</v>
      </c>
      <c r="C27" s="605">
        <v>2.82</v>
      </c>
      <c r="D27" s="605">
        <v>2.8559999999999999</v>
      </c>
      <c r="E27" s="605">
        <v>2.778</v>
      </c>
      <c r="F27" s="605">
        <v>2.6909999999999998</v>
      </c>
      <c r="G27" s="605">
        <v>2.5110000000000001</v>
      </c>
      <c r="H27" s="605">
        <v>2.5920000000000001</v>
      </c>
      <c r="I27" s="605">
        <v>2.5920000000000001</v>
      </c>
      <c r="J27" s="605">
        <v>2.6019999999999999</v>
      </c>
      <c r="K27" s="605">
        <v>2.6190000000000002</v>
      </c>
      <c r="L27" s="605">
        <v>2.6040000000000001</v>
      </c>
      <c r="M27" s="605">
        <v>2.63</v>
      </c>
      <c r="N27" s="605">
        <v>2.5779999999999998</v>
      </c>
      <c r="O27" s="605">
        <v>2.5430000000000001</v>
      </c>
      <c r="P27" s="605">
        <v>2.2850000000000001</v>
      </c>
      <c r="Q27" s="605">
        <v>2.5329999999999999</v>
      </c>
      <c r="R27" s="605">
        <v>2.5110000000000001</v>
      </c>
      <c r="S27" s="605">
        <v>2.3639999999999999</v>
      </c>
      <c r="T27" s="605">
        <v>2.4780000000000002</v>
      </c>
      <c r="U27" s="605">
        <v>2.31</v>
      </c>
      <c r="V27" s="605">
        <v>2.4649999999999999</v>
      </c>
      <c r="W27" s="605">
        <v>2.4820000000000002</v>
      </c>
      <c r="X27" s="605">
        <v>2.4750000000000001</v>
      </c>
      <c r="Y27" s="605">
        <v>2.4500000000000002</v>
      </c>
      <c r="Z27" s="605">
        <v>2.431</v>
      </c>
      <c r="AA27" s="605">
        <v>2.3879999999999999</v>
      </c>
      <c r="AB27" s="605">
        <v>2.339</v>
      </c>
      <c r="AC27" s="605">
        <v>2.3980000000000001</v>
      </c>
      <c r="AD27" s="605">
        <v>2.371</v>
      </c>
      <c r="AE27" s="605">
        <v>2.379</v>
      </c>
      <c r="AF27" s="605">
        <v>2.3450000000000002</v>
      </c>
      <c r="AG27" s="605">
        <v>2.3769999999999998</v>
      </c>
      <c r="AH27" s="605">
        <v>2.3620000000000001</v>
      </c>
      <c r="AI27" s="605">
        <v>2.3660000000000001</v>
      </c>
      <c r="AJ27" s="605">
        <v>2.4159999999999999</v>
      </c>
      <c r="AK27" s="605">
        <v>2.3759999999999999</v>
      </c>
      <c r="AL27" s="605">
        <v>2.3010000000000002</v>
      </c>
      <c r="AM27" s="605">
        <v>2.343</v>
      </c>
      <c r="AN27" s="605">
        <v>2.2919999999999998</v>
      </c>
      <c r="AO27" s="605">
        <v>2.2999999999999998</v>
      </c>
      <c r="AP27" s="605">
        <v>2.2959999999999998</v>
      </c>
      <c r="AQ27" s="605">
        <v>2.2850000000000001</v>
      </c>
      <c r="AR27" s="605">
        <v>2.27</v>
      </c>
      <c r="AS27" s="605">
        <v>2.2559999999999998</v>
      </c>
      <c r="AT27" s="605">
        <v>2.2519999999999998</v>
      </c>
      <c r="AU27" s="605">
        <v>2.246</v>
      </c>
      <c r="AV27" s="605">
        <v>2.2160000000000002</v>
      </c>
      <c r="AW27" s="605">
        <v>2.2869999999999999</v>
      </c>
      <c r="AX27" s="605">
        <v>2.3290000000000002</v>
      </c>
      <c r="AY27" s="605">
        <v>2.1760000000000002</v>
      </c>
      <c r="AZ27" s="605">
        <v>2.2450000000000001</v>
      </c>
      <c r="BA27" s="605">
        <v>2.1739999999999999</v>
      </c>
      <c r="BB27" s="605">
        <v>2.089</v>
      </c>
      <c r="BC27" s="605">
        <v>2.169</v>
      </c>
      <c r="BD27" s="605">
        <v>2.1579999999999999</v>
      </c>
      <c r="BE27" s="605">
        <v>2.16</v>
      </c>
      <c r="BF27" s="605">
        <v>2.0939999999999999</v>
      </c>
      <c r="BG27" s="605">
        <v>2.089</v>
      </c>
      <c r="BH27" s="605">
        <v>2.0840000000000001</v>
      </c>
      <c r="BI27" s="675" t="s">
        <v>1380</v>
      </c>
      <c r="BJ27" s="675" t="s">
        <v>1380</v>
      </c>
      <c r="BK27" s="675" t="s">
        <v>1380</v>
      </c>
      <c r="BL27" s="675" t="s">
        <v>1380</v>
      </c>
      <c r="BM27" s="675" t="s">
        <v>1380</v>
      </c>
      <c r="BN27" s="675" t="s">
        <v>1380</v>
      </c>
      <c r="BO27" s="675" t="s">
        <v>1380</v>
      </c>
      <c r="BP27" s="675" t="s">
        <v>1380</v>
      </c>
      <c r="BQ27" s="675" t="s">
        <v>1380</v>
      </c>
      <c r="BR27" s="675" t="s">
        <v>1380</v>
      </c>
      <c r="BS27" s="675" t="s">
        <v>1380</v>
      </c>
      <c r="BT27" s="675" t="s">
        <v>1380</v>
      </c>
      <c r="BU27" s="675" t="s">
        <v>1380</v>
      </c>
      <c r="BV27" s="675" t="s">
        <v>1380</v>
      </c>
    </row>
    <row r="28" spans="1:74" s="114" customFormat="1" ht="12" customHeight="1" x14ac:dyDescent="0.2">
      <c r="A28" s="1"/>
      <c r="B28" s="590" t="s">
        <v>1341</v>
      </c>
      <c r="C28" s="654"/>
      <c r="D28" s="654"/>
      <c r="E28" s="654"/>
      <c r="F28" s="654"/>
      <c r="G28" s="654"/>
      <c r="H28" s="747"/>
      <c r="I28" s="654"/>
      <c r="J28" s="654"/>
      <c r="K28" s="654"/>
      <c r="L28" s="654"/>
      <c r="M28" s="654"/>
      <c r="N28" s="654"/>
      <c r="O28" s="654"/>
      <c r="P28" s="654"/>
      <c r="Q28" s="654"/>
      <c r="R28" s="654"/>
      <c r="AY28" s="234"/>
      <c r="AZ28" s="234"/>
      <c r="BA28" s="234"/>
      <c r="BB28" s="234"/>
      <c r="BC28" s="234"/>
      <c r="BD28" s="733"/>
      <c r="BE28" s="733"/>
      <c r="BF28" s="733"/>
      <c r="BG28" s="733"/>
      <c r="BH28" s="733"/>
      <c r="BI28" s="234"/>
      <c r="BJ28" s="234"/>
    </row>
    <row r="29" spans="1:74" s="373" customFormat="1" ht="12" customHeight="1" x14ac:dyDescent="0.2">
      <c r="A29" s="372"/>
      <c r="B29" s="363" t="s">
        <v>830</v>
      </c>
      <c r="C29" s="363"/>
      <c r="D29" s="363"/>
      <c r="E29" s="363"/>
      <c r="F29" s="363"/>
      <c r="G29" s="363"/>
      <c r="H29" s="620"/>
      <c r="I29" s="363"/>
      <c r="J29" s="363"/>
      <c r="K29" s="363"/>
      <c r="L29" s="363"/>
      <c r="M29" s="363"/>
      <c r="N29" s="363"/>
      <c r="O29" s="363"/>
      <c r="P29" s="363"/>
      <c r="Q29" s="363"/>
      <c r="R29" s="669"/>
      <c r="BD29" s="376"/>
      <c r="BE29" s="376"/>
      <c r="BF29" s="376"/>
      <c r="BG29" s="376"/>
      <c r="BH29" s="376"/>
    </row>
    <row r="30" spans="1:74" s="181" customFormat="1" ht="12" customHeight="1" x14ac:dyDescent="0.2">
      <c r="A30" s="180"/>
      <c r="B30" s="1004" t="str">
        <f>Dates!$G$2</f>
        <v>EIA completed modeling and analysis for this report on Thursday, November 7, 2024.</v>
      </c>
      <c r="C30" s="991"/>
      <c r="D30" s="991"/>
      <c r="E30" s="991"/>
      <c r="F30" s="991"/>
      <c r="G30" s="991"/>
      <c r="H30" s="991"/>
      <c r="I30" s="991"/>
      <c r="J30" s="991"/>
      <c r="K30" s="991"/>
      <c r="L30" s="991"/>
      <c r="M30" s="991"/>
      <c r="N30" s="991"/>
      <c r="O30" s="991"/>
      <c r="P30" s="991"/>
      <c r="Q30" s="991"/>
      <c r="R30" s="668"/>
      <c r="AY30" s="235"/>
      <c r="AZ30" s="235"/>
      <c r="BA30" s="235"/>
      <c r="BB30" s="235"/>
      <c r="BC30" s="235"/>
      <c r="BD30" s="734"/>
      <c r="BE30" s="734"/>
      <c r="BF30" s="734"/>
      <c r="BG30" s="734"/>
      <c r="BH30" s="734"/>
      <c r="BI30" s="235"/>
      <c r="BJ30" s="235"/>
    </row>
    <row r="31" spans="1:74" s="181" customFormat="1" ht="12" customHeight="1" x14ac:dyDescent="0.2">
      <c r="A31" s="180"/>
      <c r="B31" s="999" t="s">
        <v>483</v>
      </c>
      <c r="C31" s="1000"/>
      <c r="D31" s="1000"/>
      <c r="E31" s="1000"/>
      <c r="F31" s="1000"/>
      <c r="G31" s="1000"/>
      <c r="H31" s="1000"/>
      <c r="I31" s="1000"/>
      <c r="J31" s="1000"/>
      <c r="K31" s="1000"/>
      <c r="L31" s="1000"/>
      <c r="M31" s="1000"/>
      <c r="N31" s="1000"/>
      <c r="O31" s="1000"/>
      <c r="P31" s="1000"/>
      <c r="Q31" s="1000"/>
      <c r="R31" s="668"/>
      <c r="AY31" s="235"/>
      <c r="AZ31" s="235"/>
      <c r="BA31" s="235"/>
      <c r="BB31" s="235"/>
      <c r="BC31" s="235"/>
      <c r="BD31" s="734"/>
      <c r="BE31" s="734"/>
      <c r="BF31" s="734"/>
      <c r="BG31" s="734"/>
      <c r="BH31" s="734"/>
      <c r="BI31" s="235"/>
      <c r="BJ31" s="235"/>
    </row>
    <row r="32" spans="1:74" s="114" customFormat="1" ht="12" customHeight="1" x14ac:dyDescent="0.2">
      <c r="A32" s="1"/>
      <c r="B32" s="1110" t="s">
        <v>1451</v>
      </c>
      <c r="C32" s="1111"/>
      <c r="D32" s="1111"/>
      <c r="E32" s="1111"/>
      <c r="F32" s="1111"/>
      <c r="G32" s="1111"/>
      <c r="H32" s="1111"/>
      <c r="I32" s="1111"/>
      <c r="J32" s="1111"/>
      <c r="K32" s="1111"/>
      <c r="L32" s="1111"/>
      <c r="M32" s="1111"/>
      <c r="N32" s="1111"/>
      <c r="O32" s="1111"/>
      <c r="P32" s="1111"/>
      <c r="Q32" s="1111"/>
      <c r="R32" s="668"/>
      <c r="AY32" s="234"/>
      <c r="AZ32" s="234"/>
      <c r="BA32" s="234"/>
      <c r="BB32" s="234"/>
      <c r="BC32" s="234"/>
      <c r="BD32" s="733"/>
      <c r="BE32" s="733"/>
      <c r="BF32" s="733"/>
      <c r="BG32" s="733"/>
      <c r="BH32" s="733"/>
      <c r="BI32" s="234"/>
      <c r="BJ32" s="234"/>
    </row>
    <row r="33" spans="1:74" s="181" customFormat="1" ht="12" customHeight="1" x14ac:dyDescent="0.2">
      <c r="A33" s="180"/>
      <c r="B33" s="1025" t="s">
        <v>494</v>
      </c>
      <c r="C33" s="1026"/>
      <c r="D33" s="1026"/>
      <c r="E33" s="1026"/>
      <c r="F33" s="1026"/>
      <c r="G33" s="1026"/>
      <c r="H33" s="1026"/>
      <c r="I33" s="1026"/>
      <c r="J33" s="1026"/>
      <c r="K33" s="1026"/>
      <c r="L33" s="1026"/>
      <c r="M33" s="1026"/>
      <c r="N33" s="1026"/>
      <c r="O33" s="1026"/>
      <c r="P33" s="1026"/>
      <c r="Q33" s="1026"/>
      <c r="R33" s="668"/>
      <c r="AY33" s="235"/>
      <c r="AZ33" s="235"/>
      <c r="BA33" s="235"/>
      <c r="BB33" s="235"/>
      <c r="BC33" s="235"/>
      <c r="BD33" s="734"/>
      <c r="BE33" s="734"/>
      <c r="BF33" s="734"/>
      <c r="BG33" s="734"/>
      <c r="BH33" s="734"/>
      <c r="BI33" s="235"/>
      <c r="BJ33" s="235"/>
    </row>
    <row r="34" spans="1:74" s="181" customFormat="1" ht="12" customHeight="1" x14ac:dyDescent="0.2">
      <c r="A34" s="180"/>
      <c r="B34" s="1122" t="s">
        <v>844</v>
      </c>
      <c r="C34" s="1122"/>
      <c r="D34" s="1122"/>
      <c r="E34" s="1122"/>
      <c r="F34" s="1122"/>
      <c r="G34" s="1122"/>
      <c r="H34" s="1122"/>
      <c r="I34" s="1122"/>
      <c r="J34" s="1122"/>
      <c r="K34" s="1122"/>
      <c r="L34" s="1122"/>
      <c r="M34" s="1122"/>
      <c r="N34" s="1122"/>
      <c r="O34" s="1122"/>
      <c r="P34" s="1122"/>
      <c r="Q34" s="1122"/>
      <c r="R34" s="1122"/>
      <c r="AY34" s="235"/>
      <c r="AZ34" s="235"/>
      <c r="BA34" s="235"/>
      <c r="BB34" s="235"/>
      <c r="BC34" s="235"/>
      <c r="BD34" s="734"/>
      <c r="BE34" s="734"/>
      <c r="BF34" s="734"/>
      <c r="BG34" s="734"/>
      <c r="BH34" s="734"/>
      <c r="BI34" s="235"/>
      <c r="BJ34" s="235"/>
    </row>
    <row r="35" spans="1:74" s="181" customFormat="1" ht="12" customHeight="1" x14ac:dyDescent="0.2">
      <c r="A35" s="180"/>
      <c r="B35" s="1025" t="s">
        <v>1342</v>
      </c>
      <c r="C35" s="1082"/>
      <c r="D35" s="1082"/>
      <c r="E35" s="1082"/>
      <c r="F35" s="1082"/>
      <c r="G35" s="1082"/>
      <c r="H35" s="1082"/>
      <c r="I35" s="1082"/>
      <c r="J35" s="1082"/>
      <c r="K35" s="1082"/>
      <c r="L35" s="1082"/>
      <c r="M35" s="1082"/>
      <c r="N35" s="1082"/>
      <c r="O35" s="1082"/>
      <c r="P35" s="1082"/>
      <c r="Q35" s="1026"/>
      <c r="R35" s="668"/>
      <c r="AY35" s="235"/>
      <c r="AZ35" s="235"/>
      <c r="BA35" s="235"/>
      <c r="BB35" s="235"/>
      <c r="BC35" s="235"/>
      <c r="BD35" s="734"/>
      <c r="BE35" s="734"/>
      <c r="BF35" s="734"/>
      <c r="BG35" s="734"/>
      <c r="BH35" s="734"/>
      <c r="BI35" s="235"/>
      <c r="BJ35" s="235"/>
    </row>
    <row r="36" spans="1:74" s="181" customFormat="1" ht="12" customHeight="1" x14ac:dyDescent="0.15">
      <c r="A36" s="2"/>
      <c r="B36" s="1025"/>
      <c r="C36" s="1007"/>
      <c r="D36" s="1007"/>
      <c r="E36" s="1007"/>
      <c r="F36" s="1007"/>
      <c r="G36" s="1007"/>
      <c r="H36" s="1007"/>
      <c r="I36" s="1007"/>
      <c r="J36" s="1007"/>
      <c r="K36" s="1007"/>
      <c r="L36" s="1007"/>
      <c r="M36" s="1007"/>
      <c r="N36" s="1007"/>
      <c r="O36" s="1007"/>
      <c r="P36" s="1007"/>
      <c r="Q36" s="1007"/>
      <c r="AY36" s="235"/>
      <c r="AZ36" s="235"/>
      <c r="BA36" s="235"/>
      <c r="BB36" s="235"/>
      <c r="BC36" s="235"/>
      <c r="BD36" s="734"/>
      <c r="BE36" s="734"/>
      <c r="BF36" s="734"/>
      <c r="BG36" s="734"/>
      <c r="BH36" s="734"/>
      <c r="BI36" s="235"/>
      <c r="BJ36" s="235"/>
    </row>
    <row r="37" spans="1:74" s="181" customFormat="1" ht="12" customHeight="1" x14ac:dyDescent="0.15">
      <c r="A37" s="2"/>
      <c r="B37" s="1121"/>
      <c r="C37" s="1007"/>
      <c r="D37" s="1007"/>
      <c r="E37" s="1007"/>
      <c r="F37" s="1007"/>
      <c r="G37" s="1007"/>
      <c r="H37" s="1007"/>
      <c r="I37" s="1007"/>
      <c r="J37" s="1007"/>
      <c r="K37" s="1007"/>
      <c r="L37" s="1007"/>
      <c r="M37" s="1007"/>
      <c r="N37" s="1007"/>
      <c r="O37" s="1007"/>
      <c r="P37" s="1007"/>
      <c r="Q37" s="1007"/>
      <c r="AY37" s="235"/>
      <c r="AZ37" s="235"/>
      <c r="BA37" s="235"/>
      <c r="BB37" s="235"/>
      <c r="BC37" s="235"/>
      <c r="BD37" s="734"/>
      <c r="BE37" s="734"/>
      <c r="BF37" s="734"/>
      <c r="BG37" s="734"/>
      <c r="BH37" s="734"/>
      <c r="BI37" s="235"/>
      <c r="BJ37" s="235"/>
    </row>
    <row r="38" spans="1:74" s="182" customFormat="1" ht="12" customHeight="1" x14ac:dyDescent="0.15">
      <c r="A38" s="2"/>
      <c r="B38" s="363"/>
      <c r="C38" s="589"/>
      <c r="D38" s="589"/>
      <c r="E38" s="589"/>
      <c r="F38" s="589"/>
      <c r="G38" s="589"/>
      <c r="H38" s="589"/>
      <c r="I38" s="589"/>
      <c r="J38" s="589"/>
      <c r="K38" s="589"/>
      <c r="L38" s="589"/>
      <c r="M38" s="589"/>
      <c r="N38" s="589"/>
      <c r="O38" s="589"/>
      <c r="P38" s="589"/>
      <c r="Q38" s="589"/>
      <c r="AY38" s="236"/>
      <c r="AZ38" s="236"/>
      <c r="BA38" s="236"/>
      <c r="BB38" s="236"/>
      <c r="BC38" s="236"/>
      <c r="BD38" s="734"/>
      <c r="BE38" s="734"/>
      <c r="BF38" s="734"/>
      <c r="BG38" s="734"/>
      <c r="BH38" s="734"/>
      <c r="BI38" s="236"/>
      <c r="BJ38" s="236"/>
    </row>
    <row r="39" spans="1:74" ht="12.75" x14ac:dyDescent="0.15">
      <c r="B39" s="1025"/>
      <c r="C39" s="1028"/>
      <c r="D39" s="1028"/>
      <c r="E39" s="1028"/>
      <c r="F39" s="1028"/>
      <c r="G39" s="1028"/>
      <c r="H39" s="1028"/>
      <c r="I39" s="1028"/>
      <c r="J39" s="1028"/>
      <c r="K39" s="1028"/>
      <c r="L39" s="1028"/>
      <c r="M39" s="1028"/>
      <c r="N39" s="1028"/>
      <c r="O39" s="1028"/>
      <c r="P39" s="1028"/>
      <c r="Q39" s="1007"/>
      <c r="BD39" s="733"/>
      <c r="BE39" s="733"/>
      <c r="BF39" s="733"/>
      <c r="BK39" s="148"/>
      <c r="BL39" s="148"/>
      <c r="BM39" s="148"/>
      <c r="BN39" s="148"/>
      <c r="BO39" s="148"/>
      <c r="BP39" s="148"/>
      <c r="BQ39" s="148"/>
      <c r="BR39" s="148"/>
      <c r="BS39" s="148"/>
      <c r="BT39" s="148"/>
      <c r="BU39" s="148"/>
      <c r="BV39" s="148"/>
    </row>
    <row r="40" spans="1:74" ht="12.75" x14ac:dyDescent="0.15">
      <c r="B40" s="1127"/>
      <c r="C40" s="1026"/>
      <c r="D40" s="1026"/>
      <c r="E40" s="1026"/>
      <c r="F40" s="1026"/>
      <c r="G40" s="1026"/>
      <c r="H40" s="1026"/>
      <c r="I40" s="1026"/>
      <c r="J40" s="1026"/>
      <c r="K40" s="1026"/>
      <c r="L40" s="1026"/>
      <c r="M40" s="1026"/>
      <c r="N40" s="1026"/>
      <c r="O40" s="1026"/>
      <c r="P40" s="1026"/>
      <c r="Q40" s="1007"/>
      <c r="BK40" s="148"/>
      <c r="BL40" s="148"/>
      <c r="BM40" s="148"/>
      <c r="BN40" s="148"/>
      <c r="BO40" s="148"/>
      <c r="BP40" s="148"/>
      <c r="BQ40" s="148"/>
      <c r="BR40" s="148"/>
      <c r="BS40" s="148"/>
      <c r="BT40" s="148"/>
      <c r="BU40" s="148"/>
      <c r="BV40" s="148"/>
    </row>
    <row r="41" spans="1:74" ht="12.75" x14ac:dyDescent="0.15">
      <c r="B41" s="1023"/>
      <c r="C41" s="1007"/>
      <c r="D41" s="1007"/>
      <c r="E41" s="1007"/>
      <c r="F41" s="1007"/>
      <c r="G41" s="1007"/>
      <c r="H41" s="1007"/>
      <c r="I41" s="1007"/>
      <c r="J41" s="1007"/>
      <c r="K41" s="1007"/>
      <c r="L41" s="1007"/>
      <c r="M41" s="1007"/>
      <c r="N41" s="1007"/>
      <c r="O41" s="1007"/>
      <c r="P41" s="1007"/>
      <c r="Q41" s="1007"/>
      <c r="BK41" s="148"/>
      <c r="BL41" s="148"/>
      <c r="BM41" s="148"/>
      <c r="BN41" s="148"/>
      <c r="BO41" s="148"/>
      <c r="BP41" s="148"/>
      <c r="BQ41" s="148"/>
      <c r="BR41" s="148"/>
      <c r="BS41" s="148"/>
      <c r="BT41" s="148"/>
      <c r="BU41" s="148"/>
      <c r="BV41" s="148"/>
    </row>
    <row r="42" spans="1:74" x14ac:dyDescent="0.15">
      <c r="BK42" s="148"/>
      <c r="BL42" s="148"/>
      <c r="BM42" s="148"/>
      <c r="BN42" s="148"/>
      <c r="BO42" s="148"/>
      <c r="BP42" s="148"/>
      <c r="BQ42" s="148"/>
      <c r="BR42" s="148"/>
      <c r="BS42" s="148"/>
      <c r="BT42" s="148"/>
      <c r="BU42" s="148"/>
      <c r="BV42" s="148"/>
    </row>
    <row r="43" spans="1:74" x14ac:dyDescent="0.15">
      <c r="BK43" s="148"/>
      <c r="BL43" s="148"/>
      <c r="BM43" s="148"/>
      <c r="BN43" s="148"/>
      <c r="BO43" s="148"/>
      <c r="BP43" s="148"/>
      <c r="BQ43" s="148"/>
      <c r="BR43" s="148"/>
      <c r="BS43" s="148"/>
      <c r="BT43" s="148"/>
      <c r="BU43" s="148"/>
      <c r="BV43" s="148"/>
    </row>
    <row r="44" spans="1:74" x14ac:dyDescent="0.15">
      <c r="BK44" s="148"/>
      <c r="BL44" s="148"/>
      <c r="BM44" s="148"/>
      <c r="BN44" s="148"/>
      <c r="BO44" s="148"/>
      <c r="BP44" s="148"/>
      <c r="BQ44" s="148"/>
      <c r="BR44" s="148"/>
      <c r="BS44" s="148"/>
      <c r="BT44" s="148"/>
      <c r="BU44" s="148"/>
      <c r="BV44" s="148"/>
    </row>
    <row r="45" spans="1:74" x14ac:dyDescent="0.15">
      <c r="BK45" s="148"/>
      <c r="BL45" s="148"/>
      <c r="BM45" s="148"/>
      <c r="BN45" s="148"/>
      <c r="BO45" s="148"/>
      <c r="BP45" s="148"/>
      <c r="BQ45" s="148"/>
      <c r="BR45" s="148"/>
      <c r="BS45" s="148"/>
      <c r="BT45" s="148"/>
      <c r="BU45" s="148"/>
      <c r="BV45" s="148"/>
    </row>
    <row r="46" spans="1:74" x14ac:dyDescent="0.15">
      <c r="BK46" s="148"/>
      <c r="BL46" s="148"/>
      <c r="BM46" s="148"/>
      <c r="BN46" s="148"/>
      <c r="BO46" s="148"/>
      <c r="BP46" s="148"/>
      <c r="BQ46" s="148"/>
      <c r="BR46" s="148"/>
      <c r="BS46" s="148"/>
      <c r="BT46" s="148"/>
      <c r="BU46" s="148"/>
      <c r="BV46" s="148"/>
    </row>
    <row r="47" spans="1:74" x14ac:dyDescent="0.15">
      <c r="BK47" s="148"/>
      <c r="BL47" s="148"/>
      <c r="BM47" s="148"/>
      <c r="BN47" s="148"/>
      <c r="BO47" s="148"/>
      <c r="BP47" s="148"/>
      <c r="BQ47" s="148"/>
      <c r="BR47" s="148"/>
      <c r="BS47" s="148"/>
      <c r="BT47" s="148"/>
      <c r="BU47" s="148"/>
      <c r="BV47" s="148"/>
    </row>
    <row r="48" spans="1:74" x14ac:dyDescent="0.15">
      <c r="BK48" s="148"/>
      <c r="BL48" s="148"/>
      <c r="BM48" s="148"/>
      <c r="BN48" s="148"/>
      <c r="BO48" s="148"/>
      <c r="BP48" s="148"/>
      <c r="BQ48" s="148"/>
      <c r="BR48" s="148"/>
      <c r="BS48" s="148"/>
      <c r="BT48" s="148"/>
      <c r="BU48" s="148"/>
      <c r="BV48" s="148"/>
    </row>
    <row r="49" spans="63:74" x14ac:dyDescent="0.15">
      <c r="BK49" s="148"/>
      <c r="BL49" s="148"/>
      <c r="BM49" s="148"/>
      <c r="BN49" s="148"/>
      <c r="BO49" s="148"/>
      <c r="BP49" s="148"/>
      <c r="BQ49" s="148"/>
      <c r="BR49" s="148"/>
      <c r="BS49" s="148"/>
      <c r="BT49" s="148"/>
      <c r="BU49" s="148"/>
      <c r="BV49" s="148"/>
    </row>
    <row r="50" spans="63:74" x14ac:dyDescent="0.15">
      <c r="BK50" s="148"/>
      <c r="BL50" s="148"/>
      <c r="BM50" s="148"/>
      <c r="BN50" s="148"/>
      <c r="BO50" s="148"/>
      <c r="BP50" s="148"/>
      <c r="BQ50" s="148"/>
      <c r="BR50" s="148"/>
      <c r="BS50" s="148"/>
      <c r="BT50" s="148"/>
      <c r="BU50" s="148"/>
      <c r="BV50" s="148"/>
    </row>
    <row r="51" spans="63:74" x14ac:dyDescent="0.15">
      <c r="BK51" s="148"/>
      <c r="BL51" s="148"/>
      <c r="BM51" s="148"/>
      <c r="BN51" s="148"/>
      <c r="BO51" s="148"/>
      <c r="BP51" s="148"/>
      <c r="BQ51" s="148"/>
      <c r="BR51" s="148"/>
      <c r="BS51" s="148"/>
      <c r="BT51" s="148"/>
      <c r="BU51" s="148"/>
      <c r="BV51" s="148"/>
    </row>
    <row r="52" spans="63:74" x14ac:dyDescent="0.15">
      <c r="BK52" s="148"/>
      <c r="BL52" s="148"/>
      <c r="BM52" s="148"/>
      <c r="BN52" s="148"/>
      <c r="BO52" s="148"/>
      <c r="BP52" s="148"/>
      <c r="BQ52" s="148"/>
      <c r="BR52" s="148"/>
      <c r="BS52" s="148"/>
      <c r="BT52" s="148"/>
      <c r="BU52" s="148"/>
      <c r="BV52" s="148"/>
    </row>
    <row r="53" spans="63:74" x14ac:dyDescent="0.15">
      <c r="BK53" s="148"/>
      <c r="BL53" s="148"/>
      <c r="BM53" s="148"/>
      <c r="BN53" s="148"/>
      <c r="BO53" s="148"/>
      <c r="BP53" s="148"/>
      <c r="BQ53" s="148"/>
      <c r="BR53" s="148"/>
      <c r="BS53" s="148"/>
      <c r="BT53" s="148"/>
      <c r="BU53" s="148"/>
      <c r="BV53" s="148"/>
    </row>
    <row r="54" spans="63:74" x14ac:dyDescent="0.15">
      <c r="BK54" s="148"/>
      <c r="BL54" s="148"/>
      <c r="BM54" s="148"/>
      <c r="BN54" s="148"/>
      <c r="BO54" s="148"/>
      <c r="BP54" s="148"/>
      <c r="BQ54" s="148"/>
      <c r="BR54" s="148"/>
      <c r="BS54" s="148"/>
      <c r="BT54" s="148"/>
      <c r="BU54" s="148"/>
      <c r="BV54" s="148"/>
    </row>
    <row r="55" spans="63:74" x14ac:dyDescent="0.15">
      <c r="BK55" s="148"/>
      <c r="BL55" s="148"/>
      <c r="BM55" s="148"/>
      <c r="BN55" s="148"/>
      <c r="BO55" s="148"/>
      <c r="BP55" s="148"/>
      <c r="BQ55" s="148"/>
      <c r="BR55" s="148"/>
      <c r="BS55" s="148"/>
      <c r="BT55" s="148"/>
      <c r="BU55" s="148"/>
      <c r="BV55" s="148"/>
    </row>
    <row r="56" spans="63:74" x14ac:dyDescent="0.15">
      <c r="BK56" s="148"/>
      <c r="BL56" s="148"/>
      <c r="BM56" s="148"/>
      <c r="BN56" s="148"/>
      <c r="BO56" s="148"/>
      <c r="BP56" s="148"/>
      <c r="BQ56" s="148"/>
      <c r="BR56" s="148"/>
      <c r="BS56" s="148"/>
      <c r="BT56" s="148"/>
      <c r="BU56" s="148"/>
      <c r="BV56" s="148"/>
    </row>
    <row r="57" spans="63:74" x14ac:dyDescent="0.15">
      <c r="BK57" s="148"/>
      <c r="BL57" s="148"/>
      <c r="BM57" s="148"/>
      <c r="BN57" s="148"/>
      <c r="BO57" s="148"/>
      <c r="BP57" s="148"/>
      <c r="BQ57" s="148"/>
      <c r="BR57" s="148"/>
      <c r="BS57" s="148"/>
      <c r="BT57" s="148"/>
      <c r="BU57" s="148"/>
      <c r="BV57" s="148"/>
    </row>
    <row r="58" spans="63:74" x14ac:dyDescent="0.15">
      <c r="BK58" s="148"/>
      <c r="BL58" s="148"/>
      <c r="BM58" s="148"/>
      <c r="BN58" s="148"/>
      <c r="BO58" s="148"/>
      <c r="BP58" s="148"/>
      <c r="BQ58" s="148"/>
      <c r="BR58" s="148"/>
      <c r="BS58" s="148"/>
      <c r="BT58" s="148"/>
      <c r="BU58" s="148"/>
      <c r="BV58" s="148"/>
    </row>
    <row r="59" spans="63:74" x14ac:dyDescent="0.15">
      <c r="BK59" s="148"/>
      <c r="BL59" s="148"/>
      <c r="BM59" s="148"/>
      <c r="BN59" s="148"/>
      <c r="BO59" s="148"/>
      <c r="BP59" s="148"/>
      <c r="BQ59" s="148"/>
      <c r="BR59" s="148"/>
      <c r="BS59" s="148"/>
      <c r="BT59" s="148"/>
      <c r="BU59" s="148"/>
      <c r="BV59" s="148"/>
    </row>
    <row r="60" spans="63:74" x14ac:dyDescent="0.15">
      <c r="BK60" s="148"/>
      <c r="BL60" s="148"/>
      <c r="BM60" s="148"/>
      <c r="BN60" s="148"/>
      <c r="BO60" s="148"/>
      <c r="BP60" s="148"/>
      <c r="BQ60" s="148"/>
      <c r="BR60" s="148"/>
      <c r="BS60" s="148"/>
      <c r="BT60" s="148"/>
      <c r="BU60" s="148"/>
      <c r="BV60" s="148"/>
    </row>
    <row r="61" spans="63:74" x14ac:dyDescent="0.15">
      <c r="BK61" s="148"/>
      <c r="BL61" s="148"/>
      <c r="BM61" s="148"/>
      <c r="BN61" s="148"/>
      <c r="BO61" s="148"/>
      <c r="BP61" s="148"/>
      <c r="BQ61" s="148"/>
      <c r="BR61" s="148"/>
      <c r="BS61" s="148"/>
      <c r="BT61" s="148"/>
      <c r="BU61" s="148"/>
      <c r="BV61" s="148"/>
    </row>
    <row r="62" spans="63:74" x14ac:dyDescent="0.15">
      <c r="BK62" s="148"/>
      <c r="BL62" s="148"/>
      <c r="BM62" s="148"/>
      <c r="BN62" s="148"/>
      <c r="BO62" s="148"/>
      <c r="BP62" s="148"/>
      <c r="BQ62" s="148"/>
      <c r="BR62" s="148"/>
      <c r="BS62" s="148"/>
      <c r="BT62" s="148"/>
      <c r="BU62" s="148"/>
      <c r="BV62" s="148"/>
    </row>
    <row r="63" spans="63:74" x14ac:dyDescent="0.15">
      <c r="BK63" s="148"/>
      <c r="BL63" s="148"/>
      <c r="BM63" s="148"/>
      <c r="BN63" s="148"/>
      <c r="BO63" s="148"/>
      <c r="BP63" s="148"/>
      <c r="BQ63" s="148"/>
      <c r="BR63" s="148"/>
      <c r="BS63" s="148"/>
      <c r="BT63" s="148"/>
      <c r="BU63" s="148"/>
      <c r="BV63" s="148"/>
    </row>
    <row r="64" spans="63:74" x14ac:dyDescent="0.15">
      <c r="BK64" s="148"/>
      <c r="BL64" s="148"/>
      <c r="BM64" s="148"/>
      <c r="BN64" s="148"/>
      <c r="BO64" s="148"/>
      <c r="BP64" s="148"/>
      <c r="BQ64" s="148"/>
      <c r="BR64" s="148"/>
      <c r="BS64" s="148"/>
      <c r="BT64" s="148"/>
      <c r="BU64" s="148"/>
      <c r="BV64" s="148"/>
    </row>
    <row r="65" spans="63:74" x14ac:dyDescent="0.15">
      <c r="BK65" s="148"/>
      <c r="BL65" s="148"/>
      <c r="BM65" s="148"/>
      <c r="BN65" s="148"/>
      <c r="BO65" s="148"/>
      <c r="BP65" s="148"/>
      <c r="BQ65" s="148"/>
      <c r="BR65" s="148"/>
      <c r="BS65" s="148"/>
      <c r="BT65" s="148"/>
      <c r="BU65" s="148"/>
      <c r="BV65" s="148"/>
    </row>
    <row r="66" spans="63:74" x14ac:dyDescent="0.15">
      <c r="BK66" s="148"/>
      <c r="BL66" s="148"/>
      <c r="BM66" s="148"/>
      <c r="BN66" s="148"/>
      <c r="BO66" s="148"/>
      <c r="BP66" s="148"/>
      <c r="BQ66" s="148"/>
      <c r="BR66" s="148"/>
      <c r="BS66" s="148"/>
      <c r="BT66" s="148"/>
      <c r="BU66" s="148"/>
      <c r="BV66" s="148"/>
    </row>
    <row r="67" spans="63:74" x14ac:dyDescent="0.15">
      <c r="BK67" s="148"/>
      <c r="BL67" s="148"/>
      <c r="BM67" s="148"/>
      <c r="BN67" s="148"/>
      <c r="BO67" s="148"/>
      <c r="BP67" s="148"/>
      <c r="BQ67" s="148"/>
      <c r="BR67" s="148"/>
      <c r="BS67" s="148"/>
      <c r="BT67" s="148"/>
      <c r="BU67" s="148"/>
      <c r="BV67" s="148"/>
    </row>
    <row r="68" spans="63:74" x14ac:dyDescent="0.15">
      <c r="BK68" s="148"/>
      <c r="BL68" s="148"/>
      <c r="BM68" s="148"/>
      <c r="BN68" s="148"/>
      <c r="BO68" s="148"/>
      <c r="BP68" s="148"/>
      <c r="BQ68" s="148"/>
      <c r="BR68" s="148"/>
      <c r="BS68" s="148"/>
      <c r="BT68" s="148"/>
      <c r="BU68" s="148"/>
      <c r="BV68" s="148"/>
    </row>
    <row r="69" spans="63:74" x14ac:dyDescent="0.15">
      <c r="BK69" s="148"/>
      <c r="BL69" s="148"/>
      <c r="BM69" s="148"/>
      <c r="BN69" s="148"/>
      <c r="BO69" s="148"/>
      <c r="BP69" s="148"/>
      <c r="BQ69" s="148"/>
      <c r="BR69" s="148"/>
      <c r="BS69" s="148"/>
      <c r="BT69" s="148"/>
      <c r="BU69" s="148"/>
      <c r="BV69" s="148"/>
    </row>
    <row r="70" spans="63:74" x14ac:dyDescent="0.15">
      <c r="BK70" s="148"/>
      <c r="BL70" s="148"/>
      <c r="BM70" s="148"/>
      <c r="BN70" s="148"/>
      <c r="BO70" s="148"/>
      <c r="BP70" s="148"/>
      <c r="BQ70" s="148"/>
      <c r="BR70" s="148"/>
      <c r="BS70" s="148"/>
      <c r="BT70" s="148"/>
      <c r="BU70" s="148"/>
      <c r="BV70" s="148"/>
    </row>
    <row r="71" spans="63:74" x14ac:dyDescent="0.15">
      <c r="BK71" s="148"/>
      <c r="BL71" s="148"/>
      <c r="BM71" s="148"/>
      <c r="BN71" s="148"/>
      <c r="BO71" s="148"/>
      <c r="BP71" s="148"/>
      <c r="BQ71" s="148"/>
      <c r="BR71" s="148"/>
      <c r="BS71" s="148"/>
      <c r="BT71" s="148"/>
      <c r="BU71" s="148"/>
      <c r="BV71" s="148"/>
    </row>
    <row r="72" spans="63:74" x14ac:dyDescent="0.15">
      <c r="BK72" s="148"/>
      <c r="BL72" s="148"/>
      <c r="BM72" s="148"/>
      <c r="BN72" s="148"/>
      <c r="BO72" s="148"/>
      <c r="BP72" s="148"/>
      <c r="BQ72" s="148"/>
      <c r="BR72" s="148"/>
      <c r="BS72" s="148"/>
      <c r="BT72" s="148"/>
      <c r="BU72" s="148"/>
      <c r="BV72" s="148"/>
    </row>
    <row r="73" spans="63:74" x14ac:dyDescent="0.15">
      <c r="BK73" s="148"/>
      <c r="BL73" s="148"/>
      <c r="BM73" s="148"/>
      <c r="BN73" s="148"/>
      <c r="BO73" s="148"/>
      <c r="BP73" s="148"/>
      <c r="BQ73" s="148"/>
      <c r="BR73" s="148"/>
      <c r="BS73" s="148"/>
      <c r="BT73" s="148"/>
      <c r="BU73" s="148"/>
      <c r="BV73" s="148"/>
    </row>
    <row r="74" spans="63:74" x14ac:dyDescent="0.15">
      <c r="BK74" s="148"/>
      <c r="BL74" s="148"/>
      <c r="BM74" s="148"/>
      <c r="BN74" s="148"/>
      <c r="BO74" s="148"/>
      <c r="BP74" s="148"/>
      <c r="BQ74" s="148"/>
      <c r="BR74" s="148"/>
      <c r="BS74" s="148"/>
      <c r="BT74" s="148"/>
      <c r="BU74" s="148"/>
      <c r="BV74" s="148"/>
    </row>
    <row r="75" spans="63:74" x14ac:dyDescent="0.15">
      <c r="BK75" s="148"/>
      <c r="BL75" s="148"/>
      <c r="BM75" s="148"/>
      <c r="BN75" s="148"/>
      <c r="BO75" s="148"/>
      <c r="BP75" s="148"/>
      <c r="BQ75" s="148"/>
      <c r="BR75" s="148"/>
      <c r="BS75" s="148"/>
      <c r="BT75" s="148"/>
      <c r="BU75" s="148"/>
      <c r="BV75" s="148"/>
    </row>
    <row r="76" spans="63:74" x14ac:dyDescent="0.15">
      <c r="BK76" s="148"/>
      <c r="BL76" s="148"/>
      <c r="BM76" s="148"/>
      <c r="BN76" s="148"/>
      <c r="BO76" s="148"/>
      <c r="BP76" s="148"/>
      <c r="BQ76" s="148"/>
      <c r="BR76" s="148"/>
      <c r="BS76" s="148"/>
      <c r="BT76" s="148"/>
      <c r="BU76" s="148"/>
      <c r="BV76" s="148"/>
    </row>
    <row r="77" spans="63:74" x14ac:dyDescent="0.15">
      <c r="BK77" s="148"/>
      <c r="BL77" s="148"/>
      <c r="BM77" s="148"/>
      <c r="BN77" s="148"/>
      <c r="BO77" s="148"/>
      <c r="BP77" s="148"/>
      <c r="BQ77" s="148"/>
      <c r="BR77" s="148"/>
      <c r="BS77" s="148"/>
      <c r="BT77" s="148"/>
      <c r="BU77" s="148"/>
      <c r="BV77" s="148"/>
    </row>
    <row r="78" spans="63:74" x14ac:dyDescent="0.15">
      <c r="BK78" s="148"/>
      <c r="BL78" s="148"/>
      <c r="BM78" s="148"/>
      <c r="BN78" s="148"/>
      <c r="BO78" s="148"/>
      <c r="BP78" s="148"/>
      <c r="BQ78" s="148"/>
      <c r="BR78" s="148"/>
      <c r="BS78" s="148"/>
      <c r="BT78" s="148"/>
      <c r="BU78" s="148"/>
      <c r="BV78" s="148"/>
    </row>
    <row r="79" spans="63:74" x14ac:dyDescent="0.15">
      <c r="BK79" s="148"/>
      <c r="BL79" s="148"/>
      <c r="BM79" s="148"/>
      <c r="BN79" s="148"/>
      <c r="BO79" s="148"/>
      <c r="BP79" s="148"/>
      <c r="BQ79" s="148"/>
      <c r="BR79" s="148"/>
      <c r="BS79" s="148"/>
      <c r="BT79" s="148"/>
      <c r="BU79" s="148"/>
      <c r="BV79" s="148"/>
    </row>
    <row r="80" spans="63:74" x14ac:dyDescent="0.15">
      <c r="BK80" s="148"/>
      <c r="BL80" s="148"/>
      <c r="BM80" s="148"/>
      <c r="BN80" s="148"/>
      <c r="BO80" s="148"/>
      <c r="BP80" s="148"/>
      <c r="BQ80" s="148"/>
      <c r="BR80" s="148"/>
      <c r="BS80" s="148"/>
      <c r="BT80" s="148"/>
      <c r="BU80" s="148"/>
      <c r="BV80" s="148"/>
    </row>
    <row r="81" spans="63:74" x14ac:dyDescent="0.15">
      <c r="BK81" s="148"/>
      <c r="BL81" s="148"/>
      <c r="BM81" s="148"/>
      <c r="BN81" s="148"/>
      <c r="BO81" s="148"/>
      <c r="BP81" s="148"/>
      <c r="BQ81" s="148"/>
      <c r="BR81" s="148"/>
      <c r="BS81" s="148"/>
      <c r="BT81" s="148"/>
      <c r="BU81" s="148"/>
      <c r="BV81" s="148"/>
    </row>
    <row r="82" spans="63:74" x14ac:dyDescent="0.15">
      <c r="BK82" s="148"/>
      <c r="BL82" s="148"/>
      <c r="BM82" s="148"/>
      <c r="BN82" s="148"/>
      <c r="BO82" s="148"/>
      <c r="BP82" s="148"/>
      <c r="BQ82" s="148"/>
      <c r="BR82" s="148"/>
      <c r="BS82" s="148"/>
      <c r="BT82" s="148"/>
      <c r="BU82" s="148"/>
      <c r="BV82" s="148"/>
    </row>
    <row r="83" spans="63:74" x14ac:dyDescent="0.15">
      <c r="BK83" s="148"/>
      <c r="BL83" s="148"/>
      <c r="BM83" s="148"/>
      <c r="BN83" s="148"/>
      <c r="BO83" s="148"/>
      <c r="BP83" s="148"/>
      <c r="BQ83" s="148"/>
      <c r="BR83" s="148"/>
      <c r="BS83" s="148"/>
      <c r="BT83" s="148"/>
      <c r="BU83" s="148"/>
      <c r="BV83" s="148"/>
    </row>
    <row r="84" spans="63:74" x14ac:dyDescent="0.15">
      <c r="BK84" s="148"/>
      <c r="BL84" s="148"/>
      <c r="BM84" s="148"/>
      <c r="BN84" s="148"/>
      <c r="BO84" s="148"/>
      <c r="BP84" s="148"/>
      <c r="BQ84" s="148"/>
      <c r="BR84" s="148"/>
      <c r="BS84" s="148"/>
      <c r="BT84" s="148"/>
      <c r="BU84" s="148"/>
      <c r="BV84" s="148"/>
    </row>
    <row r="85" spans="63:74" x14ac:dyDescent="0.15">
      <c r="BK85" s="148"/>
      <c r="BL85" s="148"/>
      <c r="BM85" s="148"/>
      <c r="BN85" s="148"/>
      <c r="BO85" s="148"/>
      <c r="BP85" s="148"/>
      <c r="BQ85" s="148"/>
      <c r="BR85" s="148"/>
      <c r="BS85" s="148"/>
      <c r="BT85" s="148"/>
      <c r="BU85" s="148"/>
      <c r="BV85" s="148"/>
    </row>
    <row r="86" spans="63:74" x14ac:dyDescent="0.15">
      <c r="BK86" s="148"/>
      <c r="BL86" s="148"/>
      <c r="BM86" s="148"/>
      <c r="BN86" s="148"/>
      <c r="BO86" s="148"/>
      <c r="BP86" s="148"/>
      <c r="BQ86" s="148"/>
      <c r="BR86" s="148"/>
      <c r="BS86" s="148"/>
      <c r="BT86" s="148"/>
      <c r="BU86" s="148"/>
      <c r="BV86" s="148"/>
    </row>
    <row r="87" spans="63:74" x14ac:dyDescent="0.15">
      <c r="BK87" s="148"/>
      <c r="BL87" s="148"/>
      <c r="BM87" s="148"/>
      <c r="BN87" s="148"/>
      <c r="BO87" s="148"/>
      <c r="BP87" s="148"/>
      <c r="BQ87" s="148"/>
      <c r="BR87" s="148"/>
      <c r="BS87" s="148"/>
      <c r="BT87" s="148"/>
      <c r="BU87" s="148"/>
      <c r="BV87" s="148"/>
    </row>
    <row r="88" spans="63:74" x14ac:dyDescent="0.15">
      <c r="BK88" s="148"/>
      <c r="BL88" s="148"/>
      <c r="BM88" s="148"/>
      <c r="BN88" s="148"/>
      <c r="BO88" s="148"/>
      <c r="BP88" s="148"/>
      <c r="BQ88" s="148"/>
      <c r="BR88" s="148"/>
      <c r="BS88" s="148"/>
      <c r="BT88" s="148"/>
      <c r="BU88" s="148"/>
      <c r="BV88" s="148"/>
    </row>
    <row r="89" spans="63:74" x14ac:dyDescent="0.15">
      <c r="BK89" s="148"/>
      <c r="BL89" s="148"/>
      <c r="BM89" s="148"/>
      <c r="BN89" s="148"/>
      <c r="BO89" s="148"/>
      <c r="BP89" s="148"/>
      <c r="BQ89" s="148"/>
      <c r="BR89" s="148"/>
      <c r="BS89" s="148"/>
      <c r="BT89" s="148"/>
      <c r="BU89" s="148"/>
      <c r="BV89" s="148"/>
    </row>
    <row r="90" spans="63:74" x14ac:dyDescent="0.15">
      <c r="BK90" s="148"/>
      <c r="BL90" s="148"/>
      <c r="BM90" s="148"/>
      <c r="BN90" s="148"/>
      <c r="BO90" s="148"/>
      <c r="BP90" s="148"/>
      <c r="BQ90" s="148"/>
      <c r="BR90" s="148"/>
      <c r="BS90" s="148"/>
      <c r="BT90" s="148"/>
      <c r="BU90" s="148"/>
      <c r="BV90" s="148"/>
    </row>
    <row r="91" spans="63:74" x14ac:dyDescent="0.15">
      <c r="BK91" s="148"/>
      <c r="BL91" s="148"/>
      <c r="BM91" s="148"/>
      <c r="BN91" s="148"/>
      <c r="BO91" s="148"/>
      <c r="BP91" s="148"/>
      <c r="BQ91" s="148"/>
      <c r="BR91" s="148"/>
      <c r="BS91" s="148"/>
      <c r="BT91" s="148"/>
      <c r="BU91" s="148"/>
      <c r="BV91" s="148"/>
    </row>
    <row r="92" spans="63:74" x14ac:dyDescent="0.15">
      <c r="BK92" s="148"/>
      <c r="BL92" s="148"/>
      <c r="BM92" s="148"/>
      <c r="BN92" s="148"/>
      <c r="BO92" s="148"/>
      <c r="BP92" s="148"/>
      <c r="BQ92" s="148"/>
      <c r="BR92" s="148"/>
      <c r="BS92" s="148"/>
      <c r="BT92" s="148"/>
      <c r="BU92" s="148"/>
      <c r="BV92" s="148"/>
    </row>
    <row r="93" spans="63:74" x14ac:dyDescent="0.15">
      <c r="BK93" s="148"/>
      <c r="BL93" s="148"/>
      <c r="BM93" s="148"/>
      <c r="BN93" s="148"/>
      <c r="BO93" s="148"/>
      <c r="BP93" s="148"/>
      <c r="BQ93" s="148"/>
      <c r="BR93" s="148"/>
      <c r="BS93" s="148"/>
      <c r="BT93" s="148"/>
      <c r="BU93" s="148"/>
      <c r="BV93" s="148"/>
    </row>
    <row r="94" spans="63:74" x14ac:dyDescent="0.15">
      <c r="BK94" s="148"/>
      <c r="BL94" s="148"/>
      <c r="BM94" s="148"/>
      <c r="BN94" s="148"/>
      <c r="BO94" s="148"/>
      <c r="BP94" s="148"/>
      <c r="BQ94" s="148"/>
      <c r="BR94" s="148"/>
      <c r="BS94" s="148"/>
      <c r="BT94" s="148"/>
      <c r="BU94" s="148"/>
      <c r="BV94" s="148"/>
    </row>
    <row r="95" spans="63:74" x14ac:dyDescent="0.15">
      <c r="BK95" s="148"/>
      <c r="BL95" s="148"/>
      <c r="BM95" s="148"/>
      <c r="BN95" s="148"/>
      <c r="BO95" s="148"/>
      <c r="BP95" s="148"/>
      <c r="BQ95" s="148"/>
      <c r="BR95" s="148"/>
      <c r="BS95" s="148"/>
      <c r="BT95" s="148"/>
      <c r="BU95" s="148"/>
      <c r="BV95" s="148"/>
    </row>
    <row r="96" spans="63:74" x14ac:dyDescent="0.15">
      <c r="BK96" s="148"/>
      <c r="BL96" s="148"/>
      <c r="BM96" s="148"/>
      <c r="BN96" s="148"/>
      <c r="BO96" s="148"/>
      <c r="BP96" s="148"/>
      <c r="BQ96" s="148"/>
      <c r="BR96" s="148"/>
      <c r="BS96" s="148"/>
      <c r="BT96" s="148"/>
      <c r="BU96" s="148"/>
      <c r="BV96" s="148"/>
    </row>
    <row r="97" spans="63:74" x14ac:dyDescent="0.15">
      <c r="BK97" s="148"/>
      <c r="BL97" s="148"/>
      <c r="BM97" s="148"/>
      <c r="BN97" s="148"/>
      <c r="BO97" s="148"/>
      <c r="BP97" s="148"/>
      <c r="BQ97" s="148"/>
      <c r="BR97" s="148"/>
      <c r="BS97" s="148"/>
      <c r="BT97" s="148"/>
      <c r="BU97" s="148"/>
      <c r="BV97" s="148"/>
    </row>
    <row r="98" spans="63:74" x14ac:dyDescent="0.15">
      <c r="BK98" s="148"/>
      <c r="BL98" s="148"/>
      <c r="BM98" s="148"/>
      <c r="BN98" s="148"/>
      <c r="BO98" s="148"/>
      <c r="BP98" s="148"/>
      <c r="BQ98" s="148"/>
      <c r="BR98" s="148"/>
      <c r="BS98" s="148"/>
      <c r="BT98" s="148"/>
      <c r="BU98" s="148"/>
      <c r="BV98" s="148"/>
    </row>
    <row r="99" spans="63:74" x14ac:dyDescent="0.15">
      <c r="BK99" s="148"/>
      <c r="BL99" s="148"/>
      <c r="BM99" s="148"/>
      <c r="BN99" s="148"/>
      <c r="BO99" s="148"/>
      <c r="BP99" s="148"/>
      <c r="BQ99" s="148"/>
      <c r="BR99" s="148"/>
      <c r="BS99" s="148"/>
      <c r="BT99" s="148"/>
      <c r="BU99" s="148"/>
      <c r="BV99" s="148"/>
    </row>
    <row r="100" spans="63:74" x14ac:dyDescent="0.15">
      <c r="BK100" s="148"/>
      <c r="BL100" s="148"/>
      <c r="BM100" s="148"/>
      <c r="BN100" s="148"/>
      <c r="BO100" s="148"/>
      <c r="BP100" s="148"/>
      <c r="BQ100" s="148"/>
      <c r="BR100" s="148"/>
      <c r="BS100" s="148"/>
      <c r="BT100" s="148"/>
      <c r="BU100" s="148"/>
      <c r="BV100" s="148"/>
    </row>
    <row r="101" spans="63:74" x14ac:dyDescent="0.15">
      <c r="BK101" s="148"/>
      <c r="BL101" s="148"/>
      <c r="BM101" s="148"/>
      <c r="BN101" s="148"/>
      <c r="BO101" s="148"/>
      <c r="BP101" s="148"/>
      <c r="BQ101" s="148"/>
      <c r="BR101" s="148"/>
      <c r="BS101" s="148"/>
      <c r="BT101" s="148"/>
      <c r="BU101" s="148"/>
      <c r="BV101" s="148"/>
    </row>
    <row r="102" spans="63:74" x14ac:dyDescent="0.15">
      <c r="BK102" s="148"/>
      <c r="BL102" s="148"/>
      <c r="BM102" s="148"/>
      <c r="BN102" s="148"/>
      <c r="BO102" s="148"/>
      <c r="BP102" s="148"/>
      <c r="BQ102" s="148"/>
      <c r="BR102" s="148"/>
      <c r="BS102" s="148"/>
      <c r="BT102" s="148"/>
      <c r="BU102" s="148"/>
      <c r="BV102" s="148"/>
    </row>
    <row r="103" spans="63:74" x14ac:dyDescent="0.15">
      <c r="BK103" s="148"/>
      <c r="BL103" s="148"/>
      <c r="BM103" s="148"/>
      <c r="BN103" s="148"/>
      <c r="BO103" s="148"/>
      <c r="BP103" s="148"/>
      <c r="BQ103" s="148"/>
      <c r="BR103" s="148"/>
      <c r="BS103" s="148"/>
      <c r="BT103" s="148"/>
      <c r="BU103" s="148"/>
      <c r="BV103" s="148"/>
    </row>
    <row r="104" spans="63:74" x14ac:dyDescent="0.15">
      <c r="BK104" s="148"/>
      <c r="BL104" s="148"/>
      <c r="BM104" s="148"/>
      <c r="BN104" s="148"/>
      <c r="BO104" s="148"/>
      <c r="BP104" s="148"/>
      <c r="BQ104" s="148"/>
      <c r="BR104" s="148"/>
      <c r="BS104" s="148"/>
      <c r="BT104" s="148"/>
      <c r="BU104" s="148"/>
      <c r="BV104" s="148"/>
    </row>
    <row r="105" spans="63:74" x14ac:dyDescent="0.15">
      <c r="BK105" s="148"/>
      <c r="BL105" s="148"/>
      <c r="BM105" s="148"/>
      <c r="BN105" s="148"/>
      <c r="BO105" s="148"/>
      <c r="BP105" s="148"/>
      <c r="BQ105" s="148"/>
      <c r="BR105" s="148"/>
      <c r="BS105" s="148"/>
      <c r="BT105" s="148"/>
      <c r="BU105" s="148"/>
      <c r="BV105" s="148"/>
    </row>
    <row r="106" spans="63:74" x14ac:dyDescent="0.15">
      <c r="BK106" s="148"/>
      <c r="BL106" s="148"/>
      <c r="BM106" s="148"/>
      <c r="BN106" s="148"/>
      <c r="BO106" s="148"/>
      <c r="BP106" s="148"/>
      <c r="BQ106" s="148"/>
      <c r="BR106" s="148"/>
      <c r="BS106" s="148"/>
      <c r="BT106" s="148"/>
      <c r="BU106" s="148"/>
      <c r="BV106" s="148"/>
    </row>
    <row r="107" spans="63:74" x14ac:dyDescent="0.15">
      <c r="BK107" s="148"/>
      <c r="BL107" s="148"/>
      <c r="BM107" s="148"/>
      <c r="BN107" s="148"/>
      <c r="BO107" s="148"/>
      <c r="BP107" s="148"/>
      <c r="BQ107" s="148"/>
      <c r="BR107" s="148"/>
      <c r="BS107" s="148"/>
      <c r="BT107" s="148"/>
      <c r="BU107" s="148"/>
      <c r="BV107" s="148"/>
    </row>
    <row r="108" spans="63:74" x14ac:dyDescent="0.15">
      <c r="BK108" s="148"/>
      <c r="BL108" s="148"/>
      <c r="BM108" s="148"/>
      <c r="BN108" s="148"/>
      <c r="BO108" s="148"/>
      <c r="BP108" s="148"/>
      <c r="BQ108" s="148"/>
      <c r="BR108" s="148"/>
      <c r="BS108" s="148"/>
      <c r="BT108" s="148"/>
      <c r="BU108" s="148"/>
      <c r="BV108" s="148"/>
    </row>
    <row r="109" spans="63:74" x14ac:dyDescent="0.15">
      <c r="BK109" s="148"/>
      <c r="BL109" s="148"/>
      <c r="BM109" s="148"/>
      <c r="BN109" s="148"/>
      <c r="BO109" s="148"/>
      <c r="BP109" s="148"/>
      <c r="BQ109" s="148"/>
      <c r="BR109" s="148"/>
      <c r="BS109" s="148"/>
      <c r="BT109" s="148"/>
      <c r="BU109" s="148"/>
      <c r="BV109" s="148"/>
    </row>
    <row r="110" spans="63:74" x14ac:dyDescent="0.15">
      <c r="BK110" s="148"/>
      <c r="BL110" s="148"/>
      <c r="BM110" s="148"/>
      <c r="BN110" s="148"/>
      <c r="BO110" s="148"/>
      <c r="BP110" s="148"/>
      <c r="BQ110" s="148"/>
      <c r="BR110" s="148"/>
      <c r="BS110" s="148"/>
      <c r="BT110" s="148"/>
      <c r="BU110" s="148"/>
      <c r="BV110" s="148"/>
    </row>
    <row r="111" spans="63:74" x14ac:dyDescent="0.15">
      <c r="BK111" s="148"/>
      <c r="BL111" s="148"/>
      <c r="BM111" s="148"/>
      <c r="BN111" s="148"/>
      <c r="BO111" s="148"/>
      <c r="BP111" s="148"/>
      <c r="BQ111" s="148"/>
      <c r="BR111" s="148"/>
      <c r="BS111" s="148"/>
      <c r="BT111" s="148"/>
      <c r="BU111" s="148"/>
      <c r="BV111" s="148"/>
    </row>
    <row r="112" spans="63:74" x14ac:dyDescent="0.15">
      <c r="BK112" s="148"/>
      <c r="BL112" s="148"/>
      <c r="BM112" s="148"/>
      <c r="BN112" s="148"/>
      <c r="BO112" s="148"/>
      <c r="BP112" s="148"/>
      <c r="BQ112" s="148"/>
      <c r="BR112" s="148"/>
      <c r="BS112" s="148"/>
      <c r="BT112" s="148"/>
      <c r="BU112" s="148"/>
      <c r="BV112" s="148"/>
    </row>
    <row r="113" spans="63:74" x14ac:dyDescent="0.15">
      <c r="BK113" s="148"/>
      <c r="BL113" s="148"/>
      <c r="BM113" s="148"/>
      <c r="BN113" s="148"/>
      <c r="BO113" s="148"/>
      <c r="BP113" s="148"/>
      <c r="BQ113" s="148"/>
      <c r="BR113" s="148"/>
      <c r="BS113" s="148"/>
      <c r="BT113" s="148"/>
      <c r="BU113" s="148"/>
      <c r="BV113" s="148"/>
    </row>
    <row r="114" spans="63:74" x14ac:dyDescent="0.15">
      <c r="BK114" s="148"/>
      <c r="BL114" s="148"/>
      <c r="BM114" s="148"/>
      <c r="BN114" s="148"/>
      <c r="BO114" s="148"/>
      <c r="BP114" s="148"/>
      <c r="BQ114" s="148"/>
      <c r="BR114" s="148"/>
      <c r="BS114" s="148"/>
      <c r="BT114" s="148"/>
      <c r="BU114" s="148"/>
      <c r="BV114" s="148"/>
    </row>
    <row r="115" spans="63:74" x14ac:dyDescent="0.15">
      <c r="BK115" s="148"/>
      <c r="BL115" s="148"/>
      <c r="BM115" s="148"/>
      <c r="BN115" s="148"/>
      <c r="BO115" s="148"/>
      <c r="BP115" s="148"/>
      <c r="BQ115" s="148"/>
      <c r="BR115" s="148"/>
      <c r="BS115" s="148"/>
      <c r="BT115" s="148"/>
      <c r="BU115" s="148"/>
      <c r="BV115" s="148"/>
    </row>
    <row r="116" spans="63:74" x14ac:dyDescent="0.15">
      <c r="BK116" s="148"/>
      <c r="BL116" s="148"/>
      <c r="BM116" s="148"/>
      <c r="BN116" s="148"/>
      <c r="BO116" s="148"/>
      <c r="BP116" s="148"/>
      <c r="BQ116" s="148"/>
      <c r="BR116" s="148"/>
      <c r="BS116" s="148"/>
      <c r="BT116" s="148"/>
      <c r="BU116" s="148"/>
      <c r="BV116" s="148"/>
    </row>
    <row r="117" spans="63:74" x14ac:dyDescent="0.15">
      <c r="BK117" s="148"/>
      <c r="BL117" s="148"/>
      <c r="BM117" s="148"/>
      <c r="BN117" s="148"/>
      <c r="BO117" s="148"/>
      <c r="BP117" s="148"/>
      <c r="BQ117" s="148"/>
      <c r="BR117" s="148"/>
      <c r="BS117" s="148"/>
      <c r="BT117" s="148"/>
      <c r="BU117" s="148"/>
      <c r="BV117" s="148"/>
    </row>
    <row r="118" spans="63:74" x14ac:dyDescent="0.15">
      <c r="BK118" s="148"/>
      <c r="BL118" s="148"/>
      <c r="BM118" s="148"/>
      <c r="BN118" s="148"/>
      <c r="BO118" s="148"/>
      <c r="BP118" s="148"/>
      <c r="BQ118" s="148"/>
      <c r="BR118" s="148"/>
      <c r="BS118" s="148"/>
      <c r="BT118" s="148"/>
      <c r="BU118" s="148"/>
      <c r="BV118" s="148"/>
    </row>
    <row r="119" spans="63:74" x14ac:dyDescent="0.15">
      <c r="BK119" s="148"/>
      <c r="BL119" s="148"/>
      <c r="BM119" s="148"/>
      <c r="BN119" s="148"/>
      <c r="BO119" s="148"/>
      <c r="BP119" s="148"/>
      <c r="BQ119" s="148"/>
      <c r="BR119" s="148"/>
      <c r="BS119" s="148"/>
      <c r="BT119" s="148"/>
      <c r="BU119" s="148"/>
      <c r="BV119" s="148"/>
    </row>
    <row r="120" spans="63:74" x14ac:dyDescent="0.15">
      <c r="BK120" s="148"/>
      <c r="BL120" s="148"/>
      <c r="BM120" s="148"/>
      <c r="BN120" s="148"/>
      <c r="BO120" s="148"/>
      <c r="BP120" s="148"/>
      <c r="BQ120" s="148"/>
      <c r="BR120" s="148"/>
      <c r="BS120" s="148"/>
      <c r="BT120" s="148"/>
      <c r="BU120" s="148"/>
      <c r="BV120" s="148"/>
    </row>
    <row r="121" spans="63:74" x14ac:dyDescent="0.15">
      <c r="BK121" s="148"/>
      <c r="BL121" s="148"/>
      <c r="BM121" s="148"/>
      <c r="BN121" s="148"/>
      <c r="BO121" s="148"/>
      <c r="BP121" s="148"/>
      <c r="BQ121" s="148"/>
      <c r="BR121" s="148"/>
      <c r="BS121" s="148"/>
      <c r="BT121" s="148"/>
      <c r="BU121" s="148"/>
      <c r="BV121" s="148"/>
    </row>
    <row r="122" spans="63:74" x14ac:dyDescent="0.15">
      <c r="BK122" s="148"/>
      <c r="BL122" s="148"/>
      <c r="BM122" s="148"/>
      <c r="BN122" s="148"/>
      <c r="BO122" s="148"/>
      <c r="BP122" s="148"/>
      <c r="BQ122" s="148"/>
      <c r="BR122" s="148"/>
      <c r="BS122" s="148"/>
      <c r="BT122" s="148"/>
      <c r="BU122" s="148"/>
      <c r="BV122" s="148"/>
    </row>
    <row r="123" spans="63:74" x14ac:dyDescent="0.15">
      <c r="BK123" s="148"/>
      <c r="BL123" s="148"/>
      <c r="BM123" s="148"/>
      <c r="BN123" s="148"/>
      <c r="BO123" s="148"/>
      <c r="BP123" s="148"/>
      <c r="BQ123" s="148"/>
      <c r="BR123" s="148"/>
      <c r="BS123" s="148"/>
      <c r="BT123" s="148"/>
      <c r="BU123" s="148"/>
      <c r="BV123" s="148"/>
    </row>
    <row r="124" spans="63:74" x14ac:dyDescent="0.15">
      <c r="BK124" s="148"/>
      <c r="BL124" s="148"/>
      <c r="BM124" s="148"/>
      <c r="BN124" s="148"/>
      <c r="BO124" s="148"/>
      <c r="BP124" s="148"/>
      <c r="BQ124" s="148"/>
      <c r="BR124" s="148"/>
      <c r="BS124" s="148"/>
      <c r="BT124" s="148"/>
      <c r="BU124" s="148"/>
      <c r="BV124" s="148"/>
    </row>
    <row r="125" spans="63:74" x14ac:dyDescent="0.15">
      <c r="BK125" s="148"/>
      <c r="BL125" s="148"/>
      <c r="BM125" s="148"/>
      <c r="BN125" s="148"/>
      <c r="BO125" s="148"/>
      <c r="BP125" s="148"/>
      <c r="BQ125" s="148"/>
      <c r="BR125" s="148"/>
      <c r="BS125" s="148"/>
      <c r="BT125" s="148"/>
      <c r="BU125" s="148"/>
      <c r="BV125" s="148"/>
    </row>
    <row r="126" spans="63:74" x14ac:dyDescent="0.15">
      <c r="BK126" s="148"/>
      <c r="BL126" s="148"/>
      <c r="BM126" s="148"/>
      <c r="BN126" s="148"/>
      <c r="BO126" s="148"/>
      <c r="BP126" s="148"/>
      <c r="BQ126" s="148"/>
      <c r="BR126" s="148"/>
      <c r="BS126" s="148"/>
      <c r="BT126" s="148"/>
      <c r="BU126" s="148"/>
      <c r="BV126" s="148"/>
    </row>
    <row r="127" spans="63:74" x14ac:dyDescent="0.15">
      <c r="BK127" s="148"/>
      <c r="BL127" s="148"/>
      <c r="BM127" s="148"/>
      <c r="BN127" s="148"/>
      <c r="BO127" s="148"/>
      <c r="BP127" s="148"/>
      <c r="BQ127" s="148"/>
      <c r="BR127" s="148"/>
      <c r="BS127" s="148"/>
      <c r="BT127" s="148"/>
      <c r="BU127" s="148"/>
      <c r="BV127" s="148"/>
    </row>
    <row r="128" spans="63:74" x14ac:dyDescent="0.15">
      <c r="BK128" s="148"/>
      <c r="BL128" s="148"/>
      <c r="BM128" s="148"/>
      <c r="BN128" s="148"/>
      <c r="BO128" s="148"/>
      <c r="BP128" s="148"/>
      <c r="BQ128" s="148"/>
      <c r="BR128" s="148"/>
      <c r="BS128" s="148"/>
      <c r="BT128" s="148"/>
      <c r="BU128" s="148"/>
      <c r="BV128" s="148"/>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BB5" transitionEvaluation="1" transitionEntry="1">
    <pageSetUpPr fitToPage="1"/>
  </sheetPr>
  <dimension ref="A1:BV145"/>
  <sheetViews>
    <sheetView showGridLines="0" zoomScaleNormal="100" workbookViewId="0">
      <pane xSplit="2" ySplit="4" topLeftCell="BB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132" customWidth="1"/>
    <col min="56" max="56" width="6.5703125" style="682" customWidth="1"/>
    <col min="57" max="57" width="6.5703125" style="330" customWidth="1"/>
    <col min="58" max="58" width="6.5703125" style="682" customWidth="1"/>
    <col min="59" max="60" width="6.5703125" style="953" customWidth="1"/>
    <col min="61" max="62" width="6.5703125" style="132" customWidth="1"/>
    <col min="63" max="74" width="6.5703125" style="7" customWidth="1"/>
    <col min="75" max="16384" width="9.5703125" style="7"/>
  </cols>
  <sheetData>
    <row r="1" spans="1:74" ht="12.75" x14ac:dyDescent="0.2">
      <c r="A1" s="988" t="s">
        <v>479</v>
      </c>
      <c r="B1" s="990" t="s">
        <v>142</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s="8" customFormat="1" ht="12.75" x14ac:dyDescent="0.2">
      <c r="A2" s="989"/>
      <c r="B2" s="241" t="str">
        <f>"U.S. Energy Information Administration  |  Short-Term Energy Outlook  - "&amp;Dates!D1</f>
        <v>U.S. Energy Information Administration  |  Short-Term Energy Outlook  - November 2024</v>
      </c>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Y2" s="154"/>
      <c r="AZ2" s="154"/>
      <c r="BA2" s="154"/>
      <c r="BB2" s="154"/>
      <c r="BC2" s="154"/>
      <c r="BD2" s="364"/>
      <c r="BE2" s="297"/>
      <c r="BF2" s="364"/>
      <c r="BG2" s="954"/>
      <c r="BH2" s="954"/>
      <c r="BI2" s="154"/>
      <c r="BJ2" s="154"/>
    </row>
    <row r="3" spans="1:74"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13"/>
      <c r="B5" s="14" t="s">
        <v>774</v>
      </c>
      <c r="C5" s="377"/>
      <c r="D5" s="377"/>
      <c r="E5" s="377"/>
      <c r="F5" s="377"/>
      <c r="G5" s="377"/>
      <c r="H5" s="377"/>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166"/>
      <c r="AZ5" s="166"/>
      <c r="BA5" s="166"/>
      <c r="BB5" s="166"/>
      <c r="BC5" s="166"/>
      <c r="BD5" s="684"/>
      <c r="BE5" s="684"/>
      <c r="BF5" s="684"/>
      <c r="BG5" s="684"/>
      <c r="BH5" s="979"/>
      <c r="BI5" s="387"/>
      <c r="BJ5" s="387"/>
      <c r="BK5" s="387"/>
      <c r="BL5" s="387"/>
      <c r="BM5" s="387"/>
      <c r="BN5" s="387"/>
      <c r="BO5" s="387"/>
      <c r="BP5" s="387"/>
      <c r="BQ5" s="387"/>
      <c r="BR5" s="387"/>
      <c r="BS5" s="387"/>
      <c r="BT5" s="387"/>
      <c r="BU5" s="387"/>
      <c r="BV5" s="387"/>
    </row>
    <row r="6" spans="1:74" ht="11.1" customHeight="1" x14ac:dyDescent="0.2">
      <c r="A6" s="13"/>
      <c r="B6" s="14"/>
      <c r="C6" s="377"/>
      <c r="D6" s="377"/>
      <c r="E6" s="377"/>
      <c r="F6" s="377"/>
      <c r="G6" s="377"/>
      <c r="H6" s="377"/>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166"/>
      <c r="AZ6" s="166"/>
      <c r="BA6" s="166"/>
      <c r="BB6" s="166"/>
      <c r="BC6" s="166"/>
      <c r="BD6" s="684"/>
      <c r="BE6" s="684"/>
      <c r="BF6" s="684"/>
      <c r="BG6" s="684"/>
      <c r="BH6" s="979"/>
      <c r="BI6" s="387"/>
      <c r="BJ6" s="387"/>
      <c r="BK6" s="387"/>
      <c r="BL6" s="387"/>
      <c r="BM6" s="387" t="s">
        <v>550</v>
      </c>
      <c r="BN6" s="387"/>
      <c r="BO6" s="387"/>
      <c r="BP6" s="387"/>
      <c r="BQ6" s="387"/>
      <c r="BR6" s="387"/>
      <c r="BS6" s="387"/>
      <c r="BT6" s="387"/>
      <c r="BU6" s="387"/>
      <c r="BV6" s="387"/>
    </row>
    <row r="7" spans="1:74" ht="11.1" customHeight="1" x14ac:dyDescent="0.2">
      <c r="A7" s="13"/>
      <c r="B7" s="398" t="s">
        <v>64</v>
      </c>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166"/>
      <c r="AZ7" s="320"/>
      <c r="BA7" s="166"/>
      <c r="BB7" s="166"/>
      <c r="BC7" s="166"/>
      <c r="BD7" s="684"/>
      <c r="BE7" s="684"/>
      <c r="BF7" s="684"/>
      <c r="BG7" s="684"/>
      <c r="BH7" s="979"/>
      <c r="BI7" s="387"/>
      <c r="BJ7" s="387"/>
      <c r="BK7" s="387"/>
      <c r="BL7" s="387"/>
      <c r="BM7" s="387"/>
      <c r="BN7" s="387"/>
      <c r="BO7" s="387"/>
      <c r="BP7" s="387"/>
      <c r="BQ7" s="387"/>
      <c r="BR7" s="387"/>
      <c r="BS7" s="388"/>
      <c r="BT7" s="387"/>
      <c r="BU7" s="387"/>
      <c r="BV7" s="387"/>
    </row>
    <row r="8" spans="1:74" ht="11.1" customHeight="1" x14ac:dyDescent="0.2">
      <c r="A8" s="13" t="s">
        <v>233</v>
      </c>
      <c r="B8" s="399" t="s">
        <v>53</v>
      </c>
      <c r="C8" s="378">
        <v>12.851364</v>
      </c>
      <c r="D8" s="378">
        <v>12.844123</v>
      </c>
      <c r="E8" s="378">
        <v>12.796182999999999</v>
      </c>
      <c r="F8" s="378">
        <v>11.911199999999999</v>
      </c>
      <c r="G8" s="378">
        <v>9.713984</v>
      </c>
      <c r="H8" s="378">
        <v>10.44604</v>
      </c>
      <c r="I8" s="378">
        <v>11.007873999999999</v>
      </c>
      <c r="J8" s="378">
        <v>10.58478</v>
      </c>
      <c r="K8" s="378">
        <v>10.934182</v>
      </c>
      <c r="L8" s="378">
        <v>10.469150000000001</v>
      </c>
      <c r="M8" s="378">
        <v>11.209517</v>
      </c>
      <c r="N8" s="378">
        <v>11.179121</v>
      </c>
      <c r="O8" s="378">
        <v>11.152018</v>
      </c>
      <c r="P8" s="378">
        <v>9.9382450000000002</v>
      </c>
      <c r="Q8" s="378">
        <v>11.372411</v>
      </c>
      <c r="R8" s="378">
        <v>11.352838999999999</v>
      </c>
      <c r="S8" s="378">
        <v>11.422691</v>
      </c>
      <c r="T8" s="378">
        <v>11.393758</v>
      </c>
      <c r="U8" s="378">
        <v>11.416297999999999</v>
      </c>
      <c r="V8" s="378">
        <v>11.314076999999999</v>
      </c>
      <c r="W8" s="378">
        <v>10.957162</v>
      </c>
      <c r="X8" s="378">
        <v>11.636974</v>
      </c>
      <c r="Y8" s="378">
        <v>11.867466</v>
      </c>
      <c r="Z8" s="378">
        <v>11.752307</v>
      </c>
      <c r="AA8" s="378">
        <v>11.442453</v>
      </c>
      <c r="AB8" s="378">
        <v>11.467150999999999</v>
      </c>
      <c r="AC8" s="378">
        <v>11.875298000000001</v>
      </c>
      <c r="AD8" s="378">
        <v>11.812170999999999</v>
      </c>
      <c r="AE8" s="378">
        <v>11.741680000000001</v>
      </c>
      <c r="AF8" s="378">
        <v>11.912832999999999</v>
      </c>
      <c r="AG8" s="378">
        <v>11.991593</v>
      </c>
      <c r="AH8" s="378">
        <v>12.122529</v>
      </c>
      <c r="AI8" s="378">
        <v>12.438625999999999</v>
      </c>
      <c r="AJ8" s="378">
        <v>12.431267</v>
      </c>
      <c r="AK8" s="378">
        <v>12.466752</v>
      </c>
      <c r="AL8" s="378">
        <v>12.17512</v>
      </c>
      <c r="AM8" s="378">
        <v>12.610580000000001</v>
      </c>
      <c r="AN8" s="378">
        <v>12.590515</v>
      </c>
      <c r="AO8" s="378">
        <v>12.815473000000001</v>
      </c>
      <c r="AP8" s="378">
        <v>12.680327999999999</v>
      </c>
      <c r="AQ8" s="378">
        <v>12.729638</v>
      </c>
      <c r="AR8" s="378">
        <v>12.865575</v>
      </c>
      <c r="AS8" s="378">
        <v>12.935294000000001</v>
      </c>
      <c r="AT8" s="378">
        <v>13.047376</v>
      </c>
      <c r="AU8" s="378">
        <v>13.176662</v>
      </c>
      <c r="AV8" s="378">
        <v>13.148883</v>
      </c>
      <c r="AW8" s="378">
        <v>13.281094</v>
      </c>
      <c r="AX8" s="378">
        <v>13.307957999999999</v>
      </c>
      <c r="AY8" s="378">
        <v>12.553566</v>
      </c>
      <c r="AZ8" s="378">
        <v>13.102080000000001</v>
      </c>
      <c r="BA8" s="378">
        <v>13.170783</v>
      </c>
      <c r="BB8" s="378">
        <v>13.248628999999999</v>
      </c>
      <c r="BC8" s="378">
        <v>13.201128000000001</v>
      </c>
      <c r="BD8" s="685">
        <v>13.239855</v>
      </c>
      <c r="BE8" s="685">
        <v>13.206481999999999</v>
      </c>
      <c r="BF8" s="685">
        <v>13.401021999999999</v>
      </c>
      <c r="BG8" s="685">
        <v>13.205034208000001</v>
      </c>
      <c r="BH8" s="685">
        <v>13.446111885000001</v>
      </c>
      <c r="BI8" s="389">
        <v>13.441789999999999</v>
      </c>
      <c r="BJ8" s="389">
        <v>13.519</v>
      </c>
      <c r="BK8" s="389">
        <v>13.524850000000001</v>
      </c>
      <c r="BL8" s="389">
        <v>13.34587</v>
      </c>
      <c r="BM8" s="389">
        <v>13.52186</v>
      </c>
      <c r="BN8" s="389">
        <v>13.52181</v>
      </c>
      <c r="BO8" s="389">
        <v>13.527010000000001</v>
      </c>
      <c r="BP8" s="389">
        <v>13.528790000000001</v>
      </c>
      <c r="BQ8" s="389">
        <v>13.541119999999999</v>
      </c>
      <c r="BR8" s="389">
        <v>13.5261</v>
      </c>
      <c r="BS8" s="389">
        <v>13.54655</v>
      </c>
      <c r="BT8" s="389">
        <v>13.488799999999999</v>
      </c>
      <c r="BU8" s="389">
        <v>13.649699999999999</v>
      </c>
      <c r="BV8" s="389">
        <v>13.66052</v>
      </c>
    </row>
    <row r="9" spans="1:74" ht="11.1" customHeight="1" x14ac:dyDescent="0.2">
      <c r="A9" s="13"/>
      <c r="B9" s="399"/>
      <c r="C9" s="378"/>
      <c r="D9" s="378"/>
      <c r="E9" s="378"/>
      <c r="F9" s="378"/>
      <c r="G9" s="378"/>
      <c r="H9" s="378"/>
      <c r="I9" s="378"/>
      <c r="J9" s="378"/>
      <c r="K9" s="378"/>
      <c r="L9" s="378"/>
      <c r="M9" s="378"/>
      <c r="N9" s="378"/>
      <c r="O9" s="378"/>
      <c r="P9" s="378"/>
      <c r="Q9" s="378"/>
      <c r="R9" s="378"/>
      <c r="S9" s="378"/>
      <c r="T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c r="AT9" s="378"/>
      <c r="AU9" s="378"/>
      <c r="AV9" s="378"/>
      <c r="AW9" s="378"/>
      <c r="AX9" s="378"/>
      <c r="AY9" s="378"/>
      <c r="AZ9" s="378"/>
      <c r="BA9" s="378"/>
      <c r="BB9" s="378"/>
      <c r="BC9" s="378"/>
      <c r="BD9" s="685"/>
      <c r="BE9" s="685"/>
      <c r="BF9" s="685"/>
      <c r="BG9" s="685"/>
      <c r="BH9" s="685"/>
      <c r="BI9" s="389"/>
      <c r="BJ9" s="389"/>
      <c r="BK9" s="389"/>
      <c r="BL9" s="389"/>
      <c r="BM9" s="389"/>
      <c r="BN9" s="389"/>
      <c r="BO9" s="389"/>
      <c r="BP9" s="389"/>
      <c r="BQ9" s="389"/>
      <c r="BR9" s="389"/>
      <c r="BS9" s="389"/>
      <c r="BT9" s="389"/>
      <c r="BU9" s="389"/>
      <c r="BV9" s="389"/>
    </row>
    <row r="10" spans="1:74" ht="11.1" customHeight="1" x14ac:dyDescent="0.2">
      <c r="A10" s="13"/>
      <c r="B10" s="398" t="s">
        <v>780</v>
      </c>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379"/>
      <c r="AL10" s="379"/>
      <c r="AM10" s="379"/>
      <c r="AN10" s="379"/>
      <c r="AO10" s="379"/>
      <c r="AP10" s="379"/>
      <c r="AQ10" s="379"/>
      <c r="AR10" s="379"/>
      <c r="AS10" s="379"/>
      <c r="AT10" s="379"/>
      <c r="AU10" s="379"/>
      <c r="AV10" s="379"/>
      <c r="AW10" s="379"/>
      <c r="AX10" s="379"/>
      <c r="AY10" s="379"/>
      <c r="AZ10" s="379"/>
      <c r="BA10" s="379"/>
      <c r="BB10" s="379"/>
      <c r="BC10" s="379"/>
      <c r="BD10" s="686"/>
      <c r="BE10" s="686"/>
      <c r="BF10" s="686"/>
      <c r="BG10" s="686"/>
      <c r="BH10" s="686"/>
      <c r="BI10" s="390"/>
      <c r="BJ10" s="390"/>
      <c r="BK10" s="390"/>
      <c r="BL10" s="390"/>
      <c r="BM10" s="390"/>
      <c r="BN10" s="390"/>
      <c r="BO10" s="390"/>
      <c r="BP10" s="390"/>
      <c r="BQ10" s="390"/>
      <c r="BR10" s="390"/>
      <c r="BS10" s="390"/>
      <c r="BT10" s="390"/>
      <c r="BU10" s="390"/>
      <c r="BV10" s="390"/>
    </row>
    <row r="11" spans="1:74" ht="11.1" customHeight="1" x14ac:dyDescent="0.2">
      <c r="A11" s="13" t="s">
        <v>260</v>
      </c>
      <c r="B11" s="399" t="s">
        <v>54</v>
      </c>
      <c r="C11" s="380">
        <v>97.369451612999995</v>
      </c>
      <c r="D11" s="380">
        <v>95.498275862</v>
      </c>
      <c r="E11" s="380">
        <v>95.251677419000004</v>
      </c>
      <c r="F11" s="380">
        <v>95.024733333</v>
      </c>
      <c r="G11" s="380">
        <v>87.865387096999996</v>
      </c>
      <c r="H11" s="380">
        <v>90.400933332999998</v>
      </c>
      <c r="I11" s="380">
        <v>90.343129031999993</v>
      </c>
      <c r="J11" s="380">
        <v>90.392741935000004</v>
      </c>
      <c r="K11" s="380">
        <v>91.293066667000005</v>
      </c>
      <c r="L11" s="380">
        <v>89.707580644999993</v>
      </c>
      <c r="M11" s="380">
        <v>92.499433332999999</v>
      </c>
      <c r="N11" s="380">
        <v>93.106387096999995</v>
      </c>
      <c r="O11" s="380">
        <v>92.644387097000006</v>
      </c>
      <c r="P11" s="380">
        <v>85.780857143000006</v>
      </c>
      <c r="Q11" s="380">
        <v>93.553870967999998</v>
      </c>
      <c r="R11" s="380">
        <v>94.286233332999998</v>
      </c>
      <c r="S11" s="380">
        <v>94.210677419000007</v>
      </c>
      <c r="T11" s="380">
        <v>93.873199999999997</v>
      </c>
      <c r="U11" s="380">
        <v>94.760225805999994</v>
      </c>
      <c r="V11" s="380">
        <v>95.041032258000001</v>
      </c>
      <c r="W11" s="380">
        <v>95.686233333000004</v>
      </c>
      <c r="X11" s="380">
        <v>97.205645161000007</v>
      </c>
      <c r="Y11" s="380">
        <v>98.302733333000006</v>
      </c>
      <c r="Z11" s="380">
        <v>99.131096774</v>
      </c>
      <c r="AA11" s="380">
        <v>96.223290323000001</v>
      </c>
      <c r="AB11" s="380">
        <v>95.969892857000005</v>
      </c>
      <c r="AC11" s="380">
        <v>97.626741934999998</v>
      </c>
      <c r="AD11" s="380">
        <v>98.322833333000005</v>
      </c>
      <c r="AE11" s="380">
        <v>99.101548386999994</v>
      </c>
      <c r="AF11" s="380">
        <v>99.340366666999998</v>
      </c>
      <c r="AG11" s="380">
        <v>100.38154839000001</v>
      </c>
      <c r="AH11" s="380">
        <v>100.89625805999999</v>
      </c>
      <c r="AI11" s="380">
        <v>102.35493332999999</v>
      </c>
      <c r="AJ11" s="380">
        <v>102.24535484</v>
      </c>
      <c r="AK11" s="380">
        <v>102.23686667</v>
      </c>
      <c r="AL11" s="380">
        <v>100.24170968</v>
      </c>
      <c r="AM11" s="380">
        <v>101.831</v>
      </c>
      <c r="AN11" s="380">
        <v>101.93346429</v>
      </c>
      <c r="AO11" s="380">
        <v>102.86148387</v>
      </c>
      <c r="AP11" s="380">
        <v>102.70313333</v>
      </c>
      <c r="AQ11" s="380">
        <v>103.55525806</v>
      </c>
      <c r="AR11" s="380">
        <v>103.23403333</v>
      </c>
      <c r="AS11" s="380">
        <v>103.31225806</v>
      </c>
      <c r="AT11" s="380">
        <v>104.48664515999999</v>
      </c>
      <c r="AU11" s="380">
        <v>104.43313333</v>
      </c>
      <c r="AV11" s="380">
        <v>104.30164516000001</v>
      </c>
      <c r="AW11" s="380">
        <v>105.86956667</v>
      </c>
      <c r="AX11" s="380">
        <v>106.34612903</v>
      </c>
      <c r="AY11" s="380">
        <v>103.53758065</v>
      </c>
      <c r="AZ11" s="380">
        <v>105.94668966</v>
      </c>
      <c r="BA11" s="380">
        <v>102.64958065</v>
      </c>
      <c r="BB11" s="380">
        <v>101.7069</v>
      </c>
      <c r="BC11" s="380">
        <v>101.54935484000001</v>
      </c>
      <c r="BD11" s="687">
        <v>102.81013333</v>
      </c>
      <c r="BE11" s="687">
        <v>104.26564516000001</v>
      </c>
      <c r="BF11" s="687">
        <v>103.33619355</v>
      </c>
      <c r="BG11" s="687">
        <v>102.9927</v>
      </c>
      <c r="BH11" s="687">
        <v>103.4918</v>
      </c>
      <c r="BI11" s="391">
        <v>103.8967</v>
      </c>
      <c r="BJ11" s="391">
        <v>104.0801</v>
      </c>
      <c r="BK11" s="391">
        <v>104.42359999999999</v>
      </c>
      <c r="BL11" s="391">
        <v>103.3554</v>
      </c>
      <c r="BM11" s="391">
        <v>104.7972</v>
      </c>
      <c r="BN11" s="391">
        <v>104.7718</v>
      </c>
      <c r="BO11" s="391">
        <v>104.7223</v>
      </c>
      <c r="BP11" s="391">
        <v>104.5749</v>
      </c>
      <c r="BQ11" s="391">
        <v>104.2443</v>
      </c>
      <c r="BR11" s="391">
        <v>104.30159999999999</v>
      </c>
      <c r="BS11" s="391">
        <v>104.30110000000001</v>
      </c>
      <c r="BT11" s="391">
        <v>104.28789999999999</v>
      </c>
      <c r="BU11" s="391">
        <v>104.5821</v>
      </c>
      <c r="BV11" s="391">
        <v>105.1159</v>
      </c>
    </row>
    <row r="12" spans="1:74" ht="11.1" customHeight="1" x14ac:dyDescent="0.2">
      <c r="A12" s="13"/>
      <c r="B12" s="400"/>
      <c r="C12" s="378"/>
      <c r="D12" s="378"/>
      <c r="E12" s="378"/>
      <c r="F12" s="378"/>
      <c r="G12" s="378"/>
      <c r="H12" s="378"/>
      <c r="I12" s="378"/>
      <c r="J12" s="378"/>
      <c r="K12" s="378"/>
      <c r="L12" s="378"/>
      <c r="M12" s="378"/>
      <c r="N12" s="378"/>
      <c r="O12" s="378"/>
      <c r="P12" s="378"/>
      <c r="Q12" s="378"/>
      <c r="R12" s="378"/>
      <c r="S12" s="378"/>
      <c r="T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685"/>
      <c r="BE12" s="685"/>
      <c r="BF12" s="685"/>
      <c r="BG12" s="685"/>
      <c r="BH12" s="685"/>
      <c r="BI12" s="389"/>
      <c r="BJ12" s="389"/>
      <c r="BK12" s="389"/>
      <c r="BL12" s="389"/>
      <c r="BM12" s="389"/>
      <c r="BN12" s="389"/>
      <c r="BO12" s="389"/>
      <c r="BP12" s="389"/>
      <c r="BQ12" s="389"/>
      <c r="BR12" s="389"/>
      <c r="BS12" s="389"/>
      <c r="BT12" s="389"/>
      <c r="BU12" s="389"/>
      <c r="BV12" s="389"/>
    </row>
    <row r="13" spans="1:74" ht="11.1" customHeight="1" x14ac:dyDescent="0.2">
      <c r="A13" s="13"/>
      <c r="B13" s="398" t="s">
        <v>472</v>
      </c>
      <c r="C13" s="379"/>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686"/>
      <c r="BE13" s="686"/>
      <c r="BF13" s="686"/>
      <c r="BG13" s="686"/>
      <c r="BH13" s="686"/>
      <c r="BI13" s="390"/>
      <c r="BJ13" s="390"/>
      <c r="BK13" s="390"/>
      <c r="BL13" s="390"/>
      <c r="BM13" s="390"/>
      <c r="BN13" s="390"/>
      <c r="BO13" s="390"/>
      <c r="BP13" s="390"/>
      <c r="BQ13" s="390"/>
      <c r="BR13" s="390"/>
      <c r="BS13" s="390"/>
      <c r="BT13" s="390"/>
      <c r="BU13" s="390"/>
      <c r="BV13" s="390"/>
    </row>
    <row r="14" spans="1:74" ht="11.1" customHeight="1" x14ac:dyDescent="0.2">
      <c r="A14" s="13" t="s">
        <v>115</v>
      </c>
      <c r="B14" s="399" t="s">
        <v>480</v>
      </c>
      <c r="C14" s="380">
        <v>55.666972999999999</v>
      </c>
      <c r="D14" s="380">
        <v>47.425207999999998</v>
      </c>
      <c r="E14" s="380">
        <v>46.106031999999999</v>
      </c>
      <c r="F14" s="380">
        <v>39.346704000000003</v>
      </c>
      <c r="G14" s="380">
        <v>37.262844999999999</v>
      </c>
      <c r="H14" s="380">
        <v>39.608334999999997</v>
      </c>
      <c r="I14" s="380">
        <v>43.217199999999998</v>
      </c>
      <c r="J14" s="380">
        <v>47.522893000000003</v>
      </c>
      <c r="K14" s="380">
        <v>45.141308000000002</v>
      </c>
      <c r="L14" s="380">
        <v>44.988278999999999</v>
      </c>
      <c r="M14" s="380">
        <v>44.344920999999999</v>
      </c>
      <c r="N14" s="380">
        <v>44.803655999999997</v>
      </c>
      <c r="O14" s="380">
        <v>48.495550999999999</v>
      </c>
      <c r="P14" s="380">
        <v>40.817064999999999</v>
      </c>
      <c r="Q14" s="380">
        <v>50.817703000000002</v>
      </c>
      <c r="R14" s="380">
        <v>45.294547000000001</v>
      </c>
      <c r="S14" s="380">
        <v>48.607135999999997</v>
      </c>
      <c r="T14" s="380">
        <v>48.772692999999997</v>
      </c>
      <c r="U14" s="380">
        <v>48.47289</v>
      </c>
      <c r="V14" s="380">
        <v>50.039026</v>
      </c>
      <c r="W14" s="380">
        <v>49.759599999999999</v>
      </c>
      <c r="X14" s="380">
        <v>48.953837999999998</v>
      </c>
      <c r="Y14" s="380">
        <v>48.825009999999999</v>
      </c>
      <c r="Z14" s="380">
        <v>48.576219000000002</v>
      </c>
      <c r="AA14" s="380">
        <v>49.887262999999997</v>
      </c>
      <c r="AB14" s="380">
        <v>47.875067000000001</v>
      </c>
      <c r="AC14" s="380">
        <v>51.548139999999997</v>
      </c>
      <c r="AD14" s="380">
        <v>46.387467999999998</v>
      </c>
      <c r="AE14" s="380">
        <v>49.552526</v>
      </c>
      <c r="AF14" s="380">
        <v>48.670070000000003</v>
      </c>
      <c r="AG14" s="380">
        <v>49.301246999999996</v>
      </c>
      <c r="AH14" s="380">
        <v>53.601346999999997</v>
      </c>
      <c r="AI14" s="380">
        <v>51.574119000000003</v>
      </c>
      <c r="AJ14" s="380">
        <v>51.331895000000003</v>
      </c>
      <c r="AK14" s="380">
        <v>48.753593000000002</v>
      </c>
      <c r="AL14" s="380">
        <v>45.672547000000002</v>
      </c>
      <c r="AM14" s="380">
        <v>51.052731999999999</v>
      </c>
      <c r="AN14" s="380">
        <v>45.750903999999998</v>
      </c>
      <c r="AO14" s="380">
        <v>52.027268999999997</v>
      </c>
      <c r="AP14" s="380">
        <v>47.006179000000003</v>
      </c>
      <c r="AQ14" s="380">
        <v>48.262134000000003</v>
      </c>
      <c r="AR14" s="380">
        <v>47.18356</v>
      </c>
      <c r="AS14" s="380">
        <v>46.594642999999998</v>
      </c>
      <c r="AT14" s="380">
        <v>50.624502999999997</v>
      </c>
      <c r="AU14" s="380">
        <v>48.619798000000003</v>
      </c>
      <c r="AV14" s="380">
        <v>47.602803999999999</v>
      </c>
      <c r="AW14" s="380">
        <v>47.518639</v>
      </c>
      <c r="AX14" s="380">
        <v>45.710852000000003</v>
      </c>
      <c r="AY14" s="380">
        <v>44.052010000000003</v>
      </c>
      <c r="AZ14" s="380">
        <v>44.010722000000001</v>
      </c>
      <c r="BA14" s="380">
        <v>41.808231999999997</v>
      </c>
      <c r="BB14" s="380">
        <v>35.709395000000001</v>
      </c>
      <c r="BC14" s="380">
        <v>39.370106</v>
      </c>
      <c r="BD14" s="687">
        <v>43.003757999999998</v>
      </c>
      <c r="BE14" s="687">
        <v>41.657691999999997</v>
      </c>
      <c r="BF14" s="687">
        <v>45.346603000000002</v>
      </c>
      <c r="BG14" s="687">
        <v>44.505907999999998</v>
      </c>
      <c r="BH14" s="687">
        <v>43.649185000000003</v>
      </c>
      <c r="BI14" s="391">
        <v>40.992919999999998</v>
      </c>
      <c r="BJ14" s="391">
        <v>40.565519999999999</v>
      </c>
      <c r="BK14" s="391">
        <v>42.117570000000001</v>
      </c>
      <c r="BL14" s="391">
        <v>37.079520000000002</v>
      </c>
      <c r="BM14" s="391">
        <v>41.442570000000003</v>
      </c>
      <c r="BN14" s="391">
        <v>35.396340000000002</v>
      </c>
      <c r="BO14" s="391">
        <v>36.528739999999999</v>
      </c>
      <c r="BP14" s="391">
        <v>35.864229999999999</v>
      </c>
      <c r="BQ14" s="391">
        <v>38.040129999999998</v>
      </c>
      <c r="BR14" s="391">
        <v>43.605490000000003</v>
      </c>
      <c r="BS14" s="391">
        <v>39.387439999999998</v>
      </c>
      <c r="BT14" s="391">
        <v>40.723709999999997</v>
      </c>
      <c r="BU14" s="391">
        <v>39.048960000000001</v>
      </c>
      <c r="BV14" s="391">
        <v>39.846530000000001</v>
      </c>
    </row>
    <row r="15" spans="1:74" ht="11.1" customHeight="1" x14ac:dyDescent="0.2">
      <c r="A15" s="13"/>
      <c r="B15" s="15"/>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379"/>
      <c r="AV15" s="379"/>
      <c r="AW15" s="379"/>
      <c r="AX15" s="379"/>
      <c r="AY15" s="379"/>
      <c r="AZ15" s="379"/>
      <c r="BA15" s="379"/>
      <c r="BB15" s="379"/>
      <c r="BC15" s="379"/>
      <c r="BD15" s="686"/>
      <c r="BE15" s="686"/>
      <c r="BF15" s="686"/>
      <c r="BG15" s="686"/>
      <c r="BH15" s="686"/>
      <c r="BI15" s="390"/>
      <c r="BJ15" s="390"/>
      <c r="BK15" s="390"/>
      <c r="BL15" s="390"/>
      <c r="BM15" s="390"/>
      <c r="BN15" s="390"/>
      <c r="BO15" s="390"/>
      <c r="BP15" s="390"/>
      <c r="BQ15" s="390"/>
      <c r="BR15" s="390"/>
      <c r="BS15" s="390"/>
      <c r="BT15" s="390"/>
      <c r="BU15" s="390"/>
      <c r="BV15" s="390"/>
    </row>
    <row r="16" spans="1:74" ht="11.1" customHeight="1" x14ac:dyDescent="0.2">
      <c r="A16" s="10"/>
      <c r="B16" s="14" t="s">
        <v>473</v>
      </c>
      <c r="C16" s="379"/>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379"/>
      <c r="AL16" s="379"/>
      <c r="AM16" s="379"/>
      <c r="AN16" s="379"/>
      <c r="AO16" s="379"/>
      <c r="AP16" s="379"/>
      <c r="AQ16" s="379"/>
      <c r="AR16" s="379"/>
      <c r="AS16" s="379"/>
      <c r="AT16" s="379"/>
      <c r="AU16" s="379"/>
      <c r="AV16" s="379"/>
      <c r="AW16" s="379"/>
      <c r="AX16" s="379"/>
      <c r="AY16" s="379"/>
      <c r="AZ16" s="379"/>
      <c r="BA16" s="379"/>
      <c r="BB16" s="379"/>
      <c r="BC16" s="379"/>
      <c r="BD16" s="686"/>
      <c r="BE16" s="686"/>
      <c r="BF16" s="686"/>
      <c r="BG16" s="686"/>
      <c r="BH16" s="686"/>
      <c r="BI16" s="390"/>
      <c r="BJ16" s="390"/>
      <c r="BK16" s="390"/>
      <c r="BL16" s="390"/>
      <c r="BM16" s="390"/>
      <c r="BN16" s="390"/>
      <c r="BO16" s="390"/>
      <c r="BP16" s="390"/>
      <c r="BQ16" s="390"/>
      <c r="BR16" s="390"/>
      <c r="BS16" s="390"/>
      <c r="BT16" s="390"/>
      <c r="BU16" s="390"/>
      <c r="BV16" s="390"/>
    </row>
    <row r="17" spans="1:74" ht="11.1" customHeight="1" x14ac:dyDescent="0.2">
      <c r="A17" s="10"/>
      <c r="B17" s="14"/>
      <c r="C17" s="379"/>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79"/>
      <c r="AE17" s="379"/>
      <c r="AF17" s="379"/>
      <c r="AG17" s="379"/>
      <c r="AH17" s="379"/>
      <c r="AI17" s="379"/>
      <c r="AJ17" s="379"/>
      <c r="AK17" s="379"/>
      <c r="AL17" s="379"/>
      <c r="AM17" s="379"/>
      <c r="AN17" s="379"/>
      <c r="AO17" s="379"/>
      <c r="AP17" s="379"/>
      <c r="AQ17" s="379"/>
      <c r="AR17" s="379"/>
      <c r="AS17" s="379"/>
      <c r="AT17" s="379"/>
      <c r="AU17" s="379"/>
      <c r="AV17" s="379"/>
      <c r="AW17" s="379"/>
      <c r="AX17" s="379"/>
      <c r="AY17" s="379"/>
      <c r="AZ17" s="379"/>
      <c r="BA17" s="379"/>
      <c r="BB17" s="379"/>
      <c r="BC17" s="379"/>
      <c r="BD17" s="686"/>
      <c r="BE17" s="686"/>
      <c r="BF17" s="686"/>
      <c r="BG17" s="686"/>
      <c r="BH17" s="686"/>
      <c r="BI17" s="390"/>
      <c r="BJ17" s="390"/>
      <c r="BK17" s="390"/>
      <c r="BL17" s="390"/>
      <c r="BM17" s="390"/>
      <c r="BN17" s="390"/>
      <c r="BO17" s="390"/>
      <c r="BP17" s="390"/>
      <c r="BQ17" s="390"/>
      <c r="BR17" s="390"/>
      <c r="BS17" s="390"/>
      <c r="BT17" s="390"/>
      <c r="BU17" s="390"/>
      <c r="BV17" s="390"/>
    </row>
    <row r="18" spans="1:74" ht="11.1" customHeight="1" x14ac:dyDescent="0.2">
      <c r="A18" s="10"/>
      <c r="B18" s="398" t="s">
        <v>261</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688"/>
      <c r="BE18" s="688"/>
      <c r="BF18" s="688"/>
      <c r="BG18" s="688"/>
      <c r="BH18" s="688"/>
      <c r="BI18" s="392"/>
      <c r="BJ18" s="392"/>
      <c r="BK18" s="392"/>
      <c r="BL18" s="392"/>
      <c r="BM18" s="392"/>
      <c r="BN18" s="392"/>
      <c r="BO18" s="392"/>
      <c r="BP18" s="392"/>
      <c r="BQ18" s="392"/>
      <c r="BR18" s="392"/>
      <c r="BS18" s="392"/>
      <c r="BT18" s="392"/>
      <c r="BU18" s="392"/>
      <c r="BV18" s="392"/>
    </row>
    <row r="19" spans="1:74" ht="11.1" customHeight="1" x14ac:dyDescent="0.2">
      <c r="A19" s="13" t="s">
        <v>247</v>
      </c>
      <c r="B19" s="399" t="s">
        <v>53</v>
      </c>
      <c r="C19" s="378">
        <v>19.933385999999999</v>
      </c>
      <c r="D19" s="378">
        <v>20.132245999999999</v>
      </c>
      <c r="E19" s="378">
        <v>18.462838000000001</v>
      </c>
      <c r="F19" s="378">
        <v>14.548503</v>
      </c>
      <c r="G19" s="378">
        <v>16.078182999999999</v>
      </c>
      <c r="H19" s="378">
        <v>17.578056</v>
      </c>
      <c r="I19" s="378">
        <v>18.381069</v>
      </c>
      <c r="J19" s="378">
        <v>18.557874000000002</v>
      </c>
      <c r="K19" s="378">
        <v>18.414828</v>
      </c>
      <c r="L19" s="378">
        <v>18.613648000000001</v>
      </c>
      <c r="M19" s="378">
        <v>18.742515999999998</v>
      </c>
      <c r="N19" s="378">
        <v>18.801689</v>
      </c>
      <c r="O19" s="378">
        <v>18.814347999999999</v>
      </c>
      <c r="P19" s="378">
        <v>17.699107999999999</v>
      </c>
      <c r="Q19" s="378">
        <v>19.132116</v>
      </c>
      <c r="R19" s="378">
        <v>19.743698999999999</v>
      </c>
      <c r="S19" s="378">
        <v>20.049742999999999</v>
      </c>
      <c r="T19" s="378">
        <v>20.585872999999999</v>
      </c>
      <c r="U19" s="378">
        <v>20.171831000000001</v>
      </c>
      <c r="V19" s="378">
        <v>20.572572999999998</v>
      </c>
      <c r="W19" s="378">
        <v>20.138569</v>
      </c>
      <c r="X19" s="378">
        <v>20.37715</v>
      </c>
      <c r="Y19" s="378">
        <v>20.572648000000001</v>
      </c>
      <c r="Z19" s="378">
        <v>20.656690000000001</v>
      </c>
      <c r="AA19" s="378">
        <v>19.613111</v>
      </c>
      <c r="AB19" s="378">
        <v>20.190412999999999</v>
      </c>
      <c r="AC19" s="378">
        <v>20.483485999999999</v>
      </c>
      <c r="AD19" s="378">
        <v>19.727340999999999</v>
      </c>
      <c r="AE19" s="378">
        <v>19.839566999999999</v>
      </c>
      <c r="AF19" s="378">
        <v>20.433236999999998</v>
      </c>
      <c r="AG19" s="378">
        <v>19.925560999999998</v>
      </c>
      <c r="AH19" s="378">
        <v>20.265028999999998</v>
      </c>
      <c r="AI19" s="378">
        <v>20.129058000000001</v>
      </c>
      <c r="AJ19" s="378">
        <v>20.006618</v>
      </c>
      <c r="AK19" s="378">
        <v>20.214213999999998</v>
      </c>
      <c r="AL19" s="378">
        <v>19.327209</v>
      </c>
      <c r="AM19" s="378">
        <v>19.353483000000001</v>
      </c>
      <c r="AN19" s="378">
        <v>19.941524000000001</v>
      </c>
      <c r="AO19" s="378">
        <v>20.207293</v>
      </c>
      <c r="AP19" s="378">
        <v>19.971914999999999</v>
      </c>
      <c r="AQ19" s="378">
        <v>20.323443000000001</v>
      </c>
      <c r="AR19" s="378">
        <v>20.755185999999998</v>
      </c>
      <c r="AS19" s="378">
        <v>20.042788999999999</v>
      </c>
      <c r="AT19" s="378">
        <v>20.767872000000001</v>
      </c>
      <c r="AU19" s="378">
        <v>20.154582999999999</v>
      </c>
      <c r="AV19" s="378">
        <v>20.631443999999998</v>
      </c>
      <c r="AW19" s="378">
        <v>20.738980000000002</v>
      </c>
      <c r="AX19" s="378">
        <v>20.396183000000001</v>
      </c>
      <c r="AY19" s="378">
        <v>19.586971999999999</v>
      </c>
      <c r="AZ19" s="378">
        <v>19.948526999999999</v>
      </c>
      <c r="BA19" s="378">
        <v>19.877115</v>
      </c>
      <c r="BB19" s="378">
        <v>20.008414999999999</v>
      </c>
      <c r="BC19" s="378">
        <v>20.800183000000001</v>
      </c>
      <c r="BD19" s="685">
        <v>20.249020999999999</v>
      </c>
      <c r="BE19" s="685">
        <v>20.482396000000001</v>
      </c>
      <c r="BF19" s="685">
        <v>20.710633999999999</v>
      </c>
      <c r="BG19" s="685">
        <v>20.448491700000002</v>
      </c>
      <c r="BH19" s="685">
        <v>20.609807003</v>
      </c>
      <c r="BI19" s="389">
        <v>20.58841</v>
      </c>
      <c r="BJ19" s="389">
        <v>20.508289999999999</v>
      </c>
      <c r="BK19" s="389">
        <v>20.067360000000001</v>
      </c>
      <c r="BL19" s="389">
        <v>20.01032</v>
      </c>
      <c r="BM19" s="389">
        <v>20.26566</v>
      </c>
      <c r="BN19" s="389">
        <v>20.18629</v>
      </c>
      <c r="BO19" s="389">
        <v>20.74099</v>
      </c>
      <c r="BP19" s="389">
        <v>20.655069999999998</v>
      </c>
      <c r="BQ19" s="389">
        <v>20.78472</v>
      </c>
      <c r="BR19" s="389">
        <v>20.826260000000001</v>
      </c>
      <c r="BS19" s="389">
        <v>20.54759</v>
      </c>
      <c r="BT19" s="389">
        <v>20.81345</v>
      </c>
      <c r="BU19" s="389">
        <v>20.581939999999999</v>
      </c>
      <c r="BV19" s="389">
        <v>20.536460000000002</v>
      </c>
    </row>
    <row r="20" spans="1:74" ht="11.1" customHeight="1" x14ac:dyDescent="0.2">
      <c r="A20" s="13"/>
      <c r="B20" s="401"/>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685"/>
      <c r="BE20" s="685"/>
      <c r="BF20" s="685"/>
      <c r="BG20" s="685"/>
      <c r="BH20" s="685"/>
      <c r="BI20" s="389"/>
      <c r="BJ20" s="389"/>
      <c r="BK20" s="389"/>
      <c r="BL20" s="389"/>
      <c r="BM20" s="389"/>
      <c r="BN20" s="389"/>
      <c r="BO20" s="389"/>
      <c r="BP20" s="389"/>
      <c r="BQ20" s="389"/>
      <c r="BR20" s="389"/>
      <c r="BS20" s="389"/>
      <c r="BT20" s="389"/>
      <c r="BU20" s="389"/>
      <c r="BV20" s="389"/>
    </row>
    <row r="21" spans="1:74" ht="11.1" customHeight="1" x14ac:dyDescent="0.2">
      <c r="A21" s="10"/>
      <c r="B21" s="398" t="s">
        <v>315</v>
      </c>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689"/>
      <c r="BE21" s="689"/>
      <c r="BF21" s="689"/>
      <c r="BG21" s="689"/>
      <c r="BH21" s="689"/>
      <c r="BI21" s="393"/>
      <c r="BJ21" s="393"/>
      <c r="BK21" s="393"/>
      <c r="BL21" s="393"/>
      <c r="BM21" s="393"/>
      <c r="BN21" s="393"/>
      <c r="BO21" s="393"/>
      <c r="BP21" s="393"/>
      <c r="BQ21" s="393"/>
      <c r="BR21" s="393"/>
      <c r="BS21" s="393"/>
      <c r="BT21" s="393"/>
      <c r="BU21" s="393"/>
      <c r="BV21" s="393"/>
    </row>
    <row r="22" spans="1:74" ht="11.1" customHeight="1" x14ac:dyDescent="0.2">
      <c r="A22" s="13" t="s">
        <v>272</v>
      </c>
      <c r="B22" s="399" t="s">
        <v>54</v>
      </c>
      <c r="C22" s="380">
        <v>107.33048386999999</v>
      </c>
      <c r="D22" s="380">
        <v>105.59651724</v>
      </c>
      <c r="E22" s="380">
        <v>87.919419355000002</v>
      </c>
      <c r="F22" s="380">
        <v>75.452299999999994</v>
      </c>
      <c r="G22" s="380">
        <v>66.989387097000005</v>
      </c>
      <c r="H22" s="380">
        <v>71.140766666999994</v>
      </c>
      <c r="I22" s="380">
        <v>79.622548386999995</v>
      </c>
      <c r="J22" s="380">
        <v>77.557483871000002</v>
      </c>
      <c r="K22" s="380">
        <v>71.898266667000001</v>
      </c>
      <c r="L22" s="380">
        <v>74.855000000000004</v>
      </c>
      <c r="M22" s="380">
        <v>81.551533332999995</v>
      </c>
      <c r="N22" s="380">
        <v>102.8436129</v>
      </c>
      <c r="O22" s="380">
        <v>107.58770968</v>
      </c>
      <c r="P22" s="380">
        <v>110.56132143000001</v>
      </c>
      <c r="Q22" s="380">
        <v>85.164580645000001</v>
      </c>
      <c r="R22" s="380">
        <v>75.720699999999994</v>
      </c>
      <c r="S22" s="380">
        <v>68.271612903000005</v>
      </c>
      <c r="T22" s="380">
        <v>74.734366667000003</v>
      </c>
      <c r="U22" s="380">
        <v>77.986774194000006</v>
      </c>
      <c r="V22" s="380">
        <v>78.589225806000002</v>
      </c>
      <c r="W22" s="380">
        <v>71.273700000000005</v>
      </c>
      <c r="X22" s="380">
        <v>72.881516129000005</v>
      </c>
      <c r="Y22" s="380">
        <v>89.499233333000006</v>
      </c>
      <c r="Z22" s="380">
        <v>97.039387097000002</v>
      </c>
      <c r="AA22" s="380">
        <v>115.91280645000001</v>
      </c>
      <c r="AB22" s="380">
        <v>109.255</v>
      </c>
      <c r="AC22" s="380">
        <v>89.695580645000007</v>
      </c>
      <c r="AD22" s="380">
        <v>78.679466667</v>
      </c>
      <c r="AE22" s="380">
        <v>72.303193547999996</v>
      </c>
      <c r="AF22" s="380">
        <v>77.226066666999998</v>
      </c>
      <c r="AG22" s="380">
        <v>83.316903225999994</v>
      </c>
      <c r="AH22" s="380">
        <v>82.559096773999997</v>
      </c>
      <c r="AI22" s="380">
        <v>76.266033332999996</v>
      </c>
      <c r="AJ22" s="380">
        <v>76.248548387</v>
      </c>
      <c r="AK22" s="380">
        <v>92.231733332999994</v>
      </c>
      <c r="AL22" s="380">
        <v>108.89893548000001</v>
      </c>
      <c r="AM22" s="380">
        <v>106.44444187000001</v>
      </c>
      <c r="AN22" s="380">
        <v>105.15574654</v>
      </c>
      <c r="AO22" s="380">
        <v>97.362099322999995</v>
      </c>
      <c r="AP22" s="380">
        <v>80.503303333000005</v>
      </c>
      <c r="AQ22" s="380">
        <v>74.468665999999999</v>
      </c>
      <c r="AR22" s="380">
        <v>78.812543732999998</v>
      </c>
      <c r="AS22" s="380">
        <v>86.073199677000005</v>
      </c>
      <c r="AT22" s="380">
        <v>86.497701547999995</v>
      </c>
      <c r="AU22" s="380">
        <v>79.350018567000006</v>
      </c>
      <c r="AV22" s="380">
        <v>78.616688323000005</v>
      </c>
      <c r="AW22" s="380">
        <v>93.994209733000005</v>
      </c>
      <c r="AX22" s="380">
        <v>102.82153981</v>
      </c>
      <c r="AY22" s="380">
        <v>119.44679948</v>
      </c>
      <c r="AZ22" s="380">
        <v>102.49137803000001</v>
      </c>
      <c r="BA22" s="380">
        <v>90.347098129000003</v>
      </c>
      <c r="BB22" s="380">
        <v>79.876162132999994</v>
      </c>
      <c r="BC22" s="380">
        <v>75.343561773999994</v>
      </c>
      <c r="BD22" s="687">
        <v>81.077010466999994</v>
      </c>
      <c r="BE22" s="687">
        <v>88.641586516000004</v>
      </c>
      <c r="BF22" s="687">
        <v>87.812370677000004</v>
      </c>
      <c r="BG22" s="687">
        <v>80.080898099999999</v>
      </c>
      <c r="BH22" s="687">
        <v>79.049543099999994</v>
      </c>
      <c r="BI22" s="391">
        <v>89.112549999999999</v>
      </c>
      <c r="BJ22" s="391">
        <v>106.6709</v>
      </c>
      <c r="BK22" s="391">
        <v>116.5468</v>
      </c>
      <c r="BL22" s="391">
        <v>106.97150000000001</v>
      </c>
      <c r="BM22" s="391">
        <v>93.574250000000006</v>
      </c>
      <c r="BN22" s="391">
        <v>80.718329999999995</v>
      </c>
      <c r="BO22" s="391">
        <v>74.079170000000005</v>
      </c>
      <c r="BP22" s="391">
        <v>77.903400000000005</v>
      </c>
      <c r="BQ22" s="391">
        <v>86.146249999999995</v>
      </c>
      <c r="BR22" s="391">
        <v>86.522170000000003</v>
      </c>
      <c r="BS22" s="391">
        <v>77.823359999999994</v>
      </c>
      <c r="BT22" s="391">
        <v>80.560379999999995</v>
      </c>
      <c r="BU22" s="391">
        <v>90.508840000000006</v>
      </c>
      <c r="BV22" s="391">
        <v>105.04810000000001</v>
      </c>
    </row>
    <row r="23" spans="1:74" ht="11.1" customHeight="1" x14ac:dyDescent="0.2">
      <c r="A23" s="10"/>
      <c r="B23" s="398"/>
      <c r="C23" s="37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c r="AT23" s="378"/>
      <c r="AU23" s="378"/>
      <c r="AV23" s="378"/>
      <c r="AW23" s="378"/>
      <c r="AX23" s="378"/>
      <c r="AY23" s="378"/>
      <c r="AZ23" s="378"/>
      <c r="BA23" s="378"/>
      <c r="BB23" s="378"/>
      <c r="BC23" s="378"/>
      <c r="BD23" s="685"/>
      <c r="BE23" s="685"/>
      <c r="BF23" s="685"/>
      <c r="BG23" s="685"/>
      <c r="BH23" s="685"/>
      <c r="BI23" s="389"/>
      <c r="BJ23" s="389"/>
      <c r="BK23" s="389"/>
      <c r="BL23" s="389"/>
      <c r="BM23" s="389"/>
      <c r="BN23" s="389"/>
      <c r="BO23" s="389"/>
      <c r="BP23" s="389"/>
      <c r="BQ23" s="389"/>
      <c r="BR23" s="389"/>
      <c r="BS23" s="389"/>
      <c r="BT23" s="389"/>
      <c r="BU23" s="389"/>
      <c r="BV23" s="389"/>
    </row>
    <row r="24" spans="1:74" ht="11.1" customHeight="1" x14ac:dyDescent="0.2">
      <c r="A24" s="10"/>
      <c r="B24" s="398" t="s">
        <v>65</v>
      </c>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c r="AT24" s="378"/>
      <c r="AU24" s="378"/>
      <c r="AV24" s="378"/>
      <c r="AW24" s="378"/>
      <c r="AX24" s="378"/>
      <c r="AY24" s="378"/>
      <c r="AZ24" s="378"/>
      <c r="BA24" s="378"/>
      <c r="BB24" s="378"/>
      <c r="BC24" s="378"/>
      <c r="BD24" s="685"/>
      <c r="BE24" s="685"/>
      <c r="BF24" s="685"/>
      <c r="BG24" s="685"/>
      <c r="BH24" s="685"/>
      <c r="BI24" s="389"/>
      <c r="BJ24" s="389"/>
      <c r="BK24" s="389"/>
      <c r="BL24" s="389"/>
      <c r="BM24" s="389"/>
      <c r="BN24" s="389"/>
      <c r="BO24" s="389"/>
      <c r="BP24" s="389"/>
      <c r="BQ24" s="389"/>
      <c r="BR24" s="389"/>
      <c r="BS24" s="389"/>
      <c r="BT24" s="389"/>
      <c r="BU24" s="389"/>
      <c r="BV24" s="389"/>
    </row>
    <row r="25" spans="1:74" ht="11.1" customHeight="1" x14ac:dyDescent="0.2">
      <c r="A25" s="13" t="s">
        <v>133</v>
      </c>
      <c r="B25" s="399" t="s">
        <v>480</v>
      </c>
      <c r="C25" s="380">
        <v>40.771261193999997</v>
      </c>
      <c r="D25" s="380">
        <v>36.011703142999998</v>
      </c>
      <c r="E25" s="380">
        <v>32.842827487999998</v>
      </c>
      <c r="F25" s="380">
        <v>26.754132930000001</v>
      </c>
      <c r="G25" s="380">
        <v>29.783501813000001</v>
      </c>
      <c r="H25" s="380">
        <v>39.797904000000003</v>
      </c>
      <c r="I25" s="380">
        <v>52.852355979000002</v>
      </c>
      <c r="J25" s="380">
        <v>53.610339025000002</v>
      </c>
      <c r="K25" s="380">
        <v>41.827720859999999</v>
      </c>
      <c r="L25" s="380">
        <v>37.392535729999999</v>
      </c>
      <c r="M25" s="380">
        <v>37.873816920000003</v>
      </c>
      <c r="N25" s="380">
        <v>47.175003052000001</v>
      </c>
      <c r="O25" s="380">
        <v>49.009761674000003</v>
      </c>
      <c r="P25" s="380">
        <v>51.520742167999998</v>
      </c>
      <c r="Q25" s="380">
        <v>38.330783930999999</v>
      </c>
      <c r="R25" s="380">
        <v>33.633784050000003</v>
      </c>
      <c r="S25" s="380">
        <v>39.281848803000003</v>
      </c>
      <c r="T25" s="380">
        <v>51.589706790000001</v>
      </c>
      <c r="U25" s="380">
        <v>60.022262775000002</v>
      </c>
      <c r="V25" s="380">
        <v>59.903693634</v>
      </c>
      <c r="W25" s="380">
        <v>47.960249910000002</v>
      </c>
      <c r="X25" s="380">
        <v>39.435283179000002</v>
      </c>
      <c r="Y25" s="380">
        <v>36.623472419999999</v>
      </c>
      <c r="Z25" s="380">
        <v>38.367695847999997</v>
      </c>
      <c r="AA25" s="380">
        <v>52.532774033999999</v>
      </c>
      <c r="AB25" s="380">
        <v>43.693880972000002</v>
      </c>
      <c r="AC25" s="380">
        <v>38.218616445000002</v>
      </c>
      <c r="AD25" s="380">
        <v>34.553562149999998</v>
      </c>
      <c r="AE25" s="380">
        <v>38.843298312999998</v>
      </c>
      <c r="AF25" s="380">
        <v>45.339655229999998</v>
      </c>
      <c r="AG25" s="380">
        <v>53.059303763999999</v>
      </c>
      <c r="AH25" s="380">
        <v>51.962850938000003</v>
      </c>
      <c r="AI25" s="380">
        <v>40.842045900000002</v>
      </c>
      <c r="AJ25" s="380">
        <v>35.108945034000001</v>
      </c>
      <c r="AK25" s="380">
        <v>35.986838069999997</v>
      </c>
      <c r="AL25" s="380">
        <v>45.392050513999997</v>
      </c>
      <c r="AM25" s="380">
        <v>39.086708401000003</v>
      </c>
      <c r="AN25" s="380">
        <v>30.343000835000002</v>
      </c>
      <c r="AO25" s="380">
        <v>32.321369590000003</v>
      </c>
      <c r="AP25" s="380">
        <v>26.055295999999998</v>
      </c>
      <c r="AQ25" s="380">
        <v>28.687868987000002</v>
      </c>
      <c r="AR25" s="380">
        <v>36.727088989999999</v>
      </c>
      <c r="AS25" s="380">
        <v>47.568216298000003</v>
      </c>
      <c r="AT25" s="380">
        <v>47.059060527</v>
      </c>
      <c r="AU25" s="380">
        <v>37.344524286000002</v>
      </c>
      <c r="AV25" s="380">
        <v>32.726950725999998</v>
      </c>
      <c r="AW25" s="380">
        <v>32.802301653000001</v>
      </c>
      <c r="AX25" s="380">
        <v>35.231803347000003</v>
      </c>
      <c r="AY25" s="380">
        <v>45.652058869999998</v>
      </c>
      <c r="AZ25" s="380">
        <v>29.116086026000001</v>
      </c>
      <c r="BA25" s="380">
        <v>25.529772993000002</v>
      </c>
      <c r="BB25" s="380">
        <v>24.319099099999999</v>
      </c>
      <c r="BC25" s="380">
        <v>29.200644270000002</v>
      </c>
      <c r="BD25" s="687">
        <v>37.414446734000002</v>
      </c>
      <c r="BE25" s="687">
        <v>43.394422708</v>
      </c>
      <c r="BF25" s="687">
        <v>42.359301129999999</v>
      </c>
      <c r="BG25" s="687">
        <v>33.360241500000001</v>
      </c>
      <c r="BH25" s="687">
        <v>30.402872420000001</v>
      </c>
      <c r="BI25" s="391">
        <v>26.829239999999999</v>
      </c>
      <c r="BJ25" s="391">
        <v>39.307029999999997</v>
      </c>
      <c r="BK25" s="391">
        <v>42.886400000000002</v>
      </c>
      <c r="BL25" s="391">
        <v>30.68693</v>
      </c>
      <c r="BM25" s="391">
        <v>24.047830000000001</v>
      </c>
      <c r="BN25" s="391">
        <v>19.443149999999999</v>
      </c>
      <c r="BO25" s="391">
        <v>24.169229999999999</v>
      </c>
      <c r="BP25" s="391">
        <v>33.715679999999999</v>
      </c>
      <c r="BQ25" s="391">
        <v>45.209899999999998</v>
      </c>
      <c r="BR25" s="391">
        <v>46.132840000000002</v>
      </c>
      <c r="BS25" s="391">
        <v>36.498649999999998</v>
      </c>
      <c r="BT25" s="391">
        <v>31.318259999999999</v>
      </c>
      <c r="BU25" s="391">
        <v>31.250430000000001</v>
      </c>
      <c r="BV25" s="391">
        <v>43.137360000000001</v>
      </c>
    </row>
    <row r="26" spans="1:74" ht="11.1" customHeight="1" x14ac:dyDescent="0.2">
      <c r="A26" s="10"/>
      <c r="B26" s="398"/>
      <c r="C26" s="382"/>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689"/>
      <c r="BE26" s="689"/>
      <c r="BF26" s="689"/>
      <c r="BG26" s="689"/>
      <c r="BH26" s="689"/>
      <c r="BI26" s="393"/>
      <c r="BJ26" s="393"/>
      <c r="BK26" s="393"/>
      <c r="BL26" s="393"/>
      <c r="BM26" s="393"/>
      <c r="BN26" s="393"/>
      <c r="BO26" s="393"/>
      <c r="BP26" s="393"/>
      <c r="BQ26" s="393"/>
      <c r="BR26" s="393"/>
      <c r="BS26" s="393"/>
      <c r="BT26" s="393"/>
      <c r="BU26" s="393"/>
      <c r="BV26" s="393"/>
    </row>
    <row r="27" spans="1:74" ht="11.1" customHeight="1" x14ac:dyDescent="0.2">
      <c r="A27" s="10"/>
      <c r="B27" s="398" t="s">
        <v>471</v>
      </c>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c r="AT27" s="378"/>
      <c r="AU27" s="378"/>
      <c r="AV27" s="378"/>
      <c r="AW27" s="378"/>
      <c r="AX27" s="378"/>
      <c r="AY27" s="378"/>
      <c r="AZ27" s="378"/>
      <c r="BA27" s="378"/>
      <c r="BB27" s="378"/>
      <c r="BC27" s="378"/>
      <c r="BD27" s="685"/>
      <c r="BE27" s="685"/>
      <c r="BF27" s="685"/>
      <c r="BG27" s="685"/>
      <c r="BH27" s="685"/>
      <c r="BI27" s="389"/>
      <c r="BJ27" s="389"/>
      <c r="BK27" s="389"/>
      <c r="BL27" s="389"/>
      <c r="BM27" s="389"/>
      <c r="BN27" s="389"/>
      <c r="BO27" s="389"/>
      <c r="BP27" s="389"/>
      <c r="BQ27" s="389"/>
      <c r="BR27" s="389"/>
      <c r="BS27" s="389"/>
      <c r="BT27" s="389"/>
      <c r="BU27" s="389"/>
      <c r="BV27" s="389"/>
    </row>
    <row r="28" spans="1:74" ht="11.1" customHeight="1" x14ac:dyDescent="0.2">
      <c r="A28" s="10" t="s">
        <v>313</v>
      </c>
      <c r="B28" s="399" t="s">
        <v>56</v>
      </c>
      <c r="C28" s="378">
        <v>10.588585009999999</v>
      </c>
      <c r="D28" s="378">
        <v>10.56638768</v>
      </c>
      <c r="E28" s="378">
        <v>9.7339580740000002</v>
      </c>
      <c r="F28" s="378">
        <v>9.1044141369999991</v>
      </c>
      <c r="G28" s="378">
        <v>9.2137766330000002</v>
      </c>
      <c r="H28" s="378">
        <v>11.04517671</v>
      </c>
      <c r="I28" s="378">
        <v>12.631546889999999</v>
      </c>
      <c r="J28" s="378">
        <v>12.28967641</v>
      </c>
      <c r="K28" s="378">
        <v>11.12275842</v>
      </c>
      <c r="L28" s="378">
        <v>9.9312700679999999</v>
      </c>
      <c r="M28" s="378">
        <v>9.6076051200000006</v>
      </c>
      <c r="N28" s="378">
        <v>10.56451422</v>
      </c>
      <c r="O28" s="378">
        <v>10.773436439999999</v>
      </c>
      <c r="P28" s="378">
        <v>11.06486726</v>
      </c>
      <c r="Q28" s="378">
        <v>9.879763122</v>
      </c>
      <c r="R28" s="378">
        <v>9.4442929899999992</v>
      </c>
      <c r="S28" s="378">
        <v>9.7136223160000004</v>
      </c>
      <c r="T28" s="378">
        <v>11.67330898</v>
      </c>
      <c r="U28" s="378">
        <v>12.471803960000001</v>
      </c>
      <c r="V28" s="378">
        <v>12.69767553</v>
      </c>
      <c r="W28" s="378">
        <v>11.59440976</v>
      </c>
      <c r="X28" s="378">
        <v>10.11655942</v>
      </c>
      <c r="Y28" s="378">
        <v>9.9612955400000001</v>
      </c>
      <c r="Z28" s="378">
        <v>10.30758501</v>
      </c>
      <c r="AA28" s="378">
        <v>11.324295940000001</v>
      </c>
      <c r="AB28" s="378">
        <v>11.31050376</v>
      </c>
      <c r="AC28" s="378">
        <v>10.189891129999999</v>
      </c>
      <c r="AD28" s="378">
        <v>9.8595850069999997</v>
      </c>
      <c r="AE28" s="378">
        <v>10.36012569</v>
      </c>
      <c r="AF28" s="378">
        <v>11.95986143</v>
      </c>
      <c r="AG28" s="378">
        <v>12.960697980000001</v>
      </c>
      <c r="AH28" s="378">
        <v>12.973737740000001</v>
      </c>
      <c r="AI28" s="378">
        <v>11.72841844</v>
      </c>
      <c r="AJ28" s="378">
        <v>9.9471911550000005</v>
      </c>
      <c r="AK28" s="378">
        <v>10.12707818</v>
      </c>
      <c r="AL28" s="378">
        <v>10.952202270000001</v>
      </c>
      <c r="AM28" s="378">
        <v>10.868129025</v>
      </c>
      <c r="AN28" s="378">
        <v>10.844522603</v>
      </c>
      <c r="AO28" s="378">
        <v>10.255587337</v>
      </c>
      <c r="AP28" s="378">
        <v>9.6984535102000002</v>
      </c>
      <c r="AQ28" s="378">
        <v>9.9946978118000001</v>
      </c>
      <c r="AR28" s="378">
        <v>11.347066461000001</v>
      </c>
      <c r="AS28" s="378">
        <v>12.887984337000001</v>
      </c>
      <c r="AT28" s="378">
        <v>13.057861876</v>
      </c>
      <c r="AU28" s="378">
        <v>11.938908131</v>
      </c>
      <c r="AV28" s="378">
        <v>10.301803509000001</v>
      </c>
      <c r="AW28" s="378">
        <v>10.192034865</v>
      </c>
      <c r="AX28" s="378">
        <v>10.479451993</v>
      </c>
      <c r="AY28" s="378">
        <v>11.474984221</v>
      </c>
      <c r="AZ28" s="378">
        <v>10.793838851</v>
      </c>
      <c r="BA28" s="378">
        <v>9.8591728986000007</v>
      </c>
      <c r="BB28" s="378">
        <v>9.8118633798000001</v>
      </c>
      <c r="BC28" s="378">
        <v>10.427795160000001</v>
      </c>
      <c r="BD28" s="685">
        <v>12.136900868</v>
      </c>
      <c r="BE28" s="685">
        <v>13.095537185</v>
      </c>
      <c r="BF28" s="685">
        <v>12.984064201000001</v>
      </c>
      <c r="BG28" s="685">
        <v>11.91417</v>
      </c>
      <c r="BH28" s="685">
        <v>10.531499999999999</v>
      </c>
      <c r="BI28" s="389">
        <v>10.24912</v>
      </c>
      <c r="BJ28" s="389">
        <v>10.78989</v>
      </c>
      <c r="BK28" s="389">
        <v>11.617419999999999</v>
      </c>
      <c r="BL28" s="389">
        <v>11.13006</v>
      </c>
      <c r="BM28" s="389">
        <v>10.18755</v>
      </c>
      <c r="BN28" s="389">
        <v>10.06021</v>
      </c>
      <c r="BO28" s="389">
        <v>10.49638</v>
      </c>
      <c r="BP28" s="389">
        <v>12.11159</v>
      </c>
      <c r="BQ28" s="389">
        <v>13.323230000000001</v>
      </c>
      <c r="BR28" s="389">
        <v>13.36957</v>
      </c>
      <c r="BS28" s="389">
        <v>12.132350000000001</v>
      </c>
      <c r="BT28" s="389">
        <v>10.727209999999999</v>
      </c>
      <c r="BU28" s="389">
        <v>10.49428</v>
      </c>
      <c r="BV28" s="389">
        <v>10.988110000000001</v>
      </c>
    </row>
    <row r="29" spans="1:74" ht="11.1" customHeight="1" x14ac:dyDescent="0.2">
      <c r="A29" s="10"/>
      <c r="B29" s="39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685"/>
      <c r="BE29" s="685"/>
      <c r="BF29" s="685"/>
      <c r="BG29" s="685"/>
      <c r="BH29" s="685"/>
      <c r="BI29" s="389"/>
      <c r="BJ29" s="389"/>
      <c r="BK29" s="389"/>
      <c r="BL29" s="389"/>
      <c r="BM29" s="389"/>
      <c r="BN29" s="389"/>
      <c r="BO29" s="389"/>
      <c r="BP29" s="389"/>
      <c r="BQ29" s="389"/>
      <c r="BR29" s="389"/>
      <c r="BS29" s="389"/>
      <c r="BT29" s="389"/>
      <c r="BU29" s="389"/>
      <c r="BV29" s="389"/>
    </row>
    <row r="30" spans="1:74" ht="11.1" customHeight="1" x14ac:dyDescent="0.2">
      <c r="A30" s="10"/>
      <c r="B30" s="398" t="s">
        <v>139</v>
      </c>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378"/>
      <c r="BC30" s="378"/>
      <c r="BD30" s="685"/>
      <c r="BE30" s="685"/>
      <c r="BF30" s="685"/>
      <c r="BG30" s="685"/>
      <c r="BH30" s="685"/>
      <c r="BI30" s="389"/>
      <c r="BJ30" s="389"/>
      <c r="BK30" s="389"/>
      <c r="BL30" s="389"/>
      <c r="BM30" s="389"/>
      <c r="BN30" s="389"/>
      <c r="BO30" s="389"/>
      <c r="BP30" s="389"/>
      <c r="BQ30" s="389"/>
      <c r="BR30" s="389"/>
      <c r="BS30" s="389"/>
      <c r="BT30" s="389"/>
      <c r="BU30" s="389"/>
      <c r="BV30" s="389"/>
    </row>
    <row r="31" spans="1:74" ht="11.1" customHeight="1" x14ac:dyDescent="0.2">
      <c r="A31" s="70" t="s">
        <v>15</v>
      </c>
      <c r="B31" s="402" t="s">
        <v>57</v>
      </c>
      <c r="C31" s="378">
        <v>0.62606056675999999</v>
      </c>
      <c r="D31" s="378">
        <v>0.61422393875000003</v>
      </c>
      <c r="E31" s="378">
        <v>0.61015970633000005</v>
      </c>
      <c r="F31" s="378">
        <v>0.55281688280999997</v>
      </c>
      <c r="G31" s="378">
        <v>0.61894801332000005</v>
      </c>
      <c r="H31" s="378">
        <v>0.63591006751000001</v>
      </c>
      <c r="I31" s="378">
        <v>0.62334775625000005</v>
      </c>
      <c r="J31" s="378">
        <v>0.60673786694999998</v>
      </c>
      <c r="K31" s="378">
        <v>0.57267703122000002</v>
      </c>
      <c r="L31" s="378">
        <v>0.59159568148999997</v>
      </c>
      <c r="M31" s="378">
        <v>0.6112327836</v>
      </c>
      <c r="N31" s="378">
        <v>0.62405936536999995</v>
      </c>
      <c r="O31" s="378">
        <v>0.60611770527999997</v>
      </c>
      <c r="P31" s="378">
        <v>0.54571545225999996</v>
      </c>
      <c r="Q31" s="378">
        <v>0.66556358803000004</v>
      </c>
      <c r="R31" s="378">
        <v>0.64065165060999996</v>
      </c>
      <c r="S31" s="378">
        <v>0.68088032406999999</v>
      </c>
      <c r="T31" s="378">
        <v>0.64389012833000003</v>
      </c>
      <c r="U31" s="378">
        <v>0.63770769668000005</v>
      </c>
      <c r="V31" s="378">
        <v>0.64169566111999998</v>
      </c>
      <c r="W31" s="378">
        <v>0.60963322612000004</v>
      </c>
      <c r="X31" s="378">
        <v>0.64027918361000002</v>
      </c>
      <c r="Y31" s="378">
        <v>0.64233106483000002</v>
      </c>
      <c r="Z31" s="378">
        <v>0.67876390546999998</v>
      </c>
      <c r="AA31" s="378">
        <v>0.66522215765000003</v>
      </c>
      <c r="AB31" s="378">
        <v>0.62687326837000001</v>
      </c>
      <c r="AC31" s="378">
        <v>0.71411940675999996</v>
      </c>
      <c r="AD31" s="378">
        <v>0.69896509172999999</v>
      </c>
      <c r="AE31" s="378">
        <v>0.72396232705999997</v>
      </c>
      <c r="AF31" s="378">
        <v>0.70932362009000005</v>
      </c>
      <c r="AG31" s="378">
        <v>0.69087530372999995</v>
      </c>
      <c r="AH31" s="378">
        <v>0.66359531382000003</v>
      </c>
      <c r="AI31" s="378">
        <v>0.61710286457999997</v>
      </c>
      <c r="AJ31" s="378">
        <v>0.64559402951</v>
      </c>
      <c r="AK31" s="378">
        <v>0.66411194801999995</v>
      </c>
      <c r="AL31" s="378">
        <v>0.66018473019000001</v>
      </c>
      <c r="AM31" s="378">
        <v>0.67782566530999999</v>
      </c>
      <c r="AN31" s="378">
        <v>0.64098673261000005</v>
      </c>
      <c r="AO31" s="378">
        <v>0.71559348104999998</v>
      </c>
      <c r="AP31" s="378">
        <v>0.68682767347999996</v>
      </c>
      <c r="AQ31" s="378">
        <v>0.73588235087999998</v>
      </c>
      <c r="AR31" s="378">
        <v>0.68124640130000003</v>
      </c>
      <c r="AS31" s="378">
        <v>0.69335745658000003</v>
      </c>
      <c r="AT31" s="378">
        <v>0.70182900344999999</v>
      </c>
      <c r="AU31" s="378">
        <v>0.64942903648000005</v>
      </c>
      <c r="AV31" s="378">
        <v>0.69188806126000002</v>
      </c>
      <c r="AW31" s="378">
        <v>0.66518604597999997</v>
      </c>
      <c r="AX31" s="378">
        <v>0.69093982101999996</v>
      </c>
      <c r="AY31" s="378">
        <v>0.66117371295000005</v>
      </c>
      <c r="AZ31" s="378">
        <v>0.68013109709999997</v>
      </c>
      <c r="BA31" s="378">
        <v>0.74745498423000001</v>
      </c>
      <c r="BB31" s="378">
        <v>0.73454171712000005</v>
      </c>
      <c r="BC31" s="378">
        <v>0.75518684248000001</v>
      </c>
      <c r="BD31" s="685">
        <v>0.74117372661000003</v>
      </c>
      <c r="BE31" s="685">
        <v>0.72897748643000004</v>
      </c>
      <c r="BF31" s="685">
        <v>0.72797609706999999</v>
      </c>
      <c r="BG31" s="685">
        <v>0.68235861121999997</v>
      </c>
      <c r="BH31" s="685">
        <v>0.72425891467000003</v>
      </c>
      <c r="BI31" s="389">
        <v>0.7152501</v>
      </c>
      <c r="BJ31" s="389">
        <v>0.72647479999999998</v>
      </c>
      <c r="BK31" s="389">
        <v>0.71390589999999998</v>
      </c>
      <c r="BL31" s="389">
        <v>0.69797940000000003</v>
      </c>
      <c r="BM31" s="389">
        <v>0.79265010000000002</v>
      </c>
      <c r="BN31" s="389">
        <v>0.79102589999999995</v>
      </c>
      <c r="BO31" s="389">
        <v>0.82883320000000005</v>
      </c>
      <c r="BP31" s="389">
        <v>0.81668300000000005</v>
      </c>
      <c r="BQ31" s="389">
        <v>0.79648799999999997</v>
      </c>
      <c r="BR31" s="389">
        <v>0.77973820000000005</v>
      </c>
      <c r="BS31" s="389">
        <v>0.72638789999999998</v>
      </c>
      <c r="BT31" s="389">
        <v>0.75620989999999999</v>
      </c>
      <c r="BU31" s="389">
        <v>0.74296779999999996</v>
      </c>
      <c r="BV31" s="389">
        <v>0.7520715</v>
      </c>
    </row>
    <row r="32" spans="1:74" ht="11.1" customHeight="1" x14ac:dyDescent="0.2">
      <c r="A32" s="10"/>
      <c r="B32" s="39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c r="AT32" s="378"/>
      <c r="AU32" s="378"/>
      <c r="AV32" s="378"/>
      <c r="AW32" s="378"/>
      <c r="AX32" s="378"/>
      <c r="AY32" s="378"/>
      <c r="AZ32" s="378"/>
      <c r="BA32" s="378"/>
      <c r="BB32" s="378"/>
      <c r="BC32" s="378"/>
      <c r="BD32" s="685"/>
      <c r="BE32" s="685"/>
      <c r="BF32" s="685"/>
      <c r="BG32" s="685"/>
      <c r="BH32" s="685"/>
      <c r="BI32" s="389"/>
      <c r="BJ32" s="389"/>
      <c r="BK32" s="389"/>
      <c r="BL32" s="389"/>
      <c r="BM32" s="389"/>
      <c r="BN32" s="389"/>
      <c r="BO32" s="389"/>
      <c r="BP32" s="389"/>
      <c r="BQ32" s="389"/>
      <c r="BR32" s="389"/>
      <c r="BS32" s="389"/>
      <c r="BT32" s="389"/>
      <c r="BU32" s="389"/>
      <c r="BV32" s="389"/>
    </row>
    <row r="33" spans="1:74" ht="11.1" customHeight="1" x14ac:dyDescent="0.2">
      <c r="A33" s="10"/>
      <c r="B33" s="398" t="s">
        <v>140</v>
      </c>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689"/>
      <c r="BE33" s="689"/>
      <c r="BF33" s="689"/>
      <c r="BG33" s="689"/>
      <c r="BH33" s="689"/>
      <c r="BI33" s="393"/>
      <c r="BJ33" s="393"/>
      <c r="BK33" s="393"/>
      <c r="BL33" s="393"/>
      <c r="BM33" s="393"/>
      <c r="BN33" s="393"/>
      <c r="BO33" s="393"/>
      <c r="BP33" s="393"/>
      <c r="BQ33" s="393"/>
      <c r="BR33" s="393"/>
      <c r="BS33" s="393"/>
      <c r="BT33" s="393"/>
      <c r="BU33" s="393"/>
      <c r="BV33" s="393"/>
    </row>
    <row r="34" spans="1:74" ht="11.1" customHeight="1" x14ac:dyDescent="0.2">
      <c r="A34" s="13" t="s">
        <v>316</v>
      </c>
      <c r="B34" s="402" t="s">
        <v>57</v>
      </c>
      <c r="C34" s="378">
        <v>8.6514247609999995</v>
      </c>
      <c r="D34" s="378">
        <v>8.0211480979999994</v>
      </c>
      <c r="E34" s="378">
        <v>7.5374468639999996</v>
      </c>
      <c r="F34" s="378">
        <v>6.1633493819999998</v>
      </c>
      <c r="G34" s="378">
        <v>6.4333661419999997</v>
      </c>
      <c r="H34" s="378">
        <v>6.8834004530000001</v>
      </c>
      <c r="I34" s="378">
        <v>7.7124696459999997</v>
      </c>
      <c r="J34" s="378">
        <v>7.6851182959999997</v>
      </c>
      <c r="K34" s="378">
        <v>7.0083732120000004</v>
      </c>
      <c r="L34" s="378">
        <v>7.1577948820000001</v>
      </c>
      <c r="M34" s="378">
        <v>7.2393301809999997</v>
      </c>
      <c r="N34" s="378">
        <v>8.3784720509999993</v>
      </c>
      <c r="O34" s="378">
        <v>8.5785123849999998</v>
      </c>
      <c r="P34" s="378">
        <v>7.8258419269999999</v>
      </c>
      <c r="Q34" s="378">
        <v>7.7017807669999998</v>
      </c>
      <c r="R34" s="378">
        <v>7.1236642740000002</v>
      </c>
      <c r="S34" s="378">
        <v>7.3092981830000001</v>
      </c>
      <c r="T34" s="378">
        <v>7.6682406869999999</v>
      </c>
      <c r="U34" s="378">
        <v>8.0694532710000004</v>
      </c>
      <c r="V34" s="378">
        <v>8.1621314900000002</v>
      </c>
      <c r="W34" s="378">
        <v>7.3745649320000002</v>
      </c>
      <c r="X34" s="378">
        <v>7.4178166939999999</v>
      </c>
      <c r="Y34" s="378">
        <v>7.773117622</v>
      </c>
      <c r="Z34" s="378">
        <v>8.3484119420000003</v>
      </c>
      <c r="AA34" s="378">
        <v>9.038656349</v>
      </c>
      <c r="AB34" s="378">
        <v>7.9972071590000002</v>
      </c>
      <c r="AC34" s="378">
        <v>8.0463068880000002</v>
      </c>
      <c r="AD34" s="378">
        <v>7.2365510469999998</v>
      </c>
      <c r="AE34" s="378">
        <v>7.4282847270000003</v>
      </c>
      <c r="AF34" s="378">
        <v>7.6383873180000004</v>
      </c>
      <c r="AG34" s="378">
        <v>8.1047514599999992</v>
      </c>
      <c r="AH34" s="378">
        <v>8.1122732810000002</v>
      </c>
      <c r="AI34" s="378">
        <v>7.3874537729999998</v>
      </c>
      <c r="AJ34" s="378">
        <v>7.3812854320000003</v>
      </c>
      <c r="AK34" s="378">
        <v>7.8017361420000002</v>
      </c>
      <c r="AL34" s="378">
        <v>8.6390193479999997</v>
      </c>
      <c r="AM34" s="378">
        <v>8.4727363699999998</v>
      </c>
      <c r="AN34" s="378">
        <v>7.5999461999999998</v>
      </c>
      <c r="AO34" s="378">
        <v>8.1285754959999998</v>
      </c>
      <c r="AP34" s="378">
        <v>7.1668919940000002</v>
      </c>
      <c r="AQ34" s="378">
        <v>7.3425841570000001</v>
      </c>
      <c r="AR34" s="378">
        <v>7.5022307880000003</v>
      </c>
      <c r="AS34" s="378">
        <v>8.0682059590000001</v>
      </c>
      <c r="AT34" s="378">
        <v>8.2085798220000008</v>
      </c>
      <c r="AU34" s="378">
        <v>7.4157737399999997</v>
      </c>
      <c r="AV34" s="378">
        <v>7.5534971549999996</v>
      </c>
      <c r="AW34" s="378">
        <v>7.8489918809999999</v>
      </c>
      <c r="AX34" s="378">
        <v>8.3444399800000006</v>
      </c>
      <c r="AY34" s="378">
        <v>8.9705263629999994</v>
      </c>
      <c r="AZ34" s="378">
        <v>7.7097439510000001</v>
      </c>
      <c r="BA34" s="378">
        <v>7.7051364680000001</v>
      </c>
      <c r="BB34" s="378">
        <v>7.1436497900000004</v>
      </c>
      <c r="BC34" s="378">
        <v>7.4810363259999999</v>
      </c>
      <c r="BD34" s="685">
        <v>7.5811855289999999</v>
      </c>
      <c r="BE34" s="685">
        <v>8.1893307859999993</v>
      </c>
      <c r="BF34" s="685">
        <v>8.1756170000000008</v>
      </c>
      <c r="BG34" s="685">
        <v>7.3742190000000001</v>
      </c>
      <c r="BH34" s="685">
        <v>7.5268839999999999</v>
      </c>
      <c r="BI34" s="389">
        <v>7.5780120000000002</v>
      </c>
      <c r="BJ34" s="389">
        <v>8.6455450000000003</v>
      </c>
      <c r="BK34" s="389">
        <v>8.9790679999999998</v>
      </c>
      <c r="BL34" s="389">
        <v>7.6950209999999997</v>
      </c>
      <c r="BM34" s="389">
        <v>7.9314200000000001</v>
      </c>
      <c r="BN34" s="389">
        <v>7.1883090000000003</v>
      </c>
      <c r="BO34" s="389">
        <v>7.4253400000000003</v>
      </c>
      <c r="BP34" s="389">
        <v>7.5628409999999997</v>
      </c>
      <c r="BQ34" s="389">
        <v>8.2506219999999999</v>
      </c>
      <c r="BR34" s="389">
        <v>8.2772389999999998</v>
      </c>
      <c r="BS34" s="389">
        <v>7.4809900000000003</v>
      </c>
      <c r="BT34" s="389">
        <v>7.6380819999999998</v>
      </c>
      <c r="BU34" s="389">
        <v>7.7626540000000004</v>
      </c>
      <c r="BV34" s="389">
        <v>8.7075289999999992</v>
      </c>
    </row>
    <row r="35" spans="1:74" ht="11.1" customHeight="1" x14ac:dyDescent="0.2">
      <c r="A35" s="10"/>
      <c r="B35" s="15"/>
      <c r="C35" s="383"/>
      <c r="D35" s="383"/>
      <c r="E35" s="383"/>
      <c r="F35" s="383"/>
      <c r="G35" s="383"/>
      <c r="H35" s="383"/>
      <c r="I35" s="383"/>
      <c r="J35" s="383"/>
      <c r="K35" s="383"/>
      <c r="L35" s="383"/>
      <c r="M35" s="383"/>
      <c r="N35" s="383"/>
      <c r="O35" s="383"/>
      <c r="P35" s="383"/>
      <c r="Q35" s="383"/>
      <c r="R35" s="383"/>
      <c r="S35" s="383"/>
      <c r="T35" s="383"/>
      <c r="U35" s="383"/>
      <c r="V35" s="383"/>
      <c r="W35" s="383"/>
      <c r="X35" s="383"/>
      <c r="Y35" s="383"/>
      <c r="Z35" s="383"/>
      <c r="AA35" s="383"/>
      <c r="AB35" s="383"/>
      <c r="AC35" s="383"/>
      <c r="AD35" s="383"/>
      <c r="AE35" s="383"/>
      <c r="AF35" s="383"/>
      <c r="AG35" s="383"/>
      <c r="AH35" s="383"/>
      <c r="AI35" s="383"/>
      <c r="AJ35" s="383"/>
      <c r="AK35" s="383"/>
      <c r="AL35" s="383"/>
      <c r="AM35" s="383"/>
      <c r="AN35" s="383"/>
      <c r="AO35" s="383"/>
      <c r="AP35" s="383"/>
      <c r="AQ35" s="383"/>
      <c r="AR35" s="383"/>
      <c r="AS35" s="383"/>
      <c r="AT35" s="383"/>
      <c r="AU35" s="383"/>
      <c r="AV35" s="383"/>
      <c r="AW35" s="383"/>
      <c r="AX35" s="383"/>
      <c r="AY35" s="383"/>
      <c r="AZ35" s="383"/>
      <c r="BA35" s="383"/>
      <c r="BB35" s="383"/>
      <c r="BC35" s="383"/>
      <c r="BD35" s="690"/>
      <c r="BE35" s="690"/>
      <c r="BF35" s="690"/>
      <c r="BG35" s="690"/>
      <c r="BH35" s="690"/>
      <c r="BI35" s="394"/>
      <c r="BJ35" s="394"/>
      <c r="BK35" s="394"/>
      <c r="BL35" s="394"/>
      <c r="BM35" s="394"/>
      <c r="BN35" s="394"/>
      <c r="BO35" s="394"/>
      <c r="BP35" s="394"/>
      <c r="BQ35" s="394"/>
      <c r="BR35" s="394"/>
      <c r="BS35" s="394"/>
      <c r="BT35" s="394"/>
      <c r="BU35" s="394"/>
      <c r="BV35" s="394"/>
    </row>
    <row r="36" spans="1:74" ht="11.1" customHeight="1" x14ac:dyDescent="0.2">
      <c r="A36" s="10"/>
      <c r="B36" s="14" t="s">
        <v>66</v>
      </c>
      <c r="C36" s="383"/>
      <c r="D36" s="383"/>
      <c r="E36" s="383"/>
      <c r="F36" s="383"/>
      <c r="G36" s="383"/>
      <c r="H36" s="383"/>
      <c r="I36" s="383"/>
      <c r="J36" s="383"/>
      <c r="K36" s="383"/>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690"/>
      <c r="BE36" s="690"/>
      <c r="BF36" s="690"/>
      <c r="BG36" s="690"/>
      <c r="BH36" s="690"/>
      <c r="BI36" s="394"/>
      <c r="BJ36" s="394"/>
      <c r="BK36" s="394"/>
      <c r="BL36" s="394"/>
      <c r="BM36" s="394"/>
      <c r="BN36" s="394"/>
      <c r="BO36" s="394"/>
      <c r="BP36" s="394"/>
      <c r="BQ36" s="394"/>
      <c r="BR36" s="394"/>
      <c r="BS36" s="394"/>
      <c r="BT36" s="394"/>
      <c r="BU36" s="394"/>
      <c r="BV36" s="394"/>
    </row>
    <row r="37" spans="1:74" ht="11.1" customHeight="1" x14ac:dyDescent="0.2">
      <c r="A37" s="13"/>
      <c r="B37" s="15"/>
      <c r="C37" s="379"/>
      <c r="D37" s="379"/>
      <c r="E37" s="379"/>
      <c r="F37" s="379"/>
      <c r="G37" s="379"/>
      <c r="H37" s="379"/>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N37" s="379"/>
      <c r="AO37" s="379"/>
      <c r="AP37" s="379"/>
      <c r="AQ37" s="379"/>
      <c r="AR37" s="379"/>
      <c r="AS37" s="379"/>
      <c r="AT37" s="379"/>
      <c r="AU37" s="379"/>
      <c r="AV37" s="379"/>
      <c r="AW37" s="379"/>
      <c r="AX37" s="379"/>
      <c r="AY37" s="379"/>
      <c r="AZ37" s="379"/>
      <c r="BA37" s="379"/>
      <c r="BB37" s="379"/>
      <c r="BC37" s="379"/>
      <c r="BD37" s="686"/>
      <c r="BE37" s="686"/>
      <c r="BF37" s="686"/>
      <c r="BG37" s="686"/>
      <c r="BH37" s="686"/>
      <c r="BI37" s="390"/>
      <c r="BJ37" s="390"/>
      <c r="BK37" s="390"/>
      <c r="BL37" s="390"/>
      <c r="BM37" s="390"/>
      <c r="BN37" s="390"/>
      <c r="BO37" s="390"/>
      <c r="BP37" s="390"/>
      <c r="BQ37" s="390"/>
      <c r="BR37" s="390"/>
      <c r="BS37" s="390"/>
      <c r="BT37" s="390"/>
      <c r="BU37" s="390"/>
      <c r="BV37" s="390"/>
    </row>
    <row r="38" spans="1:74" ht="11.1" customHeight="1" x14ac:dyDescent="0.2">
      <c r="A38" s="285"/>
      <c r="B38" s="398" t="s">
        <v>551</v>
      </c>
      <c r="C38" s="379"/>
      <c r="D38" s="379"/>
      <c r="E38" s="379"/>
      <c r="F38" s="379"/>
      <c r="G38" s="379"/>
      <c r="H38" s="379"/>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N38" s="379"/>
      <c r="AO38" s="379"/>
      <c r="AP38" s="379"/>
      <c r="AQ38" s="379"/>
      <c r="AR38" s="379"/>
      <c r="AS38" s="379"/>
      <c r="AT38" s="379"/>
      <c r="AU38" s="379"/>
      <c r="AV38" s="379"/>
      <c r="AW38" s="379"/>
      <c r="AX38" s="379"/>
      <c r="AY38" s="379"/>
      <c r="AZ38" s="379"/>
      <c r="BA38" s="379"/>
      <c r="BB38" s="379"/>
      <c r="BC38" s="379"/>
      <c r="BD38" s="686"/>
      <c r="BE38" s="686"/>
      <c r="BF38" s="686"/>
      <c r="BG38" s="686"/>
      <c r="BH38" s="686"/>
      <c r="BI38" s="390"/>
      <c r="BJ38" s="390"/>
      <c r="BK38" s="390"/>
      <c r="BL38" s="390"/>
      <c r="BM38" s="390"/>
      <c r="BN38" s="390"/>
      <c r="BO38" s="390"/>
      <c r="BP38" s="390"/>
      <c r="BQ38" s="390"/>
      <c r="BR38" s="390"/>
      <c r="BS38" s="390"/>
      <c r="BT38" s="390"/>
      <c r="BU38" s="390"/>
      <c r="BV38" s="390"/>
    </row>
    <row r="39" spans="1:74" ht="11.1" customHeight="1" x14ac:dyDescent="0.2">
      <c r="A39" s="285" t="s">
        <v>254</v>
      </c>
      <c r="B39" s="402" t="s">
        <v>61</v>
      </c>
      <c r="C39" s="378">
        <v>57.52</v>
      </c>
      <c r="D39" s="378">
        <v>50.54</v>
      </c>
      <c r="E39" s="378">
        <v>29.21</v>
      </c>
      <c r="F39" s="378">
        <v>16.55</v>
      </c>
      <c r="G39" s="378">
        <v>28.56</v>
      </c>
      <c r="H39" s="378">
        <v>38.31</v>
      </c>
      <c r="I39" s="378">
        <v>40.71</v>
      </c>
      <c r="J39" s="378">
        <v>42.34</v>
      </c>
      <c r="K39" s="378">
        <v>39.630000000000003</v>
      </c>
      <c r="L39" s="378">
        <v>39.4</v>
      </c>
      <c r="M39" s="378">
        <v>40.94</v>
      </c>
      <c r="N39" s="378">
        <v>47.02</v>
      </c>
      <c r="O39" s="378">
        <v>52</v>
      </c>
      <c r="P39" s="378">
        <v>59.04</v>
      </c>
      <c r="Q39" s="378">
        <v>62.33</v>
      </c>
      <c r="R39" s="378">
        <v>61.72</v>
      </c>
      <c r="S39" s="378">
        <v>65.17</v>
      </c>
      <c r="T39" s="378">
        <v>71.38</v>
      </c>
      <c r="U39" s="378">
        <v>72.489999999999995</v>
      </c>
      <c r="V39" s="378">
        <v>67.73</v>
      </c>
      <c r="W39" s="378">
        <v>71.650000000000006</v>
      </c>
      <c r="X39" s="378">
        <v>81.48</v>
      </c>
      <c r="Y39" s="378">
        <v>79.150000000000006</v>
      </c>
      <c r="Z39" s="378">
        <v>71.709999999999994</v>
      </c>
      <c r="AA39" s="378">
        <v>83.22</v>
      </c>
      <c r="AB39" s="378">
        <v>91.64</v>
      </c>
      <c r="AC39" s="378">
        <v>108.5</v>
      </c>
      <c r="AD39" s="378">
        <v>101.78</v>
      </c>
      <c r="AE39" s="378">
        <v>109.55</v>
      </c>
      <c r="AF39" s="378">
        <v>114.84</v>
      </c>
      <c r="AG39" s="378">
        <v>101.62</v>
      </c>
      <c r="AH39" s="378">
        <v>93.67</v>
      </c>
      <c r="AI39" s="378">
        <v>84.26</v>
      </c>
      <c r="AJ39" s="378">
        <v>87.55</v>
      </c>
      <c r="AK39" s="378">
        <v>84.37</v>
      </c>
      <c r="AL39" s="378">
        <v>76.44</v>
      </c>
      <c r="AM39" s="378">
        <v>78.12</v>
      </c>
      <c r="AN39" s="378">
        <v>76.83</v>
      </c>
      <c r="AO39" s="378">
        <v>73.28</v>
      </c>
      <c r="AP39" s="378">
        <v>79.45</v>
      </c>
      <c r="AQ39" s="378">
        <v>71.58</v>
      </c>
      <c r="AR39" s="378">
        <v>70.25</v>
      </c>
      <c r="AS39" s="378">
        <v>76.069999999999993</v>
      </c>
      <c r="AT39" s="378">
        <v>81.39</v>
      </c>
      <c r="AU39" s="378">
        <v>89.43</v>
      </c>
      <c r="AV39" s="378">
        <v>85.64</v>
      </c>
      <c r="AW39" s="378">
        <v>77.69</v>
      </c>
      <c r="AX39" s="378">
        <v>71.900000000000006</v>
      </c>
      <c r="AY39" s="378">
        <v>74.150000000000006</v>
      </c>
      <c r="AZ39" s="378">
        <v>77.25</v>
      </c>
      <c r="BA39" s="378">
        <v>81.28</v>
      </c>
      <c r="BB39" s="378">
        <v>85.35</v>
      </c>
      <c r="BC39" s="378">
        <v>80.02</v>
      </c>
      <c r="BD39" s="685">
        <v>79.77</v>
      </c>
      <c r="BE39" s="685">
        <v>81.8</v>
      </c>
      <c r="BF39" s="685">
        <v>76.680000000000007</v>
      </c>
      <c r="BG39" s="685">
        <v>70.239999999999995</v>
      </c>
      <c r="BH39" s="685">
        <v>71.989999999999995</v>
      </c>
      <c r="BI39" s="389">
        <v>72</v>
      </c>
      <c r="BJ39" s="389">
        <v>73</v>
      </c>
      <c r="BK39" s="389">
        <v>73</v>
      </c>
      <c r="BL39" s="389">
        <v>73.5</v>
      </c>
      <c r="BM39" s="389">
        <v>74.5</v>
      </c>
      <c r="BN39" s="389">
        <v>73.5</v>
      </c>
      <c r="BO39" s="389">
        <v>73.5</v>
      </c>
      <c r="BP39" s="389">
        <v>72.5</v>
      </c>
      <c r="BQ39" s="389">
        <v>71.5</v>
      </c>
      <c r="BR39" s="389">
        <v>71.5</v>
      </c>
      <c r="BS39" s="389">
        <v>70.5</v>
      </c>
      <c r="BT39" s="389">
        <v>69.5</v>
      </c>
      <c r="BU39" s="389">
        <v>68.5</v>
      </c>
      <c r="BV39" s="389">
        <v>67.5</v>
      </c>
    </row>
    <row r="40" spans="1:74" ht="11.1" customHeight="1" x14ac:dyDescent="0.2">
      <c r="A40" s="13"/>
      <c r="B40" s="398"/>
      <c r="C40" s="379"/>
      <c r="D40" s="379"/>
      <c r="E40" s="379"/>
      <c r="F40" s="379"/>
      <c r="G40" s="379"/>
      <c r="H40" s="379"/>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N40" s="379"/>
      <c r="AO40" s="379"/>
      <c r="AP40" s="379"/>
      <c r="AQ40" s="379"/>
      <c r="AR40" s="379"/>
      <c r="AS40" s="379"/>
      <c r="AT40" s="379"/>
      <c r="AU40" s="379"/>
      <c r="AV40" s="379"/>
      <c r="AW40" s="379"/>
      <c r="AX40" s="379"/>
      <c r="AY40" s="379"/>
      <c r="AZ40" s="379"/>
      <c r="BA40" s="379"/>
      <c r="BB40" s="379"/>
      <c r="BC40" s="379"/>
      <c r="BD40" s="686"/>
      <c r="BE40" s="686"/>
      <c r="BF40" s="686"/>
      <c r="BG40" s="686"/>
      <c r="BH40" s="686"/>
      <c r="BI40" s="390"/>
      <c r="BJ40" s="390"/>
      <c r="BK40" s="390"/>
      <c r="BL40" s="390"/>
      <c r="BM40" s="390"/>
      <c r="BN40" s="390"/>
      <c r="BO40" s="390"/>
      <c r="BP40" s="390"/>
      <c r="BQ40" s="390"/>
      <c r="BR40" s="390"/>
      <c r="BS40" s="390"/>
      <c r="BT40" s="390"/>
      <c r="BU40" s="390"/>
      <c r="BV40" s="390"/>
    </row>
    <row r="41" spans="1:74" ht="11.1" customHeight="1" x14ac:dyDescent="0.2">
      <c r="A41" s="284"/>
      <c r="B41" s="398" t="s">
        <v>484</v>
      </c>
      <c r="C41" s="383"/>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690"/>
      <c r="BE41" s="690"/>
      <c r="BF41" s="690"/>
      <c r="BG41" s="690"/>
      <c r="BH41" s="690"/>
      <c r="BI41" s="394"/>
      <c r="BJ41" s="394"/>
      <c r="BK41" s="394"/>
      <c r="BL41" s="394"/>
      <c r="BM41" s="394"/>
      <c r="BN41" s="394"/>
      <c r="BO41" s="394"/>
      <c r="BP41" s="394"/>
      <c r="BQ41" s="394"/>
      <c r="BR41" s="394"/>
      <c r="BS41" s="394"/>
      <c r="BT41" s="394"/>
      <c r="BU41" s="394"/>
      <c r="BV41" s="394"/>
    </row>
    <row r="42" spans="1:74" ht="11.1" customHeight="1" x14ac:dyDescent="0.2">
      <c r="A42" s="285" t="s">
        <v>70</v>
      </c>
      <c r="B42" s="402" t="s">
        <v>62</v>
      </c>
      <c r="C42" s="378">
        <v>2.02</v>
      </c>
      <c r="D42" s="378">
        <v>1.91</v>
      </c>
      <c r="E42" s="378">
        <v>1.79</v>
      </c>
      <c r="F42" s="378">
        <v>1.74</v>
      </c>
      <c r="G42" s="378">
        <v>1.748</v>
      </c>
      <c r="H42" s="378">
        <v>1.631</v>
      </c>
      <c r="I42" s="378">
        <v>1.7669999999999999</v>
      </c>
      <c r="J42" s="378">
        <v>2.2999999999999998</v>
      </c>
      <c r="K42" s="378">
        <v>1.9219999999999999</v>
      </c>
      <c r="L42" s="378">
        <v>2.39</v>
      </c>
      <c r="M42" s="378">
        <v>2.61</v>
      </c>
      <c r="N42" s="378">
        <v>2.59</v>
      </c>
      <c r="O42" s="378">
        <v>2.71</v>
      </c>
      <c r="P42" s="378">
        <v>5.35</v>
      </c>
      <c r="Q42" s="378">
        <v>2.62</v>
      </c>
      <c r="R42" s="378">
        <v>2.6629999999999998</v>
      </c>
      <c r="S42" s="378">
        <v>2.91</v>
      </c>
      <c r="T42" s="378">
        <v>3.26</v>
      </c>
      <c r="U42" s="378">
        <v>3.84</v>
      </c>
      <c r="V42" s="378">
        <v>4.07</v>
      </c>
      <c r="W42" s="378">
        <v>5.16</v>
      </c>
      <c r="X42" s="378">
        <v>5.51</v>
      </c>
      <c r="Y42" s="378">
        <v>5.05</v>
      </c>
      <c r="Z42" s="378">
        <v>3.76</v>
      </c>
      <c r="AA42" s="378">
        <v>4.38</v>
      </c>
      <c r="AB42" s="378">
        <v>4.6900000000000004</v>
      </c>
      <c r="AC42" s="378">
        <v>4.9000000000000004</v>
      </c>
      <c r="AD42" s="378">
        <v>6.59</v>
      </c>
      <c r="AE42" s="378">
        <v>8.14</v>
      </c>
      <c r="AF42" s="378">
        <v>7.7</v>
      </c>
      <c r="AG42" s="378">
        <v>7.2839999999999998</v>
      </c>
      <c r="AH42" s="378">
        <v>8.8000000000000007</v>
      </c>
      <c r="AI42" s="378">
        <v>7.88</v>
      </c>
      <c r="AJ42" s="378">
        <v>5.66</v>
      </c>
      <c r="AK42" s="378">
        <v>5.45</v>
      </c>
      <c r="AL42" s="378">
        <v>5.53</v>
      </c>
      <c r="AM42" s="378">
        <v>3.27</v>
      </c>
      <c r="AN42" s="378">
        <v>2.38</v>
      </c>
      <c r="AO42" s="378">
        <v>2.31</v>
      </c>
      <c r="AP42" s="378">
        <v>2.16</v>
      </c>
      <c r="AQ42" s="378">
        <v>2.15</v>
      </c>
      <c r="AR42" s="378">
        <v>2.1800000000000002</v>
      </c>
      <c r="AS42" s="378">
        <v>2.5499999999999998</v>
      </c>
      <c r="AT42" s="378">
        <v>2.58</v>
      </c>
      <c r="AU42" s="378">
        <v>2.64</v>
      </c>
      <c r="AV42" s="378">
        <v>2.98</v>
      </c>
      <c r="AW42" s="378">
        <v>2.71</v>
      </c>
      <c r="AX42" s="378">
        <v>2.52</v>
      </c>
      <c r="AY42" s="378">
        <v>3.18</v>
      </c>
      <c r="AZ42" s="378">
        <v>1.72</v>
      </c>
      <c r="BA42" s="378">
        <v>1.49</v>
      </c>
      <c r="BB42" s="378">
        <v>1.6</v>
      </c>
      <c r="BC42" s="378">
        <v>2.12</v>
      </c>
      <c r="BD42" s="685">
        <v>2.5299999999999998</v>
      </c>
      <c r="BE42" s="685">
        <v>2.0699999999999998</v>
      </c>
      <c r="BF42" s="685">
        <v>1.98</v>
      </c>
      <c r="BG42" s="685">
        <v>2.2799999999999998</v>
      </c>
      <c r="BH42" s="685">
        <v>2.2000000000000002</v>
      </c>
      <c r="BI42" s="389">
        <v>2.155348</v>
      </c>
      <c r="BJ42" s="389">
        <v>2.7548010000000001</v>
      </c>
      <c r="BK42" s="389">
        <v>3.1047980000000002</v>
      </c>
      <c r="BL42" s="389">
        <v>2.8024710000000002</v>
      </c>
      <c r="BM42" s="389">
        <v>2.6009180000000001</v>
      </c>
      <c r="BN42" s="389">
        <v>2.4027569999999998</v>
      </c>
      <c r="BO42" s="389">
        <v>2.3858280000000001</v>
      </c>
      <c r="BP42" s="389">
        <v>2.5602839999999998</v>
      </c>
      <c r="BQ42" s="389">
        <v>2.8020239999999998</v>
      </c>
      <c r="BR42" s="389">
        <v>3.084514</v>
      </c>
      <c r="BS42" s="389">
        <v>3.1446070000000002</v>
      </c>
      <c r="BT42" s="389">
        <v>3.150938</v>
      </c>
      <c r="BU42" s="389">
        <v>3.243817</v>
      </c>
      <c r="BV42" s="389">
        <v>3.4708570000000001</v>
      </c>
    </row>
    <row r="43" spans="1:74" ht="11.1" customHeight="1" x14ac:dyDescent="0.2">
      <c r="A43" s="10"/>
      <c r="B43" s="398"/>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689"/>
      <c r="BE43" s="689"/>
      <c r="BF43" s="689"/>
      <c r="BG43" s="689"/>
      <c r="BH43" s="689"/>
      <c r="BI43" s="393"/>
      <c r="BJ43" s="393"/>
      <c r="BK43" s="393"/>
      <c r="BL43" s="393"/>
      <c r="BM43" s="393"/>
      <c r="BN43" s="393"/>
      <c r="BO43" s="393"/>
      <c r="BP43" s="393"/>
      <c r="BQ43" s="393"/>
      <c r="BR43" s="393"/>
      <c r="BS43" s="393"/>
      <c r="BT43" s="393"/>
      <c r="BU43" s="393"/>
      <c r="BV43" s="393"/>
    </row>
    <row r="44" spans="1:74" ht="11.1" customHeight="1" x14ac:dyDescent="0.2">
      <c r="A44" s="10"/>
      <c r="B44" s="398" t="s">
        <v>474</v>
      </c>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689"/>
      <c r="BE44" s="689"/>
      <c r="BF44" s="689"/>
      <c r="BG44" s="689"/>
      <c r="BH44" s="689"/>
      <c r="BI44" s="393"/>
      <c r="BJ44" s="393"/>
      <c r="BK44" s="393"/>
      <c r="BL44" s="393"/>
      <c r="BM44" s="393"/>
      <c r="BN44" s="393"/>
      <c r="BO44" s="393"/>
      <c r="BP44" s="393"/>
      <c r="BQ44" s="393"/>
      <c r="BR44" s="393"/>
      <c r="BS44" s="393"/>
      <c r="BT44" s="393"/>
      <c r="BU44" s="393"/>
      <c r="BV44" s="393"/>
    </row>
    <row r="45" spans="1:74" ht="11.1" customHeight="1" x14ac:dyDescent="0.2">
      <c r="A45" s="13" t="s">
        <v>255</v>
      </c>
      <c r="B45" s="402" t="s">
        <v>62</v>
      </c>
      <c r="C45" s="378">
        <v>1.9360287529</v>
      </c>
      <c r="D45" s="378">
        <v>1.9044576946</v>
      </c>
      <c r="E45" s="378">
        <v>1.9306326428</v>
      </c>
      <c r="F45" s="378">
        <v>1.9229253076999999</v>
      </c>
      <c r="G45" s="378">
        <v>1.8920969184</v>
      </c>
      <c r="H45" s="378">
        <v>1.9045386050999999</v>
      </c>
      <c r="I45" s="378">
        <v>1.9081920777000001</v>
      </c>
      <c r="J45" s="378">
        <v>1.9374620145999999</v>
      </c>
      <c r="K45" s="378">
        <v>1.9396412607</v>
      </c>
      <c r="L45" s="378">
        <v>1.9119282651</v>
      </c>
      <c r="M45" s="378">
        <v>1.9084583820000001</v>
      </c>
      <c r="N45" s="378">
        <v>1.9164044434</v>
      </c>
      <c r="O45" s="378">
        <v>1.9002439028</v>
      </c>
      <c r="P45" s="378">
        <v>1.9264737038999999</v>
      </c>
      <c r="Q45" s="378">
        <v>1.8933881796000001</v>
      </c>
      <c r="R45" s="378">
        <v>1.8952856568000001</v>
      </c>
      <c r="S45" s="378">
        <v>1.8931579256</v>
      </c>
      <c r="T45" s="378">
        <v>1.9520854196999999</v>
      </c>
      <c r="U45" s="378">
        <v>2.0075843822000001</v>
      </c>
      <c r="V45" s="378">
        <v>2.0562939591</v>
      </c>
      <c r="W45" s="378">
        <v>2.0089532846</v>
      </c>
      <c r="X45" s="378">
        <v>2.0282229179</v>
      </c>
      <c r="Y45" s="378">
        <v>2.0357982250000002</v>
      </c>
      <c r="Z45" s="378">
        <v>2.0715358930000001</v>
      </c>
      <c r="AA45" s="378">
        <v>2.1999997519000001</v>
      </c>
      <c r="AB45" s="378">
        <v>2.1699923609999998</v>
      </c>
      <c r="AC45" s="378">
        <v>2.1519612245999999</v>
      </c>
      <c r="AD45" s="378">
        <v>2.1814958866</v>
      </c>
      <c r="AE45" s="378">
        <v>2.2321288404000001</v>
      </c>
      <c r="AF45" s="378">
        <v>2.3155552371999999</v>
      </c>
      <c r="AG45" s="378">
        <v>2.4693298204</v>
      </c>
      <c r="AH45" s="378">
        <v>2.5065243406</v>
      </c>
      <c r="AI45" s="378">
        <v>2.5078223408000002</v>
      </c>
      <c r="AJ45" s="378">
        <v>2.4609091750999998</v>
      </c>
      <c r="AK45" s="378">
        <v>2.4777312747</v>
      </c>
      <c r="AL45" s="378">
        <v>2.6450427794000002</v>
      </c>
      <c r="AM45" s="378">
        <v>2.5903686218000002</v>
      </c>
      <c r="AN45" s="378">
        <v>2.5892527438999999</v>
      </c>
      <c r="AO45" s="378">
        <v>2.4979914435000001</v>
      </c>
      <c r="AP45" s="378">
        <v>2.4713572313999999</v>
      </c>
      <c r="AQ45" s="378">
        <v>2.5092990619000002</v>
      </c>
      <c r="AR45" s="378">
        <v>2.4623011391</v>
      </c>
      <c r="AS45" s="378">
        <v>2.4738063500999998</v>
      </c>
      <c r="AT45" s="378">
        <v>2.4908998937</v>
      </c>
      <c r="AU45" s="378">
        <v>2.5303277523999999</v>
      </c>
      <c r="AV45" s="378">
        <v>2.5308087511999999</v>
      </c>
      <c r="AW45" s="378">
        <v>2.5057355774999999</v>
      </c>
      <c r="AX45" s="378">
        <v>2.4743834294</v>
      </c>
      <c r="AY45" s="378">
        <v>2.4872913288</v>
      </c>
      <c r="AZ45" s="378">
        <v>2.4938945472</v>
      </c>
      <c r="BA45" s="378">
        <v>2.5099162848000001</v>
      </c>
      <c r="BB45" s="378">
        <v>2.5443075621000002</v>
      </c>
      <c r="BC45" s="378">
        <v>2.5722146629</v>
      </c>
      <c r="BD45" s="685">
        <v>2.5185119667999998</v>
      </c>
      <c r="BE45" s="685">
        <v>2.4817023506</v>
      </c>
      <c r="BF45" s="685">
        <v>2.4489638493000001</v>
      </c>
      <c r="BG45" s="685">
        <v>2.4299059999999999</v>
      </c>
      <c r="BH45" s="685">
        <v>2.403105</v>
      </c>
      <c r="BI45" s="389">
        <v>2.4001209999999999</v>
      </c>
      <c r="BJ45" s="389">
        <v>2.3993440000000001</v>
      </c>
      <c r="BK45" s="389">
        <v>2.4196550000000001</v>
      </c>
      <c r="BL45" s="389">
        <v>2.4136959999999998</v>
      </c>
      <c r="BM45" s="389">
        <v>2.4137650000000002</v>
      </c>
      <c r="BN45" s="389">
        <v>2.415124</v>
      </c>
      <c r="BO45" s="389">
        <v>2.4115869999999999</v>
      </c>
      <c r="BP45" s="389">
        <v>2.397586</v>
      </c>
      <c r="BQ45" s="389">
        <v>2.4040530000000002</v>
      </c>
      <c r="BR45" s="389">
        <v>2.4135330000000002</v>
      </c>
      <c r="BS45" s="389">
        <v>2.3987989999999999</v>
      </c>
      <c r="BT45" s="389">
        <v>2.3786719999999999</v>
      </c>
      <c r="BU45" s="389">
        <v>2.3818220000000001</v>
      </c>
      <c r="BV45" s="389">
        <v>2.3877100000000002</v>
      </c>
    </row>
    <row r="46" spans="1:74" ht="11.1" customHeight="1" x14ac:dyDescent="0.2">
      <c r="A46" s="13"/>
      <c r="B46" s="16"/>
      <c r="C46" s="379"/>
      <c r="D46" s="379"/>
      <c r="E46" s="379"/>
      <c r="F46" s="379"/>
      <c r="G46" s="379"/>
      <c r="H46" s="379"/>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N46" s="379"/>
      <c r="AO46" s="379"/>
      <c r="AP46" s="379"/>
      <c r="AQ46" s="379"/>
      <c r="AR46" s="379"/>
      <c r="AS46" s="379"/>
      <c r="AT46" s="379"/>
      <c r="AU46" s="379"/>
      <c r="AV46" s="379"/>
      <c r="AW46" s="379"/>
      <c r="AX46" s="379"/>
      <c r="AY46" s="379"/>
      <c r="AZ46" s="379"/>
      <c r="BA46" s="379"/>
      <c r="BB46" s="379"/>
      <c r="BC46" s="379"/>
      <c r="BD46" s="686"/>
      <c r="BE46" s="686"/>
      <c r="BF46" s="686"/>
      <c r="BG46" s="686"/>
      <c r="BH46" s="686"/>
      <c r="BI46" s="390"/>
      <c r="BJ46" s="390"/>
      <c r="BK46" s="390"/>
      <c r="BL46" s="390"/>
      <c r="BM46" s="390"/>
      <c r="BN46" s="390"/>
      <c r="BO46" s="390"/>
      <c r="BP46" s="390"/>
      <c r="BQ46" s="390"/>
      <c r="BR46" s="390"/>
      <c r="BS46" s="390"/>
      <c r="BT46" s="390"/>
      <c r="BU46" s="390"/>
      <c r="BV46" s="390"/>
    </row>
    <row r="47" spans="1:74" ht="11.1" customHeight="1" x14ac:dyDescent="0.2">
      <c r="A47" s="13"/>
      <c r="B47" s="14" t="s">
        <v>475</v>
      </c>
      <c r="C47" s="379"/>
      <c r="D47" s="379"/>
      <c r="E47" s="379"/>
      <c r="F47" s="379"/>
      <c r="G47" s="379"/>
      <c r="H47" s="379"/>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686"/>
      <c r="BE47" s="686"/>
      <c r="BF47" s="686"/>
      <c r="BG47" s="686"/>
      <c r="BH47" s="686"/>
      <c r="BI47" s="390"/>
      <c r="BJ47" s="390"/>
      <c r="BK47" s="390"/>
      <c r="BL47" s="390"/>
      <c r="BM47" s="390"/>
      <c r="BN47" s="390"/>
      <c r="BO47" s="390"/>
      <c r="BP47" s="390"/>
      <c r="BQ47" s="390"/>
      <c r="BR47" s="390"/>
      <c r="BS47" s="390"/>
      <c r="BT47" s="390"/>
      <c r="BU47" s="390"/>
      <c r="BV47" s="390"/>
    </row>
    <row r="48" spans="1:74" ht="11.1" customHeight="1" x14ac:dyDescent="0.2">
      <c r="A48" s="13"/>
      <c r="B48" s="15"/>
      <c r="C48" s="379"/>
      <c r="D48" s="379"/>
      <c r="E48" s="379"/>
      <c r="F48" s="379"/>
      <c r="G48" s="379"/>
      <c r="H48" s="379"/>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686"/>
      <c r="BE48" s="686"/>
      <c r="BF48" s="686"/>
      <c r="BG48" s="686"/>
      <c r="BH48" s="686"/>
      <c r="BI48" s="390"/>
      <c r="BJ48" s="390"/>
      <c r="BK48" s="390"/>
      <c r="BL48" s="390"/>
      <c r="BM48" s="390"/>
      <c r="BN48" s="390"/>
      <c r="BO48" s="390"/>
      <c r="BP48" s="390"/>
      <c r="BQ48" s="390"/>
      <c r="BR48" s="390"/>
      <c r="BS48" s="390"/>
      <c r="BT48" s="390"/>
      <c r="BU48" s="390"/>
      <c r="BV48" s="390"/>
    </row>
    <row r="49" spans="1:74" ht="11.1" customHeight="1" x14ac:dyDescent="0.2">
      <c r="A49" s="17"/>
      <c r="B49" s="403" t="s">
        <v>277</v>
      </c>
      <c r="C49" s="379"/>
      <c r="D49" s="379"/>
      <c r="E49" s="379"/>
      <c r="F49" s="379"/>
      <c r="G49" s="379"/>
      <c r="H49" s="379"/>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N49" s="379"/>
      <c r="AO49" s="379"/>
      <c r="AP49" s="379"/>
      <c r="AQ49" s="379"/>
      <c r="AR49" s="379"/>
      <c r="AS49" s="379"/>
      <c r="AT49" s="379"/>
      <c r="AU49" s="379"/>
      <c r="AV49" s="379"/>
      <c r="AW49" s="379"/>
      <c r="AX49" s="379"/>
      <c r="AY49" s="379"/>
      <c r="AZ49" s="379"/>
      <c r="BA49" s="379"/>
      <c r="BB49" s="379"/>
      <c r="BC49" s="379"/>
      <c r="BD49" s="686"/>
      <c r="BE49" s="686"/>
      <c r="BF49" s="686"/>
      <c r="BG49" s="686"/>
      <c r="BH49" s="686"/>
      <c r="BI49" s="390"/>
      <c r="BJ49" s="390"/>
      <c r="BK49" s="390"/>
      <c r="BL49" s="390"/>
      <c r="BM49" s="390"/>
      <c r="BN49" s="390"/>
      <c r="BO49" s="390"/>
      <c r="BP49" s="390"/>
      <c r="BQ49" s="390"/>
      <c r="BR49" s="390"/>
      <c r="BS49" s="390"/>
      <c r="BT49" s="390"/>
      <c r="BU49" s="390"/>
      <c r="BV49" s="390"/>
    </row>
    <row r="50" spans="1:74" ht="11.1" customHeight="1" x14ac:dyDescent="0.2">
      <c r="A50" s="17" t="s">
        <v>278</v>
      </c>
      <c r="B50" s="404" t="s">
        <v>827</v>
      </c>
      <c r="C50" s="384">
        <v>20693.238000000001</v>
      </c>
      <c r="D50" s="384">
        <v>20693.238000000001</v>
      </c>
      <c r="E50" s="384">
        <v>20693.238000000001</v>
      </c>
      <c r="F50" s="384">
        <v>19056.616999999998</v>
      </c>
      <c r="G50" s="384">
        <v>19056.616999999998</v>
      </c>
      <c r="H50" s="384">
        <v>19056.616999999998</v>
      </c>
      <c r="I50" s="384">
        <v>20548.793000000001</v>
      </c>
      <c r="J50" s="384">
        <v>20548.793000000001</v>
      </c>
      <c r="K50" s="384">
        <v>20548.793000000001</v>
      </c>
      <c r="L50" s="384">
        <v>20771.690999999999</v>
      </c>
      <c r="M50" s="384">
        <v>20771.690999999999</v>
      </c>
      <c r="N50" s="384">
        <v>20771.690999999999</v>
      </c>
      <c r="O50" s="384">
        <v>21058.379000000001</v>
      </c>
      <c r="P50" s="384">
        <v>21058.379000000001</v>
      </c>
      <c r="Q50" s="384">
        <v>21058.379000000001</v>
      </c>
      <c r="R50" s="384">
        <v>21389.005000000001</v>
      </c>
      <c r="S50" s="384">
        <v>21389.005000000001</v>
      </c>
      <c r="T50" s="384">
        <v>21389.005000000001</v>
      </c>
      <c r="U50" s="384">
        <v>21571.420999999998</v>
      </c>
      <c r="V50" s="384">
        <v>21571.420999999998</v>
      </c>
      <c r="W50" s="384">
        <v>21571.420999999998</v>
      </c>
      <c r="X50" s="384">
        <v>21960.387999999999</v>
      </c>
      <c r="Y50" s="384">
        <v>21960.387999999999</v>
      </c>
      <c r="Z50" s="384">
        <v>21960.387999999999</v>
      </c>
      <c r="AA50" s="384">
        <v>21903.85</v>
      </c>
      <c r="AB50" s="384">
        <v>21903.85</v>
      </c>
      <c r="AC50" s="384">
        <v>21903.85</v>
      </c>
      <c r="AD50" s="384">
        <v>21919.222000000002</v>
      </c>
      <c r="AE50" s="384">
        <v>21919.222000000002</v>
      </c>
      <c r="AF50" s="384">
        <v>21919.222000000002</v>
      </c>
      <c r="AG50" s="384">
        <v>22066.784</v>
      </c>
      <c r="AH50" s="384">
        <v>22066.784</v>
      </c>
      <c r="AI50" s="384">
        <v>22066.784</v>
      </c>
      <c r="AJ50" s="384">
        <v>22249.458999999999</v>
      </c>
      <c r="AK50" s="384">
        <v>22249.458999999999</v>
      </c>
      <c r="AL50" s="384">
        <v>22249.458999999999</v>
      </c>
      <c r="AM50" s="384">
        <v>22403.435000000001</v>
      </c>
      <c r="AN50" s="384">
        <v>22403.435000000001</v>
      </c>
      <c r="AO50" s="384">
        <v>22403.435000000001</v>
      </c>
      <c r="AP50" s="384">
        <v>22539.418000000001</v>
      </c>
      <c r="AQ50" s="384">
        <v>22539.418000000001</v>
      </c>
      <c r="AR50" s="384">
        <v>22539.418000000001</v>
      </c>
      <c r="AS50" s="384">
        <v>22780.933000000001</v>
      </c>
      <c r="AT50" s="384">
        <v>22780.933000000001</v>
      </c>
      <c r="AU50" s="384">
        <v>22780.933000000001</v>
      </c>
      <c r="AV50" s="384">
        <v>22960.6</v>
      </c>
      <c r="AW50" s="384">
        <v>22960.6</v>
      </c>
      <c r="AX50" s="384">
        <v>22960.6</v>
      </c>
      <c r="AY50" s="384">
        <v>23053.544999999998</v>
      </c>
      <c r="AZ50" s="384">
        <v>23053.544999999998</v>
      </c>
      <c r="BA50" s="384">
        <v>23053.544999999998</v>
      </c>
      <c r="BB50" s="384">
        <v>23223.905999999999</v>
      </c>
      <c r="BC50" s="384">
        <v>23223.905999999999</v>
      </c>
      <c r="BD50" s="691">
        <v>23223.905999999999</v>
      </c>
      <c r="BE50" s="691">
        <v>23335.450207000002</v>
      </c>
      <c r="BF50" s="691">
        <v>23382.769840000001</v>
      </c>
      <c r="BG50" s="691">
        <v>23425.017989</v>
      </c>
      <c r="BH50" s="691">
        <v>23455.886011999999</v>
      </c>
      <c r="BI50" s="395">
        <v>23492.720000000001</v>
      </c>
      <c r="BJ50" s="395">
        <v>23529.22</v>
      </c>
      <c r="BK50" s="395">
        <v>23564.18</v>
      </c>
      <c r="BL50" s="395">
        <v>23600.89</v>
      </c>
      <c r="BM50" s="395">
        <v>23638.16</v>
      </c>
      <c r="BN50" s="395">
        <v>23676.43</v>
      </c>
      <c r="BO50" s="395">
        <v>23714.46</v>
      </c>
      <c r="BP50" s="395">
        <v>23752.71</v>
      </c>
      <c r="BQ50" s="395">
        <v>23789.23</v>
      </c>
      <c r="BR50" s="395">
        <v>23829.360000000001</v>
      </c>
      <c r="BS50" s="395">
        <v>23871.17</v>
      </c>
      <c r="BT50" s="395">
        <v>23914.32</v>
      </c>
      <c r="BU50" s="395">
        <v>23959.72</v>
      </c>
      <c r="BV50" s="395">
        <v>24007.040000000001</v>
      </c>
    </row>
    <row r="51" spans="1:74" ht="11.1" customHeight="1" x14ac:dyDescent="0.2">
      <c r="A51" s="17" t="s">
        <v>16</v>
      </c>
      <c r="B51" s="405" t="s">
        <v>5</v>
      </c>
      <c r="C51" s="380">
        <v>1.2803523711</v>
      </c>
      <c r="D51" s="380">
        <v>1.2803523711</v>
      </c>
      <c r="E51" s="380">
        <v>1.2803523711</v>
      </c>
      <c r="F51" s="380">
        <v>-7.5023656367999996</v>
      </c>
      <c r="G51" s="380">
        <v>-7.5023656367999996</v>
      </c>
      <c r="H51" s="380">
        <v>-7.5023656367999996</v>
      </c>
      <c r="I51" s="380">
        <v>-1.4130616991</v>
      </c>
      <c r="J51" s="380">
        <v>-1.4130616991</v>
      </c>
      <c r="K51" s="380">
        <v>-1.4130616991</v>
      </c>
      <c r="L51" s="380">
        <v>-1.0185963148999999</v>
      </c>
      <c r="M51" s="380">
        <v>-1.0185963148999999</v>
      </c>
      <c r="N51" s="380">
        <v>-1.0185963148999999</v>
      </c>
      <c r="O51" s="380">
        <v>1.7645426008</v>
      </c>
      <c r="P51" s="380">
        <v>1.7645426008</v>
      </c>
      <c r="Q51" s="380">
        <v>1.7645426008</v>
      </c>
      <c r="R51" s="380">
        <v>12.239255268000001</v>
      </c>
      <c r="S51" s="380">
        <v>12.239255268000001</v>
      </c>
      <c r="T51" s="380">
        <v>12.239255268000001</v>
      </c>
      <c r="U51" s="380">
        <v>4.9765842695</v>
      </c>
      <c r="V51" s="380">
        <v>4.9765842695</v>
      </c>
      <c r="W51" s="380">
        <v>4.9765842695</v>
      </c>
      <c r="X51" s="380">
        <v>5.7226780429000002</v>
      </c>
      <c r="Y51" s="380">
        <v>5.7226780429000002</v>
      </c>
      <c r="Z51" s="380">
        <v>5.7226780429000002</v>
      </c>
      <c r="AA51" s="380">
        <v>4.0148911746999998</v>
      </c>
      <c r="AB51" s="380">
        <v>4.0148911746999998</v>
      </c>
      <c r="AC51" s="380">
        <v>4.0148911746999998</v>
      </c>
      <c r="AD51" s="380">
        <v>2.4789231664</v>
      </c>
      <c r="AE51" s="380">
        <v>2.4789231664</v>
      </c>
      <c r="AF51" s="380">
        <v>2.4789231664</v>
      </c>
      <c r="AG51" s="380">
        <v>2.2963855741999999</v>
      </c>
      <c r="AH51" s="380">
        <v>2.2963855741999999</v>
      </c>
      <c r="AI51" s="380">
        <v>2.2963855741999999</v>
      </c>
      <c r="AJ51" s="380">
        <v>1.3163292015000001</v>
      </c>
      <c r="AK51" s="380">
        <v>1.3163292015000001</v>
      </c>
      <c r="AL51" s="380">
        <v>1.3163292015000001</v>
      </c>
      <c r="AM51" s="380">
        <v>2.2808090815000002</v>
      </c>
      <c r="AN51" s="380">
        <v>2.2808090815000002</v>
      </c>
      <c r="AO51" s="380">
        <v>2.2808090815000002</v>
      </c>
      <c r="AP51" s="380">
        <v>2.8294617391000001</v>
      </c>
      <c r="AQ51" s="380">
        <v>2.8294617391000001</v>
      </c>
      <c r="AR51" s="380">
        <v>2.8294617391000001</v>
      </c>
      <c r="AS51" s="380">
        <v>3.2363075653000002</v>
      </c>
      <c r="AT51" s="380">
        <v>3.2363075653000002</v>
      </c>
      <c r="AU51" s="380">
        <v>3.2363075653000002</v>
      </c>
      <c r="AV51" s="380">
        <v>3.1962170406000001</v>
      </c>
      <c r="AW51" s="380">
        <v>3.1962170406000001</v>
      </c>
      <c r="AX51" s="380">
        <v>3.1962170406000001</v>
      </c>
      <c r="AY51" s="380">
        <v>2.9018317950000001</v>
      </c>
      <c r="AZ51" s="380">
        <v>2.9018317950000001</v>
      </c>
      <c r="BA51" s="380">
        <v>2.9018317950000001</v>
      </c>
      <c r="BB51" s="380">
        <v>3.0368486000999999</v>
      </c>
      <c r="BC51" s="380">
        <v>3.0368486000999999</v>
      </c>
      <c r="BD51" s="687">
        <v>3.0368486000999999</v>
      </c>
      <c r="BE51" s="687">
        <v>2.4341286083</v>
      </c>
      <c r="BF51" s="687">
        <v>2.6418445624000002</v>
      </c>
      <c r="BG51" s="687">
        <v>2.8272985535999999</v>
      </c>
      <c r="BH51" s="687">
        <v>2.1571126717000002</v>
      </c>
      <c r="BI51" s="391">
        <v>2.3175469999999998</v>
      </c>
      <c r="BJ51" s="391">
        <v>2.4765000000000001</v>
      </c>
      <c r="BK51" s="391">
        <v>2.215017</v>
      </c>
      <c r="BL51" s="391">
        <v>2.3742549999999998</v>
      </c>
      <c r="BM51" s="391">
        <v>2.5358930000000002</v>
      </c>
      <c r="BN51" s="391">
        <v>1.9485060000000001</v>
      </c>
      <c r="BO51" s="391">
        <v>2.1122700000000001</v>
      </c>
      <c r="BP51" s="391">
        <v>2.276961</v>
      </c>
      <c r="BQ51" s="391">
        <v>1.9445790000000001</v>
      </c>
      <c r="BR51" s="391">
        <v>1.9099200000000001</v>
      </c>
      <c r="BS51" s="391">
        <v>1.904595</v>
      </c>
      <c r="BT51" s="391">
        <v>1.9544550000000001</v>
      </c>
      <c r="BU51" s="391">
        <v>1.9878370000000001</v>
      </c>
      <c r="BV51" s="391">
        <v>2.0307439999999999</v>
      </c>
    </row>
    <row r="52" spans="1:74" ht="11.1" customHeight="1" x14ac:dyDescent="0.2">
      <c r="A52" s="13"/>
      <c r="B52" s="398"/>
      <c r="C52" s="379"/>
      <c r="D52" s="379"/>
      <c r="E52" s="379"/>
      <c r="F52" s="379"/>
      <c r="G52" s="379"/>
      <c r="H52" s="379"/>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N52" s="379"/>
      <c r="AO52" s="379"/>
      <c r="AP52" s="379"/>
      <c r="AQ52" s="379"/>
      <c r="AR52" s="379"/>
      <c r="AS52" s="379"/>
      <c r="AT52" s="379"/>
      <c r="AU52" s="379"/>
      <c r="AV52" s="379"/>
      <c r="AW52" s="379"/>
      <c r="AX52" s="379"/>
      <c r="AY52" s="379"/>
      <c r="AZ52" s="379"/>
      <c r="BA52" s="379"/>
      <c r="BB52" s="379"/>
      <c r="BC52" s="379"/>
      <c r="BD52" s="686"/>
      <c r="BE52" s="686"/>
      <c r="BF52" s="686"/>
      <c r="BG52" s="686"/>
      <c r="BH52" s="686"/>
      <c r="BI52" s="390"/>
      <c r="BJ52" s="390"/>
      <c r="BK52" s="390"/>
      <c r="BL52" s="390"/>
      <c r="BM52" s="390"/>
      <c r="BN52" s="390"/>
      <c r="BO52" s="390"/>
      <c r="BP52" s="390"/>
      <c r="BQ52" s="390"/>
      <c r="BR52" s="390"/>
      <c r="BS52" s="390"/>
      <c r="BT52" s="390"/>
      <c r="BU52" s="390"/>
      <c r="BV52" s="390"/>
    </row>
    <row r="53" spans="1:74" ht="11.1" customHeight="1" x14ac:dyDescent="0.2">
      <c r="A53" s="17"/>
      <c r="B53" s="403" t="s">
        <v>279</v>
      </c>
      <c r="C53" s="383"/>
      <c r="D53" s="383"/>
      <c r="E53" s="383"/>
      <c r="F53" s="383"/>
      <c r="G53" s="383"/>
      <c r="H53" s="383"/>
      <c r="I53" s="383"/>
      <c r="J53" s="383"/>
      <c r="K53" s="383"/>
      <c r="L53" s="383"/>
      <c r="M53" s="383"/>
      <c r="N53" s="383"/>
      <c r="O53" s="383"/>
      <c r="P53" s="383"/>
      <c r="Q53" s="383"/>
      <c r="R53" s="383"/>
      <c r="S53" s="383"/>
      <c r="T53" s="383"/>
      <c r="U53" s="383"/>
      <c r="V53" s="383"/>
      <c r="W53" s="383"/>
      <c r="X53" s="383"/>
      <c r="Y53" s="383"/>
      <c r="Z53" s="383"/>
      <c r="AA53" s="383"/>
      <c r="AB53" s="383"/>
      <c r="AC53" s="383"/>
      <c r="AD53" s="383"/>
      <c r="AE53" s="383"/>
      <c r="AF53" s="383"/>
      <c r="AG53" s="383"/>
      <c r="AH53" s="383"/>
      <c r="AI53" s="383"/>
      <c r="AJ53" s="383"/>
      <c r="AK53" s="383"/>
      <c r="AL53" s="383"/>
      <c r="AM53" s="383"/>
      <c r="AN53" s="383"/>
      <c r="AO53" s="383"/>
      <c r="AP53" s="383"/>
      <c r="AQ53" s="383"/>
      <c r="AR53" s="383"/>
      <c r="AS53" s="383"/>
      <c r="AT53" s="383"/>
      <c r="AU53" s="383"/>
      <c r="AV53" s="383"/>
      <c r="AW53" s="383"/>
      <c r="AX53" s="383"/>
      <c r="AY53" s="383"/>
      <c r="AZ53" s="383"/>
      <c r="BA53" s="383"/>
      <c r="BB53" s="383"/>
      <c r="BC53" s="383"/>
      <c r="BD53" s="690"/>
      <c r="BE53" s="690"/>
      <c r="BF53" s="690"/>
      <c r="BG53" s="690"/>
      <c r="BH53" s="690"/>
      <c r="BI53" s="394"/>
      <c r="BJ53" s="394"/>
      <c r="BK53" s="394"/>
      <c r="BL53" s="394"/>
      <c r="BM53" s="394"/>
      <c r="BN53" s="394"/>
      <c r="BO53" s="394"/>
      <c r="BP53" s="394"/>
      <c r="BQ53" s="394"/>
      <c r="BR53" s="394"/>
      <c r="BS53" s="394"/>
      <c r="BT53" s="394"/>
      <c r="BU53" s="394"/>
      <c r="BV53" s="394"/>
    </row>
    <row r="54" spans="1:74" ht="11.1" customHeight="1" x14ac:dyDescent="0.2">
      <c r="A54" s="17" t="s">
        <v>280</v>
      </c>
      <c r="B54" s="404" t="s">
        <v>771</v>
      </c>
      <c r="C54" s="380">
        <v>105.001</v>
      </c>
      <c r="D54" s="380">
        <v>105.001</v>
      </c>
      <c r="E54" s="380">
        <v>105.001</v>
      </c>
      <c r="F54" s="380">
        <v>104.651</v>
      </c>
      <c r="G54" s="380">
        <v>104.651</v>
      </c>
      <c r="H54" s="380">
        <v>104.651</v>
      </c>
      <c r="I54" s="380">
        <v>105.574</v>
      </c>
      <c r="J54" s="380">
        <v>105.574</v>
      </c>
      <c r="K54" s="380">
        <v>105.574</v>
      </c>
      <c r="L54" s="380">
        <v>106.29300000000001</v>
      </c>
      <c r="M54" s="380">
        <v>106.29300000000001</v>
      </c>
      <c r="N54" s="380">
        <v>106.29300000000001</v>
      </c>
      <c r="O54" s="380">
        <v>107.645</v>
      </c>
      <c r="P54" s="380">
        <v>107.645</v>
      </c>
      <c r="Q54" s="380">
        <v>107.645</v>
      </c>
      <c r="R54" s="380">
        <v>109.27800000000001</v>
      </c>
      <c r="S54" s="380">
        <v>109.27800000000001</v>
      </c>
      <c r="T54" s="380">
        <v>109.27800000000001</v>
      </c>
      <c r="U54" s="380">
        <v>110.931</v>
      </c>
      <c r="V54" s="380">
        <v>110.931</v>
      </c>
      <c r="W54" s="380">
        <v>110.931</v>
      </c>
      <c r="X54" s="380">
        <v>112.836</v>
      </c>
      <c r="Y54" s="380">
        <v>112.836</v>
      </c>
      <c r="Z54" s="380">
        <v>112.836</v>
      </c>
      <c r="AA54" s="380">
        <v>115.16</v>
      </c>
      <c r="AB54" s="380">
        <v>115.16</v>
      </c>
      <c r="AC54" s="380">
        <v>115.16</v>
      </c>
      <c r="AD54" s="380">
        <v>117.76</v>
      </c>
      <c r="AE54" s="380">
        <v>117.76</v>
      </c>
      <c r="AF54" s="380">
        <v>117.76</v>
      </c>
      <c r="AG54" s="380">
        <v>119.07299999999999</v>
      </c>
      <c r="AH54" s="380">
        <v>119.07299999999999</v>
      </c>
      <c r="AI54" s="380">
        <v>119.07299999999999</v>
      </c>
      <c r="AJ54" s="380">
        <v>120.173</v>
      </c>
      <c r="AK54" s="380">
        <v>120.173</v>
      </c>
      <c r="AL54" s="380">
        <v>120.173</v>
      </c>
      <c r="AM54" s="380">
        <v>121.247</v>
      </c>
      <c r="AN54" s="380">
        <v>121.247</v>
      </c>
      <c r="AO54" s="380">
        <v>121.247</v>
      </c>
      <c r="AP54" s="380">
        <v>121.809</v>
      </c>
      <c r="AQ54" s="380">
        <v>121.809</v>
      </c>
      <c r="AR54" s="380">
        <v>121.809</v>
      </c>
      <c r="AS54" s="380">
        <v>122.785</v>
      </c>
      <c r="AT54" s="380">
        <v>122.785</v>
      </c>
      <c r="AU54" s="380">
        <v>122.785</v>
      </c>
      <c r="AV54" s="380">
        <v>123.247</v>
      </c>
      <c r="AW54" s="380">
        <v>123.247</v>
      </c>
      <c r="AX54" s="380">
        <v>123.247</v>
      </c>
      <c r="AY54" s="380">
        <v>124.16800000000001</v>
      </c>
      <c r="AZ54" s="380">
        <v>124.16800000000001</v>
      </c>
      <c r="BA54" s="380">
        <v>124.16800000000001</v>
      </c>
      <c r="BB54" s="380">
        <v>124.94199999999999</v>
      </c>
      <c r="BC54" s="380">
        <v>124.94199999999999</v>
      </c>
      <c r="BD54" s="687">
        <v>124.94199999999999</v>
      </c>
      <c r="BE54" s="687">
        <v>125.21735024</v>
      </c>
      <c r="BF54" s="687">
        <v>125.37711242</v>
      </c>
      <c r="BG54" s="687">
        <v>125.55012685</v>
      </c>
      <c r="BH54" s="687">
        <v>125.72634465</v>
      </c>
      <c r="BI54" s="391">
        <v>125.93340000000001</v>
      </c>
      <c r="BJ54" s="391">
        <v>126.16119999999999</v>
      </c>
      <c r="BK54" s="391">
        <v>126.4477</v>
      </c>
      <c r="BL54" s="391">
        <v>126.6888</v>
      </c>
      <c r="BM54" s="391">
        <v>126.9222</v>
      </c>
      <c r="BN54" s="391">
        <v>127.1253</v>
      </c>
      <c r="BO54" s="391">
        <v>127.36060000000001</v>
      </c>
      <c r="BP54" s="391">
        <v>127.6053</v>
      </c>
      <c r="BQ54" s="391">
        <v>127.87739999999999</v>
      </c>
      <c r="BR54" s="391">
        <v>128.1276</v>
      </c>
      <c r="BS54" s="391">
        <v>128.37389999999999</v>
      </c>
      <c r="BT54" s="391">
        <v>128.6172</v>
      </c>
      <c r="BU54" s="391">
        <v>128.85489999999999</v>
      </c>
      <c r="BV54" s="391">
        <v>129.08789999999999</v>
      </c>
    </row>
    <row r="55" spans="1:74" ht="11.1" customHeight="1" x14ac:dyDescent="0.2">
      <c r="A55" s="17" t="s">
        <v>17</v>
      </c>
      <c r="B55" s="405" t="s">
        <v>5</v>
      </c>
      <c r="C55" s="380">
        <v>1.6151821314000001</v>
      </c>
      <c r="D55" s="380">
        <v>1.6151821314000001</v>
      </c>
      <c r="E55" s="380">
        <v>1.6151821314000001</v>
      </c>
      <c r="F55" s="380">
        <v>0.76645322806000005</v>
      </c>
      <c r="G55" s="380">
        <v>0.76645322806000005</v>
      </c>
      <c r="H55" s="380">
        <v>0.76645322806000005</v>
      </c>
      <c r="I55" s="380">
        <v>1.3225075819000001</v>
      </c>
      <c r="J55" s="380">
        <v>1.3225075819000001</v>
      </c>
      <c r="K55" s="380">
        <v>1.3225075819000001</v>
      </c>
      <c r="L55" s="380">
        <v>1.673952345</v>
      </c>
      <c r="M55" s="380">
        <v>1.673952345</v>
      </c>
      <c r="N55" s="380">
        <v>1.673952345</v>
      </c>
      <c r="O55" s="380">
        <v>2.5180712564999999</v>
      </c>
      <c r="P55" s="380">
        <v>2.5180712564999999</v>
      </c>
      <c r="Q55" s="380">
        <v>2.5180712564999999</v>
      </c>
      <c r="R55" s="380">
        <v>4.4213624331999997</v>
      </c>
      <c r="S55" s="380">
        <v>4.4213624331999997</v>
      </c>
      <c r="T55" s="380">
        <v>4.4213624331999997</v>
      </c>
      <c r="U55" s="380">
        <v>5.0741659877999998</v>
      </c>
      <c r="V55" s="380">
        <v>5.0741659877999998</v>
      </c>
      <c r="W55" s="380">
        <v>5.0741659877999998</v>
      </c>
      <c r="X55" s="380">
        <v>6.1556264287999998</v>
      </c>
      <c r="Y55" s="380">
        <v>6.1556264287999998</v>
      </c>
      <c r="Z55" s="380">
        <v>6.1556264287999998</v>
      </c>
      <c r="AA55" s="380">
        <v>6.9812810627999999</v>
      </c>
      <c r="AB55" s="380">
        <v>6.9812810627999999</v>
      </c>
      <c r="AC55" s="380">
        <v>6.9812810627999999</v>
      </c>
      <c r="AD55" s="380">
        <v>7.7618550851999997</v>
      </c>
      <c r="AE55" s="380">
        <v>7.7618550851999997</v>
      </c>
      <c r="AF55" s="380">
        <v>7.7618550851999997</v>
      </c>
      <c r="AG55" s="380">
        <v>7.3396976498999997</v>
      </c>
      <c r="AH55" s="380">
        <v>7.3396976498999997</v>
      </c>
      <c r="AI55" s="380">
        <v>7.3396976498999997</v>
      </c>
      <c r="AJ55" s="380">
        <v>6.5023574036999996</v>
      </c>
      <c r="AK55" s="380">
        <v>6.5023574036999996</v>
      </c>
      <c r="AL55" s="380">
        <v>6.5023574036999996</v>
      </c>
      <c r="AM55" s="380">
        <v>5.2856894754999999</v>
      </c>
      <c r="AN55" s="380">
        <v>5.2856894754999999</v>
      </c>
      <c r="AO55" s="380">
        <v>5.2856894754999999</v>
      </c>
      <c r="AP55" s="380">
        <v>3.4383491847999998</v>
      </c>
      <c r="AQ55" s="380">
        <v>3.4383491847999998</v>
      </c>
      <c r="AR55" s="380">
        <v>3.4383491847999998</v>
      </c>
      <c r="AS55" s="380">
        <v>3.117415367</v>
      </c>
      <c r="AT55" s="380">
        <v>3.117415367</v>
      </c>
      <c r="AU55" s="380">
        <v>3.117415367</v>
      </c>
      <c r="AV55" s="380">
        <v>2.5579789137</v>
      </c>
      <c r="AW55" s="380">
        <v>2.5579789137</v>
      </c>
      <c r="AX55" s="380">
        <v>2.5579789137</v>
      </c>
      <c r="AY55" s="380">
        <v>2.4091317722999999</v>
      </c>
      <c r="AZ55" s="380">
        <v>2.4091317722999999</v>
      </c>
      <c r="BA55" s="380">
        <v>2.4091317722999999</v>
      </c>
      <c r="BB55" s="380">
        <v>2.5720595357999998</v>
      </c>
      <c r="BC55" s="380">
        <v>2.5720595357999998</v>
      </c>
      <c r="BD55" s="687">
        <v>2.5720595357999998</v>
      </c>
      <c r="BE55" s="687">
        <v>1.9809832118999999</v>
      </c>
      <c r="BF55" s="687">
        <v>2.1110986053</v>
      </c>
      <c r="BG55" s="687">
        <v>2.2520070437999999</v>
      </c>
      <c r="BH55" s="687">
        <v>2.0116876279999998</v>
      </c>
      <c r="BI55" s="391">
        <v>2.1796880000000001</v>
      </c>
      <c r="BJ55" s="391">
        <v>2.3645559999999999</v>
      </c>
      <c r="BK55" s="391">
        <v>1.836004</v>
      </c>
      <c r="BL55" s="391">
        <v>2.0301230000000001</v>
      </c>
      <c r="BM55" s="391">
        <v>2.218121</v>
      </c>
      <c r="BN55" s="391">
        <v>1.7474419999999999</v>
      </c>
      <c r="BO55" s="391">
        <v>1.9357610000000001</v>
      </c>
      <c r="BP55" s="391">
        <v>2.1316470000000001</v>
      </c>
      <c r="BQ55" s="391">
        <v>2.124349</v>
      </c>
      <c r="BR55" s="391">
        <v>2.19381</v>
      </c>
      <c r="BS55" s="391">
        <v>2.2491500000000002</v>
      </c>
      <c r="BT55" s="391">
        <v>2.2993269999999999</v>
      </c>
      <c r="BU55" s="391">
        <v>2.3198620000000001</v>
      </c>
      <c r="BV55" s="391">
        <v>2.3197770000000002</v>
      </c>
    </row>
    <row r="56" spans="1:74" ht="11.1" customHeight="1" x14ac:dyDescent="0.2">
      <c r="A56" s="10"/>
      <c r="B56" s="398"/>
      <c r="C56" s="385"/>
      <c r="D56" s="385"/>
      <c r="E56" s="385"/>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5"/>
      <c r="AD56" s="385"/>
      <c r="AE56" s="385"/>
      <c r="AF56" s="385"/>
      <c r="AG56" s="385"/>
      <c r="AH56" s="385"/>
      <c r="AI56" s="385"/>
      <c r="AJ56" s="385"/>
      <c r="AK56" s="385"/>
      <c r="AL56" s="385"/>
      <c r="AM56" s="385"/>
      <c r="AN56" s="385"/>
      <c r="AO56" s="385"/>
      <c r="AP56" s="385"/>
      <c r="AQ56" s="385"/>
      <c r="AR56" s="385"/>
      <c r="AS56" s="385"/>
      <c r="AT56" s="385"/>
      <c r="AU56" s="385"/>
      <c r="AV56" s="385"/>
      <c r="AW56" s="385"/>
      <c r="AX56" s="385"/>
      <c r="AY56" s="385"/>
      <c r="AZ56" s="385"/>
      <c r="BA56" s="385"/>
      <c r="BB56" s="385"/>
      <c r="BC56" s="385"/>
      <c r="BD56" s="692"/>
      <c r="BE56" s="692"/>
      <c r="BF56" s="692"/>
      <c r="BG56" s="692"/>
      <c r="BH56" s="692"/>
      <c r="BI56" s="396"/>
      <c r="BJ56" s="396"/>
      <c r="BK56" s="396"/>
      <c r="BL56" s="396"/>
      <c r="BM56" s="396"/>
      <c r="BN56" s="396"/>
      <c r="BO56" s="396"/>
      <c r="BP56" s="396"/>
      <c r="BQ56" s="396"/>
      <c r="BR56" s="396"/>
      <c r="BS56" s="396"/>
      <c r="BT56" s="396"/>
      <c r="BU56" s="396"/>
      <c r="BV56" s="396"/>
    </row>
    <row r="57" spans="1:74" ht="11.1" customHeight="1" x14ac:dyDescent="0.2">
      <c r="A57" s="17"/>
      <c r="B57" s="403" t="s">
        <v>281</v>
      </c>
      <c r="C57" s="383"/>
      <c r="D57" s="383"/>
      <c r="E57" s="383"/>
      <c r="F57" s="383"/>
      <c r="G57" s="383"/>
      <c r="H57" s="383"/>
      <c r="I57" s="383"/>
      <c r="J57" s="383"/>
      <c r="K57" s="383"/>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690"/>
      <c r="BE57" s="690"/>
      <c r="BF57" s="690"/>
      <c r="BG57" s="690"/>
      <c r="BH57" s="690"/>
      <c r="BI57" s="394"/>
      <c r="BJ57" s="394"/>
      <c r="BK57" s="394"/>
      <c r="BL57" s="394"/>
      <c r="BM57" s="394"/>
      <c r="BN57" s="394"/>
      <c r="BO57" s="394"/>
      <c r="BP57" s="394"/>
      <c r="BQ57" s="394"/>
      <c r="BR57" s="394"/>
      <c r="BS57" s="394"/>
      <c r="BT57" s="394"/>
      <c r="BU57" s="394"/>
      <c r="BV57" s="394"/>
    </row>
    <row r="58" spans="1:74" ht="11.1" customHeight="1" x14ac:dyDescent="0.2">
      <c r="A58" s="17" t="s">
        <v>282</v>
      </c>
      <c r="B58" s="404" t="s">
        <v>827</v>
      </c>
      <c r="C58" s="384">
        <v>15857.3</v>
      </c>
      <c r="D58" s="384">
        <v>15916.8</v>
      </c>
      <c r="E58" s="384">
        <v>15704.9</v>
      </c>
      <c r="F58" s="384">
        <v>18030.2</v>
      </c>
      <c r="G58" s="384">
        <v>17114.400000000001</v>
      </c>
      <c r="H58" s="384">
        <v>17047.5</v>
      </c>
      <c r="I58" s="384">
        <v>17195.8</v>
      </c>
      <c r="J58" s="384">
        <v>16524.8</v>
      </c>
      <c r="K58" s="384">
        <v>16616.5</v>
      </c>
      <c r="L58" s="384">
        <v>16552.900000000001</v>
      </c>
      <c r="M58" s="384">
        <v>16350.6</v>
      </c>
      <c r="N58" s="384">
        <v>16391.2</v>
      </c>
      <c r="O58" s="384">
        <v>18146.5</v>
      </c>
      <c r="P58" s="384">
        <v>16633.900000000001</v>
      </c>
      <c r="Q58" s="384">
        <v>20445.8</v>
      </c>
      <c r="R58" s="384">
        <v>17335.400000000001</v>
      </c>
      <c r="S58" s="384">
        <v>16836.3</v>
      </c>
      <c r="T58" s="384">
        <v>16757.8</v>
      </c>
      <c r="U58" s="384">
        <v>16867.8</v>
      </c>
      <c r="V58" s="384">
        <v>16832.400000000001</v>
      </c>
      <c r="W58" s="384">
        <v>16641.8</v>
      </c>
      <c r="X58" s="384">
        <v>16648.099999999999</v>
      </c>
      <c r="Y58" s="384">
        <v>16598.3</v>
      </c>
      <c r="Z58" s="384">
        <v>16525.400000000001</v>
      </c>
      <c r="AA58" s="384">
        <v>16143.2</v>
      </c>
      <c r="AB58" s="384">
        <v>16143</v>
      </c>
      <c r="AC58" s="384">
        <v>16065.5</v>
      </c>
      <c r="AD58" s="384">
        <v>16063.7</v>
      </c>
      <c r="AE58" s="384">
        <v>16049.1</v>
      </c>
      <c r="AF58" s="384">
        <v>16015.9</v>
      </c>
      <c r="AG58" s="384">
        <v>16219.1</v>
      </c>
      <c r="AH58" s="384">
        <v>16314.4</v>
      </c>
      <c r="AI58" s="384">
        <v>16372.3</v>
      </c>
      <c r="AJ58" s="384">
        <v>16424.3</v>
      </c>
      <c r="AK58" s="384">
        <v>16436.5</v>
      </c>
      <c r="AL58" s="384">
        <v>16497.5</v>
      </c>
      <c r="AM58" s="384">
        <v>16808.5</v>
      </c>
      <c r="AN58" s="384">
        <v>16879.099999999999</v>
      </c>
      <c r="AO58" s="384">
        <v>16968</v>
      </c>
      <c r="AP58" s="384">
        <v>16983.3</v>
      </c>
      <c r="AQ58" s="384">
        <v>17041.900000000001</v>
      </c>
      <c r="AR58" s="384">
        <v>17050.3</v>
      </c>
      <c r="AS58" s="384">
        <v>17061.599999999999</v>
      </c>
      <c r="AT58" s="384">
        <v>17085.8</v>
      </c>
      <c r="AU58" s="384">
        <v>17101.099999999999</v>
      </c>
      <c r="AV58" s="384">
        <v>17152.8</v>
      </c>
      <c r="AW58" s="384">
        <v>17229.400000000001</v>
      </c>
      <c r="AX58" s="384">
        <v>17267.400000000001</v>
      </c>
      <c r="AY58" s="384">
        <v>17426.2</v>
      </c>
      <c r="AZ58" s="384">
        <v>17442.400000000001</v>
      </c>
      <c r="BA58" s="384">
        <v>17486.900000000001</v>
      </c>
      <c r="BB58" s="384">
        <v>17501</v>
      </c>
      <c r="BC58" s="384">
        <v>17572.2</v>
      </c>
      <c r="BD58" s="691">
        <v>17589.5</v>
      </c>
      <c r="BE58" s="691">
        <v>17602.3</v>
      </c>
      <c r="BF58" s="691">
        <v>17614</v>
      </c>
      <c r="BG58" s="691">
        <v>17666.649895999999</v>
      </c>
      <c r="BH58" s="691">
        <v>17696.485787000001</v>
      </c>
      <c r="BI58" s="395">
        <v>17733.11</v>
      </c>
      <c r="BJ58" s="395">
        <v>17773.650000000001</v>
      </c>
      <c r="BK58" s="395">
        <v>17823.97</v>
      </c>
      <c r="BL58" s="395">
        <v>17867.97</v>
      </c>
      <c r="BM58" s="395">
        <v>17911.5</v>
      </c>
      <c r="BN58" s="395">
        <v>17954.59</v>
      </c>
      <c r="BO58" s="395">
        <v>17997.18</v>
      </c>
      <c r="BP58" s="395">
        <v>18039.27</v>
      </c>
      <c r="BQ58" s="395">
        <v>18078.419999999998</v>
      </c>
      <c r="BR58" s="395">
        <v>18121.39</v>
      </c>
      <c r="BS58" s="395">
        <v>18165.72</v>
      </c>
      <c r="BT58" s="395">
        <v>18206.87</v>
      </c>
      <c r="BU58" s="395">
        <v>18257.32</v>
      </c>
      <c r="BV58" s="395">
        <v>18312.55</v>
      </c>
    </row>
    <row r="59" spans="1:74" ht="11.1" customHeight="1" x14ac:dyDescent="0.2">
      <c r="A59" s="17" t="s">
        <v>18</v>
      </c>
      <c r="B59" s="405" t="s">
        <v>5</v>
      </c>
      <c r="C59" s="380">
        <v>2.0661290011000002</v>
      </c>
      <c r="D59" s="380">
        <v>2.2904295519</v>
      </c>
      <c r="E59" s="380">
        <v>0.88908874826999995</v>
      </c>
      <c r="F59" s="380">
        <v>16.067773042999999</v>
      </c>
      <c r="G59" s="380">
        <v>10.185161340000001</v>
      </c>
      <c r="H59" s="380">
        <v>9.5449842888000003</v>
      </c>
      <c r="I59" s="380">
        <v>10.361071534000001</v>
      </c>
      <c r="J59" s="380">
        <v>5.4933830429999997</v>
      </c>
      <c r="K59" s="380">
        <v>5.8544354196999997</v>
      </c>
      <c r="L59" s="380">
        <v>5.3110744936999996</v>
      </c>
      <c r="M59" s="380">
        <v>3.7020593775999999</v>
      </c>
      <c r="N59" s="380">
        <v>4.5103865135000003</v>
      </c>
      <c r="O59" s="380">
        <v>14.436253334</v>
      </c>
      <c r="P59" s="380">
        <v>4.5053025733999998</v>
      </c>
      <c r="Q59" s="380">
        <v>30.187393743000001</v>
      </c>
      <c r="R59" s="380">
        <v>-3.8535346252</v>
      </c>
      <c r="S59" s="380">
        <v>-1.6249474127000001</v>
      </c>
      <c r="T59" s="380">
        <v>-1.699369409</v>
      </c>
      <c r="U59" s="380">
        <v>-1.9074425150000001</v>
      </c>
      <c r="V59" s="380">
        <v>1.8614446166</v>
      </c>
      <c r="W59" s="380">
        <v>0.15225829748</v>
      </c>
      <c r="X59" s="380">
        <v>0.57512580876999997</v>
      </c>
      <c r="Y59" s="380">
        <v>1.5149291158</v>
      </c>
      <c r="Z59" s="380">
        <v>0.81873200254</v>
      </c>
      <c r="AA59" s="380">
        <v>-11.039594412</v>
      </c>
      <c r="AB59" s="380">
        <v>-2.9512020632999998</v>
      </c>
      <c r="AC59" s="380">
        <v>-21.423959932999999</v>
      </c>
      <c r="AD59" s="380">
        <v>-7.3358561094999999</v>
      </c>
      <c r="AE59" s="380">
        <v>-4.6756116249000002</v>
      </c>
      <c r="AF59" s="380">
        <v>-4.4271921135000003</v>
      </c>
      <c r="AG59" s="380">
        <v>-3.8457890181000001</v>
      </c>
      <c r="AH59" s="380">
        <v>-3.0773983507999998</v>
      </c>
      <c r="AI59" s="380">
        <v>-1.6194161689</v>
      </c>
      <c r="AJ59" s="380">
        <v>-1.3442975475000001</v>
      </c>
      <c r="AK59" s="380">
        <v>-0.97479862396000005</v>
      </c>
      <c r="AL59" s="380">
        <v>-0.16883101165</v>
      </c>
      <c r="AM59" s="380">
        <v>4.1212399029000002</v>
      </c>
      <c r="AN59" s="380">
        <v>4.5598711516000003</v>
      </c>
      <c r="AO59" s="380">
        <v>5.6176278359999996</v>
      </c>
      <c r="AP59" s="380">
        <v>5.7247085042999997</v>
      </c>
      <c r="AQ59" s="380">
        <v>6.1860166614000001</v>
      </c>
      <c r="AR59" s="380">
        <v>6.4585817843999997</v>
      </c>
      <c r="AS59" s="380">
        <v>5.1944929127000004</v>
      </c>
      <c r="AT59" s="380">
        <v>4.7283381552000003</v>
      </c>
      <c r="AU59" s="380">
        <v>4.4514209976999997</v>
      </c>
      <c r="AV59" s="380">
        <v>4.4355010563999997</v>
      </c>
      <c r="AW59" s="380">
        <v>4.8240197122000001</v>
      </c>
      <c r="AX59" s="380">
        <v>4.6667676920999996</v>
      </c>
      <c r="AY59" s="380">
        <v>3.6749263765000002</v>
      </c>
      <c r="AZ59" s="380">
        <v>3.3372632427000002</v>
      </c>
      <c r="BA59" s="380">
        <v>3.0581093824000001</v>
      </c>
      <c r="BB59" s="380">
        <v>3.0482886129</v>
      </c>
      <c r="BC59" s="380">
        <v>3.1117422352999999</v>
      </c>
      <c r="BD59" s="687">
        <v>3.1624076996000001</v>
      </c>
      <c r="BE59" s="687">
        <v>3.1691048904999999</v>
      </c>
      <c r="BF59" s="687">
        <v>3.0914560628999999</v>
      </c>
      <c r="BG59" s="687">
        <v>3.3070965946999999</v>
      </c>
      <c r="BH59" s="687">
        <v>3.1696620221999998</v>
      </c>
      <c r="BI59" s="391">
        <v>2.9235250000000002</v>
      </c>
      <c r="BJ59" s="391">
        <v>2.9318200000000001</v>
      </c>
      <c r="BK59" s="391">
        <v>2.2825920000000002</v>
      </c>
      <c r="BL59" s="391">
        <v>2.439854</v>
      </c>
      <c r="BM59" s="391">
        <v>2.4281169999999999</v>
      </c>
      <c r="BN59" s="391">
        <v>2.5918190000000001</v>
      </c>
      <c r="BO59" s="391">
        <v>2.418453</v>
      </c>
      <c r="BP59" s="391">
        <v>2.557042</v>
      </c>
      <c r="BQ59" s="391">
        <v>2.7048749999999999</v>
      </c>
      <c r="BR59" s="391">
        <v>2.8806080000000001</v>
      </c>
      <c r="BS59" s="391">
        <v>2.824929</v>
      </c>
      <c r="BT59" s="391">
        <v>2.88408</v>
      </c>
      <c r="BU59" s="391">
        <v>2.9561570000000001</v>
      </c>
      <c r="BV59" s="391">
        <v>3.0320209999999999</v>
      </c>
    </row>
    <row r="60" spans="1:74" ht="11.1" customHeight="1" x14ac:dyDescent="0.2">
      <c r="A60" s="13"/>
      <c r="B60" s="406"/>
      <c r="C60" s="379"/>
      <c r="D60" s="379"/>
      <c r="E60" s="379"/>
      <c r="F60" s="379"/>
      <c r="G60" s="379"/>
      <c r="H60" s="379"/>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N60" s="379"/>
      <c r="AO60" s="379"/>
      <c r="AP60" s="379"/>
      <c r="AQ60" s="379"/>
      <c r="AR60" s="379"/>
      <c r="AS60" s="379"/>
      <c r="AT60" s="379"/>
      <c r="AU60" s="379"/>
      <c r="AV60" s="379"/>
      <c r="AW60" s="379"/>
      <c r="AX60" s="379"/>
      <c r="AY60" s="379"/>
      <c r="AZ60" s="379"/>
      <c r="BA60" s="379"/>
      <c r="BB60" s="379"/>
      <c r="BC60" s="379"/>
      <c r="BD60" s="686"/>
      <c r="BE60" s="686"/>
      <c r="BF60" s="686"/>
      <c r="BG60" s="686"/>
      <c r="BH60" s="686"/>
      <c r="BI60" s="390"/>
      <c r="BJ60" s="390"/>
      <c r="BK60" s="390"/>
      <c r="BL60" s="390"/>
      <c r="BM60" s="390"/>
      <c r="BN60" s="390"/>
      <c r="BO60" s="390"/>
      <c r="BP60" s="390"/>
      <c r="BQ60" s="390"/>
      <c r="BR60" s="390"/>
      <c r="BS60" s="390"/>
      <c r="BT60" s="390"/>
      <c r="BU60" s="390"/>
      <c r="BV60" s="390"/>
    </row>
    <row r="61" spans="1:74" ht="11.1" customHeight="1" x14ac:dyDescent="0.2">
      <c r="A61" s="17"/>
      <c r="B61" s="403" t="s">
        <v>476</v>
      </c>
      <c r="C61" s="379"/>
      <c r="D61" s="379"/>
      <c r="E61" s="379"/>
      <c r="F61" s="379"/>
      <c r="G61" s="379"/>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N61" s="379"/>
      <c r="AO61" s="379"/>
      <c r="AP61" s="379"/>
      <c r="AQ61" s="379"/>
      <c r="AR61" s="379"/>
      <c r="AS61" s="379"/>
      <c r="AT61" s="379"/>
      <c r="AU61" s="379"/>
      <c r="AV61" s="379"/>
      <c r="AW61" s="379"/>
      <c r="AX61" s="379"/>
      <c r="AY61" s="379"/>
      <c r="AZ61" s="379"/>
      <c r="BA61" s="379"/>
      <c r="BB61" s="379"/>
      <c r="BC61" s="379"/>
      <c r="BD61" s="686"/>
      <c r="BE61" s="686"/>
      <c r="BF61" s="686"/>
      <c r="BG61" s="686"/>
      <c r="BH61" s="686"/>
      <c r="BI61" s="390"/>
      <c r="BJ61" s="390"/>
      <c r="BK61" s="390"/>
      <c r="BL61" s="390"/>
      <c r="BM61" s="390"/>
      <c r="BN61" s="390"/>
      <c r="BO61" s="390"/>
      <c r="BP61" s="390"/>
      <c r="BQ61" s="390"/>
      <c r="BR61" s="390"/>
      <c r="BS61" s="390"/>
      <c r="BT61" s="390"/>
      <c r="BU61" s="390"/>
      <c r="BV61" s="390"/>
    </row>
    <row r="62" spans="1:74" ht="11.1" customHeight="1" x14ac:dyDescent="0.2">
      <c r="A62" s="17" t="s">
        <v>283</v>
      </c>
      <c r="B62" s="404" t="s">
        <v>771</v>
      </c>
      <c r="C62" s="380">
        <v>98.8309</v>
      </c>
      <c r="D62" s="380">
        <v>99.060299999999998</v>
      </c>
      <c r="E62" s="380">
        <v>94.546199999999999</v>
      </c>
      <c r="F62" s="380">
        <v>79.956400000000002</v>
      </c>
      <c r="G62" s="380">
        <v>83.507199999999997</v>
      </c>
      <c r="H62" s="380">
        <v>90.079899999999995</v>
      </c>
      <c r="I62" s="380">
        <v>93.260599999999997</v>
      </c>
      <c r="J62" s="380">
        <v>94.581500000000005</v>
      </c>
      <c r="K62" s="380">
        <v>94.522800000000004</v>
      </c>
      <c r="L62" s="380">
        <v>95.3386</v>
      </c>
      <c r="M62" s="380">
        <v>95.941900000000004</v>
      </c>
      <c r="N62" s="380">
        <v>96.667400000000001</v>
      </c>
      <c r="O62" s="380">
        <v>97.611800000000002</v>
      </c>
      <c r="P62" s="380">
        <v>93.566100000000006</v>
      </c>
      <c r="Q62" s="380">
        <v>96.533900000000003</v>
      </c>
      <c r="R62" s="380">
        <v>96.602999999999994</v>
      </c>
      <c r="S62" s="380">
        <v>97.702799999999996</v>
      </c>
      <c r="T62" s="380">
        <v>97.798000000000002</v>
      </c>
      <c r="U62" s="380">
        <v>98.621499999999997</v>
      </c>
      <c r="V62" s="380">
        <v>98.265199999999993</v>
      </c>
      <c r="W62" s="380">
        <v>97.309600000000003</v>
      </c>
      <c r="X62" s="380">
        <v>98.706400000000002</v>
      </c>
      <c r="Y62" s="380">
        <v>99.630300000000005</v>
      </c>
      <c r="Z62" s="380">
        <v>99.7196</v>
      </c>
      <c r="AA62" s="380">
        <v>99.090100000000007</v>
      </c>
      <c r="AB62" s="380">
        <v>99.997399999999999</v>
      </c>
      <c r="AC62" s="380">
        <v>100.925</v>
      </c>
      <c r="AD62" s="380">
        <v>100.9186</v>
      </c>
      <c r="AE62" s="380">
        <v>100.7136</v>
      </c>
      <c r="AF62" s="380">
        <v>100.3815</v>
      </c>
      <c r="AG62" s="380">
        <v>100.5031</v>
      </c>
      <c r="AH62" s="380">
        <v>100.744</v>
      </c>
      <c r="AI62" s="380">
        <v>100.94329999999999</v>
      </c>
      <c r="AJ62" s="380">
        <v>101.0181</v>
      </c>
      <c r="AK62" s="380">
        <v>100.3051</v>
      </c>
      <c r="AL62" s="380">
        <v>98.441000000000003</v>
      </c>
      <c r="AM62" s="380">
        <v>100.2508</v>
      </c>
      <c r="AN62" s="380">
        <v>100.2323</v>
      </c>
      <c r="AO62" s="380">
        <v>99.640799999999999</v>
      </c>
      <c r="AP62" s="380">
        <v>100.3856</v>
      </c>
      <c r="AQ62" s="380">
        <v>100.28870000000001</v>
      </c>
      <c r="AR62" s="380">
        <v>99.649900000000002</v>
      </c>
      <c r="AS62" s="380">
        <v>99.936700000000002</v>
      </c>
      <c r="AT62" s="380">
        <v>99.9923</v>
      </c>
      <c r="AU62" s="380">
        <v>100.1002</v>
      </c>
      <c r="AV62" s="380">
        <v>99.316599999999994</v>
      </c>
      <c r="AW62" s="380">
        <v>99.869399999999999</v>
      </c>
      <c r="AX62" s="380">
        <v>99.825100000000006</v>
      </c>
      <c r="AY62" s="380">
        <v>98.448899999999995</v>
      </c>
      <c r="AZ62" s="380">
        <v>99.8476</v>
      </c>
      <c r="BA62" s="380">
        <v>100.0599</v>
      </c>
      <c r="BB62" s="380">
        <v>99.430400000000006</v>
      </c>
      <c r="BC62" s="380">
        <v>100.20059999999999</v>
      </c>
      <c r="BD62" s="687">
        <v>99.954599999999999</v>
      </c>
      <c r="BE62" s="687">
        <v>99.245199999999997</v>
      </c>
      <c r="BF62" s="687">
        <v>100.19029999999999</v>
      </c>
      <c r="BG62" s="687">
        <v>99.883650122999995</v>
      </c>
      <c r="BH62" s="687">
        <v>99.993187036999998</v>
      </c>
      <c r="BI62" s="391">
        <v>100.08150000000001</v>
      </c>
      <c r="BJ62" s="391">
        <v>100.1773</v>
      </c>
      <c r="BK62" s="391">
        <v>100.25239999999999</v>
      </c>
      <c r="BL62" s="391">
        <v>100.38460000000001</v>
      </c>
      <c r="BM62" s="391">
        <v>100.54559999999999</v>
      </c>
      <c r="BN62" s="391">
        <v>100.77979999999999</v>
      </c>
      <c r="BO62" s="391">
        <v>100.96510000000001</v>
      </c>
      <c r="BP62" s="391">
        <v>101.1459</v>
      </c>
      <c r="BQ62" s="391">
        <v>101.277</v>
      </c>
      <c r="BR62" s="391">
        <v>101.48260000000001</v>
      </c>
      <c r="BS62" s="391">
        <v>101.7176</v>
      </c>
      <c r="BT62" s="391">
        <v>101.985</v>
      </c>
      <c r="BU62" s="391">
        <v>102.2765</v>
      </c>
      <c r="BV62" s="391">
        <v>102.5951</v>
      </c>
    </row>
    <row r="63" spans="1:74" ht="11.1" customHeight="1" x14ac:dyDescent="0.2">
      <c r="A63" s="17" t="s">
        <v>19</v>
      </c>
      <c r="B63" s="405" t="s">
        <v>5</v>
      </c>
      <c r="C63" s="380">
        <v>-1.8938104224000001</v>
      </c>
      <c r="D63" s="380">
        <v>-1.1318995871999999</v>
      </c>
      <c r="E63" s="380">
        <v>-5.4423585254000004</v>
      </c>
      <c r="F63" s="380">
        <v>-19.493661199999998</v>
      </c>
      <c r="G63" s="380">
        <v>-15.978927118</v>
      </c>
      <c r="H63" s="380">
        <v>-9.7558556572999997</v>
      </c>
      <c r="I63" s="380">
        <v>-5.8870187286000002</v>
      </c>
      <c r="J63" s="380">
        <v>-5.2304772669000004</v>
      </c>
      <c r="K63" s="380">
        <v>-4.5700428271</v>
      </c>
      <c r="L63" s="380">
        <v>-2.9097956227999999</v>
      </c>
      <c r="M63" s="380">
        <v>-3.1759359525000002</v>
      </c>
      <c r="N63" s="380">
        <v>-2.5296391675000001</v>
      </c>
      <c r="O63" s="380">
        <v>-1.2335210951</v>
      </c>
      <c r="P63" s="380">
        <v>-5.5463187573999999</v>
      </c>
      <c r="Q63" s="380">
        <v>2.1023584237000001</v>
      </c>
      <c r="R63" s="380">
        <v>20.81959668</v>
      </c>
      <c r="S63" s="380">
        <v>16.999252759000001</v>
      </c>
      <c r="T63" s="380">
        <v>8.5680601332999995</v>
      </c>
      <c r="U63" s="380">
        <v>5.7483009974000003</v>
      </c>
      <c r="V63" s="380">
        <v>3.8947362856000001</v>
      </c>
      <c r="W63" s="380">
        <v>2.9482833771000001</v>
      </c>
      <c r="X63" s="380">
        <v>3.5324621926000002</v>
      </c>
      <c r="Y63" s="380">
        <v>3.8444100023000001</v>
      </c>
      <c r="Z63" s="380">
        <v>3.1574243229999999</v>
      </c>
      <c r="AA63" s="380">
        <v>1.5144685376</v>
      </c>
      <c r="AB63" s="380">
        <v>6.8735364624999997</v>
      </c>
      <c r="AC63" s="380">
        <v>4.5487647344999997</v>
      </c>
      <c r="AD63" s="380">
        <v>4.4673560861999997</v>
      </c>
      <c r="AE63" s="380">
        <v>3.0815902922</v>
      </c>
      <c r="AF63" s="380">
        <v>2.6416695637999998</v>
      </c>
      <c r="AG63" s="380">
        <v>1.9079004071000001</v>
      </c>
      <c r="AH63" s="380">
        <v>2.5225613950999999</v>
      </c>
      <c r="AI63" s="380">
        <v>3.7341639467999999</v>
      </c>
      <c r="AJ63" s="380">
        <v>2.3419960610000001</v>
      </c>
      <c r="AK63" s="380">
        <v>0.67730399285999998</v>
      </c>
      <c r="AL63" s="380">
        <v>-1.2821952755999999</v>
      </c>
      <c r="AM63" s="380">
        <v>1.1713581881999999</v>
      </c>
      <c r="AN63" s="380">
        <v>0.23490610755999999</v>
      </c>
      <c r="AO63" s="380">
        <v>-1.2724300223</v>
      </c>
      <c r="AP63" s="380">
        <v>-0.52814842853999999</v>
      </c>
      <c r="AQ63" s="380">
        <v>-0.42188939726000002</v>
      </c>
      <c r="AR63" s="380">
        <v>-0.72881955340000004</v>
      </c>
      <c r="AS63" s="380">
        <v>-0.56356470595999997</v>
      </c>
      <c r="AT63" s="380">
        <v>-0.74614865400999997</v>
      </c>
      <c r="AU63" s="380">
        <v>-0.83522135693999999</v>
      </c>
      <c r="AV63" s="380">
        <v>-1.6843516162000001</v>
      </c>
      <c r="AW63" s="380">
        <v>-0.43437472271999999</v>
      </c>
      <c r="AX63" s="380">
        <v>1.4060198495</v>
      </c>
      <c r="AY63" s="380">
        <v>-1.7973921405</v>
      </c>
      <c r="AZ63" s="380">
        <v>-0.38380841306000002</v>
      </c>
      <c r="BA63" s="380">
        <v>0.42061083412</v>
      </c>
      <c r="BB63" s="380">
        <v>-0.95153089686000003</v>
      </c>
      <c r="BC63" s="380">
        <v>-8.7846387479000004E-2</v>
      </c>
      <c r="BD63" s="687">
        <v>0.30577050252999999</v>
      </c>
      <c r="BE63" s="687">
        <v>-0.69193799675000001</v>
      </c>
      <c r="BF63" s="687">
        <v>0.19801524716999999</v>
      </c>
      <c r="BG63" s="687">
        <v>-0.21633311077</v>
      </c>
      <c r="BH63" s="687">
        <v>0.6812426493</v>
      </c>
      <c r="BI63" s="391">
        <v>0.21235989999999999</v>
      </c>
      <c r="BJ63" s="391">
        <v>0.35284749999999998</v>
      </c>
      <c r="BK63" s="391">
        <v>1.831915</v>
      </c>
      <c r="BL63" s="391">
        <v>0.53781959999999995</v>
      </c>
      <c r="BM63" s="391">
        <v>0.48540919999999999</v>
      </c>
      <c r="BN63" s="391">
        <v>1.357145</v>
      </c>
      <c r="BO63" s="391">
        <v>0.76297320000000002</v>
      </c>
      <c r="BP63" s="391">
        <v>1.1918230000000001</v>
      </c>
      <c r="BQ63" s="391">
        <v>2.0472299999999999</v>
      </c>
      <c r="BR63" s="391">
        <v>1.289857</v>
      </c>
      <c r="BS63" s="391">
        <v>1.8360970000000001</v>
      </c>
      <c r="BT63" s="391">
        <v>1.991919</v>
      </c>
      <c r="BU63" s="391">
        <v>2.19319</v>
      </c>
      <c r="BV63" s="391">
        <v>2.4134600000000002</v>
      </c>
    </row>
    <row r="64" spans="1:74" ht="11.1" customHeight="1" x14ac:dyDescent="0.2">
      <c r="A64" s="13"/>
      <c r="B64" s="15"/>
      <c r="C64" s="379"/>
      <c r="D64" s="379"/>
      <c r="E64" s="379"/>
      <c r="F64" s="379"/>
      <c r="G64" s="379"/>
      <c r="H64" s="379"/>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686"/>
      <c r="BE64" s="686"/>
      <c r="BF64" s="686"/>
      <c r="BG64" s="686"/>
      <c r="BH64" s="686"/>
      <c r="BI64" s="390"/>
      <c r="BJ64" s="390"/>
      <c r="BK64" s="390"/>
      <c r="BL64" s="390"/>
      <c r="BM64" s="390"/>
      <c r="BN64" s="390"/>
      <c r="BO64" s="390"/>
      <c r="BP64" s="390"/>
      <c r="BQ64" s="390"/>
      <c r="BR64" s="390"/>
      <c r="BS64" s="390"/>
      <c r="BT64" s="390"/>
      <c r="BU64" s="390"/>
      <c r="BV64" s="390"/>
    </row>
    <row r="65" spans="1:74" ht="11.1" customHeight="1" x14ac:dyDescent="0.2">
      <c r="A65" s="13"/>
      <c r="B65" s="14" t="s">
        <v>477</v>
      </c>
      <c r="C65" s="379"/>
      <c r="D65" s="379"/>
      <c r="E65" s="379"/>
      <c r="F65" s="379"/>
      <c r="G65" s="379"/>
      <c r="H65" s="379"/>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686"/>
      <c r="BE65" s="686"/>
      <c r="BF65" s="686"/>
      <c r="BG65" s="686"/>
      <c r="BH65" s="686"/>
      <c r="BI65" s="390"/>
      <c r="BJ65" s="390"/>
      <c r="BK65" s="390"/>
      <c r="BL65" s="390"/>
      <c r="BM65" s="390"/>
      <c r="BN65" s="390"/>
      <c r="BO65" s="390"/>
      <c r="BP65" s="390"/>
      <c r="BQ65" s="390"/>
      <c r="BR65" s="390"/>
      <c r="BS65" s="390"/>
      <c r="BT65" s="390"/>
      <c r="BU65" s="390"/>
      <c r="BV65" s="390"/>
    </row>
    <row r="66" spans="1:74" ht="11.1" customHeight="1" x14ac:dyDescent="0.2">
      <c r="A66" s="13"/>
      <c r="B66" s="15"/>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N66" s="379"/>
      <c r="AO66" s="379"/>
      <c r="AP66" s="379"/>
      <c r="AQ66" s="379"/>
      <c r="AR66" s="379"/>
      <c r="AS66" s="379"/>
      <c r="AT66" s="379"/>
      <c r="AU66" s="379"/>
      <c r="AV66" s="379"/>
      <c r="AW66" s="379"/>
      <c r="AX66" s="379"/>
      <c r="AY66" s="379"/>
      <c r="AZ66" s="379"/>
      <c r="BA66" s="379"/>
      <c r="BB66" s="379"/>
      <c r="BC66" s="379"/>
      <c r="BD66" s="686"/>
      <c r="BE66" s="686"/>
      <c r="BF66" s="686"/>
      <c r="BG66" s="686"/>
      <c r="BH66" s="686"/>
      <c r="BI66" s="390"/>
      <c r="BJ66" s="390"/>
      <c r="BK66" s="390"/>
      <c r="BL66" s="390"/>
      <c r="BM66" s="390"/>
      <c r="BN66" s="390"/>
      <c r="BO66" s="390"/>
      <c r="BP66" s="390"/>
      <c r="BQ66" s="390"/>
      <c r="BR66" s="390"/>
      <c r="BS66" s="390"/>
      <c r="BT66" s="390"/>
      <c r="BU66" s="390"/>
      <c r="BV66" s="390"/>
    </row>
    <row r="67" spans="1:74" ht="11.1" customHeight="1" x14ac:dyDescent="0.2">
      <c r="A67" s="17" t="s">
        <v>284</v>
      </c>
      <c r="B67" s="405" t="s">
        <v>478</v>
      </c>
      <c r="C67" s="384">
        <v>741.10472246999996</v>
      </c>
      <c r="D67" s="384">
        <v>653.30994587999999</v>
      </c>
      <c r="E67" s="384">
        <v>485.19837997000002</v>
      </c>
      <c r="F67" s="384">
        <v>359.71419698</v>
      </c>
      <c r="G67" s="384">
        <v>156.93759251</v>
      </c>
      <c r="H67" s="384">
        <v>25.445363844999999</v>
      </c>
      <c r="I67" s="384">
        <v>4.6573538821999998</v>
      </c>
      <c r="J67" s="384">
        <v>7.2236088473000004</v>
      </c>
      <c r="K67" s="384">
        <v>58.244175189000003</v>
      </c>
      <c r="L67" s="384">
        <v>248.19324584</v>
      </c>
      <c r="M67" s="384">
        <v>422.77161490999998</v>
      </c>
      <c r="N67" s="384">
        <v>751.45291795000003</v>
      </c>
      <c r="O67" s="384">
        <v>804.64799478999998</v>
      </c>
      <c r="P67" s="384">
        <v>793.98244457999999</v>
      </c>
      <c r="Q67" s="384">
        <v>508.32085900999999</v>
      </c>
      <c r="R67" s="384">
        <v>308.25292347999999</v>
      </c>
      <c r="S67" s="384">
        <v>151.07068433000001</v>
      </c>
      <c r="T67" s="384">
        <v>12.330113461</v>
      </c>
      <c r="U67" s="384">
        <v>4.5616309511999997</v>
      </c>
      <c r="V67" s="384">
        <v>5.9720163247000002</v>
      </c>
      <c r="W67" s="384">
        <v>40.066163111000002</v>
      </c>
      <c r="X67" s="384">
        <v>179.99051281000001</v>
      </c>
      <c r="Y67" s="384">
        <v>509.39802329000003</v>
      </c>
      <c r="Z67" s="384">
        <v>615.69717188000004</v>
      </c>
      <c r="AA67" s="384">
        <v>914.31612460999997</v>
      </c>
      <c r="AB67" s="384">
        <v>712.07821869999998</v>
      </c>
      <c r="AC67" s="384">
        <v>524.73971004999999</v>
      </c>
      <c r="AD67" s="384">
        <v>341.71330318000003</v>
      </c>
      <c r="AE67" s="384">
        <v>122.31098531000001</v>
      </c>
      <c r="AF67" s="384">
        <v>25.919205014999999</v>
      </c>
      <c r="AG67" s="384">
        <v>3.6341984293</v>
      </c>
      <c r="AH67" s="384">
        <v>5.8200687941</v>
      </c>
      <c r="AI67" s="384">
        <v>44.461342389999999</v>
      </c>
      <c r="AJ67" s="384">
        <v>257.62061211999998</v>
      </c>
      <c r="AK67" s="384">
        <v>511.37259153000002</v>
      </c>
      <c r="AL67" s="384">
        <v>781.20562273999997</v>
      </c>
      <c r="AM67" s="384">
        <v>715.52615089000005</v>
      </c>
      <c r="AN67" s="384">
        <v>621.51769988000001</v>
      </c>
      <c r="AO67" s="384">
        <v>586.05750047000004</v>
      </c>
      <c r="AP67" s="384">
        <v>296.90897433999999</v>
      </c>
      <c r="AQ67" s="384">
        <v>145.32111259999999</v>
      </c>
      <c r="AR67" s="384">
        <v>42.900960716999997</v>
      </c>
      <c r="AS67" s="384">
        <v>4.8435802688000003</v>
      </c>
      <c r="AT67" s="384">
        <v>9.8024483372999995</v>
      </c>
      <c r="AU67" s="384">
        <v>45.878270698999998</v>
      </c>
      <c r="AV67" s="384">
        <v>206.54395742</v>
      </c>
      <c r="AW67" s="384">
        <v>504.61395414999998</v>
      </c>
      <c r="AX67" s="384">
        <v>623.96443032000002</v>
      </c>
      <c r="AY67" s="384">
        <v>840.79668586000003</v>
      </c>
      <c r="AZ67" s="384">
        <v>575.47252213000002</v>
      </c>
      <c r="BA67" s="384">
        <v>489.26388960999998</v>
      </c>
      <c r="BB67" s="384">
        <v>280.88429468999999</v>
      </c>
      <c r="BC67" s="384">
        <v>113.28753442</v>
      </c>
      <c r="BD67" s="691">
        <v>19.633177256</v>
      </c>
      <c r="BE67" s="691">
        <v>3.9778284685999998</v>
      </c>
      <c r="BF67" s="691">
        <v>9.1692460162000007</v>
      </c>
      <c r="BG67" s="691">
        <v>36.724996154000003</v>
      </c>
      <c r="BH67" s="691">
        <v>201.27529397999999</v>
      </c>
      <c r="BI67" s="395">
        <v>419.72562271999999</v>
      </c>
      <c r="BJ67" s="395">
        <v>724.20223621000002</v>
      </c>
      <c r="BK67" s="395">
        <v>802.58322275</v>
      </c>
      <c r="BL67" s="395">
        <v>653.27712541000005</v>
      </c>
      <c r="BM67" s="395">
        <v>532.65386437999996</v>
      </c>
      <c r="BN67" s="395">
        <v>301.60134661000001</v>
      </c>
      <c r="BO67" s="395">
        <v>136.00969814999999</v>
      </c>
      <c r="BP67" s="395">
        <v>31.217077218</v>
      </c>
      <c r="BQ67" s="395">
        <v>7.3008037494</v>
      </c>
      <c r="BR67" s="395">
        <v>11.203319094999999</v>
      </c>
      <c r="BS67" s="395">
        <v>55.637822311999997</v>
      </c>
      <c r="BT67" s="395">
        <v>238.81956033</v>
      </c>
      <c r="BU67" s="395">
        <v>483.53047008999999</v>
      </c>
      <c r="BV67" s="395">
        <v>720.89536407000003</v>
      </c>
    </row>
    <row r="68" spans="1:74" ht="11.1" customHeight="1" x14ac:dyDescent="0.2">
      <c r="A68" s="17" t="s">
        <v>287</v>
      </c>
      <c r="B68" s="407" t="s">
        <v>0</v>
      </c>
      <c r="C68" s="386">
        <v>15.073799633</v>
      </c>
      <c r="D68" s="386">
        <v>12.443627654</v>
      </c>
      <c r="E68" s="386">
        <v>42.433849719999998</v>
      </c>
      <c r="F68" s="386">
        <v>42.247960358</v>
      </c>
      <c r="G68" s="386">
        <v>105.19647826000001</v>
      </c>
      <c r="H68" s="386">
        <v>246.35853304</v>
      </c>
      <c r="I68" s="386">
        <v>397.52542253000001</v>
      </c>
      <c r="J68" s="386">
        <v>356.43913150999998</v>
      </c>
      <c r="K68" s="386">
        <v>180.56911615999999</v>
      </c>
      <c r="L68" s="386">
        <v>82.093850463999999</v>
      </c>
      <c r="M68" s="386">
        <v>31.718110458999998</v>
      </c>
      <c r="N68" s="386">
        <v>6.8870058472000002</v>
      </c>
      <c r="O68" s="386">
        <v>9.7552369871</v>
      </c>
      <c r="P68" s="386">
        <v>12.057174921</v>
      </c>
      <c r="Q68" s="386">
        <v>28.021786050999999</v>
      </c>
      <c r="R68" s="386">
        <v>36.153455842</v>
      </c>
      <c r="S68" s="386">
        <v>100.4702963</v>
      </c>
      <c r="T68" s="386">
        <v>273.91394320000001</v>
      </c>
      <c r="U68" s="386">
        <v>346.84906525999997</v>
      </c>
      <c r="V68" s="386">
        <v>357.33680164999998</v>
      </c>
      <c r="W68" s="386">
        <v>199.99507007</v>
      </c>
      <c r="X68" s="386">
        <v>84.077635663999999</v>
      </c>
      <c r="Y68" s="386">
        <v>17.997552690999999</v>
      </c>
      <c r="Z68" s="386">
        <v>25.538035780000001</v>
      </c>
      <c r="AA68" s="386">
        <v>8.4242525510000004</v>
      </c>
      <c r="AB68" s="386">
        <v>11.260588297</v>
      </c>
      <c r="AC68" s="386">
        <v>26.890371204000001</v>
      </c>
      <c r="AD68" s="386">
        <v>48.755679065000002</v>
      </c>
      <c r="AE68" s="386">
        <v>147.2827825</v>
      </c>
      <c r="AF68" s="386">
        <v>269.80127011000002</v>
      </c>
      <c r="AG68" s="386">
        <v>393.73474308999999</v>
      </c>
      <c r="AH68" s="386">
        <v>358.79913636999999</v>
      </c>
      <c r="AI68" s="386">
        <v>201.85759207999999</v>
      </c>
      <c r="AJ68" s="386">
        <v>55.078439846000002</v>
      </c>
      <c r="AK68" s="386">
        <v>23.187775995999999</v>
      </c>
      <c r="AL68" s="386">
        <v>10.816905758000001</v>
      </c>
      <c r="AM68" s="386">
        <v>16.660642652</v>
      </c>
      <c r="AN68" s="386">
        <v>19.711400247</v>
      </c>
      <c r="AO68" s="386">
        <v>31.327250304</v>
      </c>
      <c r="AP68" s="386">
        <v>43.490353644000002</v>
      </c>
      <c r="AQ68" s="386">
        <v>109.00743657</v>
      </c>
      <c r="AR68" s="386">
        <v>209.53861533</v>
      </c>
      <c r="AS68" s="386">
        <v>389.88243175999997</v>
      </c>
      <c r="AT68" s="386">
        <v>348.91807743999999</v>
      </c>
      <c r="AU68" s="386">
        <v>202.65925955</v>
      </c>
      <c r="AV68" s="386">
        <v>72.849489168000005</v>
      </c>
      <c r="AW68" s="386">
        <v>20.422506681000002</v>
      </c>
      <c r="AX68" s="386">
        <v>11.210842027</v>
      </c>
      <c r="AY68" s="386">
        <v>9.5038209746</v>
      </c>
      <c r="AZ68" s="386">
        <v>12.703529415</v>
      </c>
      <c r="BA68" s="386">
        <v>31.285229673</v>
      </c>
      <c r="BB68" s="386">
        <v>46.283869555999999</v>
      </c>
      <c r="BC68" s="386">
        <v>157.19324162000001</v>
      </c>
      <c r="BD68" s="693">
        <v>292.08115017</v>
      </c>
      <c r="BE68" s="693">
        <v>390.07093493000002</v>
      </c>
      <c r="BF68" s="693">
        <v>342.10655205</v>
      </c>
      <c r="BG68" s="693">
        <v>211.22333141999999</v>
      </c>
      <c r="BH68" s="693">
        <v>84.299025490999995</v>
      </c>
      <c r="BI68" s="397">
        <v>33.844887272000001</v>
      </c>
      <c r="BJ68" s="397">
        <v>11.676766803</v>
      </c>
      <c r="BK68" s="397">
        <v>11.250041423000001</v>
      </c>
      <c r="BL68" s="397">
        <v>12.792277981</v>
      </c>
      <c r="BM68" s="397">
        <v>26.574441757999999</v>
      </c>
      <c r="BN68" s="397">
        <v>44.527392341000002</v>
      </c>
      <c r="BO68" s="397">
        <v>132.85601014</v>
      </c>
      <c r="BP68" s="397">
        <v>268.42711671000001</v>
      </c>
      <c r="BQ68" s="397">
        <v>396.00664363999999</v>
      </c>
      <c r="BR68" s="397">
        <v>364.84333946999999</v>
      </c>
      <c r="BS68" s="397">
        <v>206.08792317000001</v>
      </c>
      <c r="BT68" s="397">
        <v>72.257171716000002</v>
      </c>
      <c r="BU68" s="397">
        <v>21.809742070999999</v>
      </c>
      <c r="BV68" s="397">
        <v>11.818055432</v>
      </c>
    </row>
    <row r="69" spans="1:74" s="168" customFormat="1" ht="12" customHeight="1" x14ac:dyDescent="0.2">
      <c r="A69" s="167"/>
      <c r="B69" s="1001" t="s">
        <v>1454</v>
      </c>
      <c r="C69" s="1002"/>
      <c r="D69" s="1002"/>
      <c r="E69" s="1002"/>
      <c r="F69" s="1002"/>
      <c r="G69" s="1002"/>
      <c r="H69" s="1002"/>
      <c r="I69" s="1002"/>
      <c r="J69" s="1002"/>
      <c r="K69" s="1002"/>
      <c r="L69" s="1002"/>
      <c r="M69" s="1002"/>
      <c r="N69" s="1002"/>
      <c r="O69" s="1002"/>
      <c r="P69" s="1002"/>
      <c r="Q69" s="1003"/>
      <c r="R69" s="906"/>
      <c r="AY69" s="210"/>
      <c r="AZ69" s="210"/>
      <c r="BA69" s="210"/>
      <c r="BB69" s="210"/>
      <c r="BC69" s="210"/>
      <c r="BD69" s="841"/>
      <c r="BE69" s="841"/>
      <c r="BF69" s="841"/>
      <c r="BG69" s="841"/>
      <c r="BH69" s="955"/>
      <c r="BI69" s="210"/>
      <c r="BJ69" s="210"/>
    </row>
    <row r="70" spans="1:74" s="168" customFormat="1" ht="12" customHeight="1" x14ac:dyDescent="0.2">
      <c r="A70" s="167"/>
      <c r="B70" s="1001" t="s">
        <v>1455</v>
      </c>
      <c r="C70" s="1002"/>
      <c r="D70" s="1002"/>
      <c r="E70" s="1002"/>
      <c r="F70" s="1002"/>
      <c r="G70" s="1002"/>
      <c r="H70" s="1002"/>
      <c r="I70" s="1002"/>
      <c r="J70" s="1002"/>
      <c r="K70" s="1002"/>
      <c r="L70" s="1002"/>
      <c r="M70" s="1002"/>
      <c r="N70" s="1002"/>
      <c r="O70" s="1002"/>
      <c r="P70" s="1002"/>
      <c r="Q70" s="1003"/>
      <c r="R70" s="906"/>
      <c r="AY70" s="210"/>
      <c r="AZ70" s="210"/>
      <c r="BA70" s="210"/>
      <c r="BB70" s="210"/>
      <c r="BC70" s="210"/>
      <c r="BD70" s="694"/>
      <c r="BE70" s="694"/>
      <c r="BF70" s="694"/>
      <c r="BG70" s="694"/>
      <c r="BH70" s="955"/>
      <c r="BI70" s="210"/>
      <c r="BJ70" s="210"/>
    </row>
    <row r="71" spans="1:74" s="168" customFormat="1" ht="12" customHeight="1" x14ac:dyDescent="0.2">
      <c r="A71" s="167"/>
      <c r="B71" s="1001" t="s">
        <v>1456</v>
      </c>
      <c r="C71" s="1002"/>
      <c r="D71" s="1002"/>
      <c r="E71" s="1002"/>
      <c r="F71" s="1002"/>
      <c r="G71" s="1002"/>
      <c r="H71" s="1002"/>
      <c r="I71" s="1002"/>
      <c r="J71" s="1002"/>
      <c r="K71" s="1002"/>
      <c r="L71" s="1002"/>
      <c r="M71" s="1002"/>
      <c r="N71" s="1002"/>
      <c r="O71" s="1002"/>
      <c r="P71" s="1002"/>
      <c r="Q71" s="1003"/>
      <c r="R71" s="906"/>
      <c r="AY71" s="210"/>
      <c r="AZ71" s="210"/>
      <c r="BA71" s="210"/>
      <c r="BB71" s="210"/>
      <c r="BC71" s="210"/>
      <c r="BD71" s="694"/>
      <c r="BE71" s="278"/>
      <c r="BF71" s="694"/>
      <c r="BG71" s="955"/>
      <c r="BH71" s="955"/>
      <c r="BI71" s="210"/>
      <c r="BJ71" s="210"/>
    </row>
    <row r="72" spans="1:74" s="168" customFormat="1" ht="12" customHeight="1" x14ac:dyDescent="0.2">
      <c r="A72" s="167"/>
      <c r="B72" s="1001" t="s">
        <v>816</v>
      </c>
      <c r="C72" s="1003"/>
      <c r="D72" s="1003"/>
      <c r="E72" s="1003"/>
      <c r="F72" s="1003"/>
      <c r="G72" s="1003"/>
      <c r="H72" s="1003"/>
      <c r="I72" s="1003"/>
      <c r="J72" s="1003"/>
      <c r="K72" s="1003"/>
      <c r="L72" s="1003"/>
      <c r="M72" s="1003"/>
      <c r="N72" s="1003"/>
      <c r="O72" s="1003"/>
      <c r="P72" s="1003"/>
      <c r="Q72" s="1003"/>
      <c r="R72" s="906"/>
      <c r="AY72" s="210"/>
      <c r="AZ72" s="210"/>
      <c r="BA72" s="210"/>
      <c r="BB72" s="210"/>
      <c r="BC72" s="210"/>
      <c r="BD72" s="694"/>
      <c r="BE72" s="278"/>
      <c r="BF72" s="694"/>
      <c r="BG72" s="955"/>
      <c r="BH72" s="955"/>
      <c r="BI72" s="210"/>
      <c r="BJ72" s="210"/>
    </row>
    <row r="73" spans="1:74" s="168" customFormat="1" ht="12" customHeight="1" x14ac:dyDescent="0.2">
      <c r="A73" s="167"/>
      <c r="B73" s="1001" t="s">
        <v>1457</v>
      </c>
      <c r="C73" s="1002"/>
      <c r="D73" s="1002"/>
      <c r="E73" s="1002"/>
      <c r="F73" s="1002"/>
      <c r="G73" s="1002"/>
      <c r="H73" s="1002"/>
      <c r="I73" s="1002"/>
      <c r="J73" s="1002"/>
      <c r="K73" s="1002"/>
      <c r="L73" s="1002"/>
      <c r="M73" s="1002"/>
      <c r="N73" s="1002"/>
      <c r="O73" s="1002"/>
      <c r="P73" s="1002"/>
      <c r="Q73" s="1003"/>
      <c r="R73" s="906"/>
      <c r="AY73" s="210"/>
      <c r="AZ73" s="210"/>
      <c r="BA73" s="210"/>
      <c r="BB73" s="210"/>
      <c r="BC73" s="210"/>
      <c r="BD73" s="841"/>
      <c r="BE73" s="278"/>
      <c r="BF73" s="694"/>
      <c r="BG73" s="955"/>
      <c r="BH73" s="955"/>
      <c r="BI73" s="210"/>
      <c r="BJ73" s="210"/>
    </row>
    <row r="74" spans="1:74" s="168" customFormat="1" ht="12" customHeight="1" x14ac:dyDescent="0.2">
      <c r="A74" s="167"/>
      <c r="B74" s="1001" t="s">
        <v>817</v>
      </c>
      <c r="C74" s="1003"/>
      <c r="D74" s="1003"/>
      <c r="E74" s="1003"/>
      <c r="F74" s="1003"/>
      <c r="G74" s="1003"/>
      <c r="H74" s="1003"/>
      <c r="I74" s="1003"/>
      <c r="J74" s="1003"/>
      <c r="K74" s="1003"/>
      <c r="L74" s="1003"/>
      <c r="M74" s="1003"/>
      <c r="N74" s="1003"/>
      <c r="O74" s="1003"/>
      <c r="P74" s="1003"/>
      <c r="Q74" s="1003"/>
      <c r="R74" s="906"/>
      <c r="AY74" s="210"/>
      <c r="AZ74" s="210"/>
      <c r="BA74" s="210"/>
      <c r="BB74" s="210"/>
      <c r="BC74" s="210"/>
      <c r="BD74" s="694"/>
      <c r="BE74" s="278"/>
      <c r="BF74" s="694"/>
      <c r="BG74" s="955"/>
      <c r="BH74" s="955"/>
      <c r="BI74" s="210"/>
      <c r="BJ74" s="210"/>
    </row>
    <row r="75" spans="1:74" s="168" customFormat="1" ht="12" customHeight="1" x14ac:dyDescent="0.2">
      <c r="A75" s="167"/>
      <c r="B75" s="902" t="s">
        <v>830</v>
      </c>
      <c r="C75" s="917"/>
      <c r="D75" s="917"/>
      <c r="E75" s="917"/>
      <c r="F75" s="917"/>
      <c r="G75" s="917"/>
      <c r="H75" s="929"/>
      <c r="I75" s="917"/>
      <c r="J75" s="917"/>
      <c r="K75" s="917"/>
      <c r="L75" s="917"/>
      <c r="M75" s="917"/>
      <c r="N75" s="917"/>
      <c r="O75" s="917"/>
      <c r="P75" s="917"/>
      <c r="Q75" s="917"/>
      <c r="R75" s="365"/>
      <c r="AY75" s="210"/>
      <c r="AZ75" s="210"/>
      <c r="BA75" s="210"/>
      <c r="BB75" s="210"/>
      <c r="BC75" s="210"/>
      <c r="BD75" s="694"/>
      <c r="BE75" s="278"/>
      <c r="BF75" s="694"/>
      <c r="BG75" s="955"/>
      <c r="BH75" s="955"/>
      <c r="BI75" s="210"/>
      <c r="BJ75" s="210"/>
    </row>
    <row r="76" spans="1:74" s="174" customFormat="1" ht="12" customHeight="1" x14ac:dyDescent="0.2">
      <c r="A76" s="173"/>
      <c r="B76" s="1004" t="str">
        <f>Dates!$G$2</f>
        <v>EIA completed modeling and analysis for this report on Thursday, November 7, 2024.</v>
      </c>
      <c r="C76" s="991"/>
      <c r="D76" s="991"/>
      <c r="E76" s="991"/>
      <c r="F76" s="991"/>
      <c r="G76" s="991"/>
      <c r="H76" s="991"/>
      <c r="I76" s="991"/>
      <c r="J76" s="991"/>
      <c r="K76" s="991"/>
      <c r="L76" s="991"/>
      <c r="M76" s="991"/>
      <c r="N76" s="991"/>
      <c r="O76" s="991"/>
      <c r="P76" s="991"/>
      <c r="Q76" s="991"/>
      <c r="R76" s="365"/>
      <c r="AY76" s="240"/>
      <c r="AZ76" s="240"/>
      <c r="BA76" s="240"/>
      <c r="BB76" s="240"/>
      <c r="BC76" s="240"/>
      <c r="BD76" s="695"/>
      <c r="BE76" s="296"/>
      <c r="BF76" s="695"/>
      <c r="BG76" s="956"/>
      <c r="BH76" s="956"/>
      <c r="BI76" s="240"/>
      <c r="BJ76" s="240"/>
    </row>
    <row r="77" spans="1:74" s="168" customFormat="1" ht="12" customHeight="1" x14ac:dyDescent="0.2">
      <c r="A77" s="167"/>
      <c r="B77" s="999" t="s">
        <v>483</v>
      </c>
      <c r="C77" s="1000"/>
      <c r="D77" s="1000"/>
      <c r="E77" s="1000"/>
      <c r="F77" s="1000"/>
      <c r="G77" s="1000"/>
      <c r="H77" s="1000"/>
      <c r="I77" s="1000"/>
      <c r="J77" s="1000"/>
      <c r="K77" s="1000"/>
      <c r="L77" s="1000"/>
      <c r="M77" s="1000"/>
      <c r="N77" s="1000"/>
      <c r="O77" s="1000"/>
      <c r="P77" s="1000"/>
      <c r="Q77" s="1000"/>
      <c r="R77" s="906"/>
      <c r="AY77" s="210"/>
      <c r="AZ77" s="210"/>
      <c r="BA77" s="210"/>
      <c r="BB77" s="210"/>
      <c r="BC77" s="210"/>
      <c r="BD77" s="694"/>
      <c r="BE77" s="278"/>
      <c r="BF77" s="694"/>
      <c r="BG77" s="955"/>
      <c r="BH77" s="955"/>
      <c r="BI77" s="210"/>
      <c r="BJ77" s="210"/>
    </row>
    <row r="78" spans="1:74" s="168" customFormat="1" ht="12" customHeight="1" x14ac:dyDescent="0.2">
      <c r="A78" s="167"/>
      <c r="B78" s="1013" t="s">
        <v>1451</v>
      </c>
      <c r="C78" s="1000"/>
      <c r="D78" s="1000"/>
      <c r="E78" s="1000"/>
      <c r="F78" s="1000"/>
      <c r="G78" s="1000"/>
      <c r="H78" s="1000"/>
      <c r="I78" s="1000"/>
      <c r="J78" s="1000"/>
      <c r="K78" s="1000"/>
      <c r="L78" s="1000"/>
      <c r="M78" s="1000"/>
      <c r="N78" s="1000"/>
      <c r="O78" s="1000"/>
      <c r="P78" s="1000"/>
      <c r="Q78" s="1000"/>
      <c r="R78" s="906"/>
      <c r="AY78" s="210"/>
      <c r="AZ78" s="210"/>
      <c r="BA78" s="210"/>
      <c r="BB78" s="210"/>
      <c r="BC78" s="210"/>
      <c r="BD78" s="694"/>
      <c r="BE78" s="278"/>
      <c r="BF78" s="694"/>
      <c r="BG78" s="955"/>
      <c r="BH78" s="955"/>
      <c r="BI78" s="210"/>
      <c r="BJ78" s="210"/>
    </row>
    <row r="79" spans="1:74" s="168" customFormat="1" ht="12" customHeight="1" x14ac:dyDescent="0.2">
      <c r="A79" s="167"/>
      <c r="B79" s="1014" t="s">
        <v>67</v>
      </c>
      <c r="C79" s="1000"/>
      <c r="D79" s="1000"/>
      <c r="E79" s="1000"/>
      <c r="F79" s="1000"/>
      <c r="G79" s="1000"/>
      <c r="H79" s="1000"/>
      <c r="I79" s="1000"/>
      <c r="J79" s="1000"/>
      <c r="K79" s="1000"/>
      <c r="L79" s="1000"/>
      <c r="M79" s="1000"/>
      <c r="N79" s="1000"/>
      <c r="O79" s="1000"/>
      <c r="P79" s="1000"/>
      <c r="Q79" s="1000"/>
      <c r="R79" s="906"/>
      <c r="AY79" s="210"/>
      <c r="AZ79" s="210"/>
      <c r="BA79" s="210"/>
      <c r="BB79" s="210"/>
      <c r="BC79" s="210"/>
      <c r="BD79" s="694"/>
      <c r="BE79" s="278"/>
      <c r="BF79" s="694"/>
      <c r="BG79" s="955"/>
      <c r="BH79" s="955"/>
      <c r="BI79" s="210"/>
      <c r="BJ79" s="210"/>
    </row>
    <row r="80" spans="1:74" s="168" customFormat="1" ht="12" customHeight="1" x14ac:dyDescent="0.2">
      <c r="A80" s="167"/>
      <c r="B80" s="1005" t="s">
        <v>844</v>
      </c>
      <c r="C80" s="1005"/>
      <c r="D80" s="1005"/>
      <c r="E80" s="1005"/>
      <c r="F80" s="1005"/>
      <c r="G80" s="1005"/>
      <c r="H80" s="1005"/>
      <c r="I80" s="1005"/>
      <c r="J80" s="1005"/>
      <c r="K80" s="1005"/>
      <c r="L80" s="1005"/>
      <c r="M80" s="1005"/>
      <c r="N80" s="1005"/>
      <c r="O80" s="1005"/>
      <c r="P80" s="1005"/>
      <c r="Q80" s="1005"/>
      <c r="R80" s="1005"/>
      <c r="AY80" s="210"/>
      <c r="AZ80" s="210"/>
      <c r="BA80" s="210"/>
      <c r="BB80" s="210"/>
      <c r="BC80" s="210"/>
      <c r="BD80" s="694"/>
      <c r="BE80" s="278"/>
      <c r="BF80" s="694"/>
      <c r="BG80" s="955"/>
      <c r="BH80" s="955"/>
      <c r="BI80" s="210"/>
      <c r="BJ80" s="210"/>
    </row>
    <row r="81" spans="1:74" s="168" customFormat="1" ht="12" customHeight="1" x14ac:dyDescent="0.2">
      <c r="A81" s="167"/>
      <c r="B81" s="1008" t="s">
        <v>1452</v>
      </c>
      <c r="C81" s="1009"/>
      <c r="D81" s="1009"/>
      <c r="E81" s="1009"/>
      <c r="F81" s="1009"/>
      <c r="G81" s="1009"/>
      <c r="H81" s="1009"/>
      <c r="I81" s="1009"/>
      <c r="J81" s="1009"/>
      <c r="K81" s="1009"/>
      <c r="L81" s="1009"/>
      <c r="M81" s="1009"/>
      <c r="N81" s="1009"/>
      <c r="O81" s="1009"/>
      <c r="P81" s="1009"/>
      <c r="Q81" s="1010"/>
      <c r="R81" s="906"/>
      <c r="AY81" s="210"/>
      <c r="AZ81" s="210"/>
      <c r="BA81" s="210"/>
      <c r="BB81" s="210"/>
      <c r="BC81" s="210"/>
      <c r="BD81" s="694"/>
      <c r="BE81" s="278"/>
      <c r="BF81" s="694"/>
      <c r="BG81" s="955"/>
      <c r="BH81" s="955"/>
      <c r="BI81" s="210"/>
      <c r="BJ81" s="210"/>
    </row>
    <row r="82" spans="1:74" s="168" customFormat="1" ht="12" customHeight="1" x14ac:dyDescent="0.2">
      <c r="A82" s="167"/>
      <c r="B82" s="1011" t="s">
        <v>492</v>
      </c>
      <c r="C82" s="1010"/>
      <c r="D82" s="1010"/>
      <c r="E82" s="1010"/>
      <c r="F82" s="1010"/>
      <c r="G82" s="1010"/>
      <c r="H82" s="1010"/>
      <c r="I82" s="1010"/>
      <c r="J82" s="1010"/>
      <c r="K82" s="1010"/>
      <c r="L82" s="1010"/>
      <c r="M82" s="1010"/>
      <c r="N82" s="1010"/>
      <c r="O82" s="1010"/>
      <c r="P82" s="1010"/>
      <c r="Q82" s="1010"/>
      <c r="R82" s="906"/>
      <c r="AY82" s="210"/>
      <c r="AZ82" s="210"/>
      <c r="BA82" s="210"/>
      <c r="BB82" s="210"/>
      <c r="BC82" s="210"/>
      <c r="BD82" s="694"/>
      <c r="BE82" s="278"/>
      <c r="BF82" s="694"/>
      <c r="BG82" s="955"/>
      <c r="BH82" s="955"/>
      <c r="BI82" s="210"/>
      <c r="BJ82" s="210"/>
    </row>
    <row r="83" spans="1:74" s="168" customFormat="1" ht="12" customHeight="1" x14ac:dyDescent="0.2">
      <c r="A83" s="167"/>
      <c r="B83" s="1011" t="s">
        <v>493</v>
      </c>
      <c r="C83" s="1010"/>
      <c r="D83" s="1010"/>
      <c r="E83" s="1010"/>
      <c r="F83" s="1010"/>
      <c r="G83" s="1010"/>
      <c r="H83" s="1010"/>
      <c r="I83" s="1010"/>
      <c r="J83" s="1010"/>
      <c r="K83" s="1010"/>
      <c r="L83" s="1010"/>
      <c r="M83" s="1010"/>
      <c r="N83" s="1010"/>
      <c r="O83" s="1010"/>
      <c r="P83" s="1010"/>
      <c r="Q83" s="1010"/>
      <c r="R83" s="906"/>
      <c r="AY83" s="210"/>
      <c r="AZ83" s="210"/>
      <c r="BA83" s="210"/>
      <c r="BB83" s="210"/>
      <c r="BC83" s="210"/>
      <c r="BD83" s="694"/>
      <c r="BE83" s="278"/>
      <c r="BF83" s="694"/>
      <c r="BG83" s="955"/>
      <c r="BH83" s="955"/>
      <c r="BI83" s="210"/>
      <c r="BJ83" s="210"/>
    </row>
    <row r="84" spans="1:74" s="168" customFormat="1" ht="12" customHeight="1" x14ac:dyDescent="0.2">
      <c r="A84" s="167"/>
      <c r="B84" s="1008" t="s">
        <v>494</v>
      </c>
      <c r="C84" s="1010"/>
      <c r="D84" s="1010"/>
      <c r="E84" s="1010"/>
      <c r="F84" s="1010"/>
      <c r="G84" s="1010"/>
      <c r="H84" s="1010"/>
      <c r="I84" s="1010"/>
      <c r="J84" s="1010"/>
      <c r="K84" s="1010"/>
      <c r="L84" s="1010"/>
      <c r="M84" s="1010"/>
      <c r="N84" s="1010"/>
      <c r="O84" s="1010"/>
      <c r="P84" s="1010"/>
      <c r="Q84" s="1010"/>
      <c r="R84" s="906"/>
      <c r="AY84" s="210"/>
      <c r="AZ84" s="210"/>
      <c r="BA84" s="210"/>
      <c r="BB84" s="210"/>
      <c r="BC84" s="210"/>
      <c r="BD84" s="694"/>
      <c r="BE84" s="278"/>
      <c r="BF84" s="694"/>
      <c r="BG84" s="955"/>
      <c r="BH84" s="955"/>
      <c r="BI84" s="210"/>
      <c r="BJ84" s="210"/>
    </row>
    <row r="85" spans="1:74" s="168" customFormat="1" ht="12" customHeight="1" x14ac:dyDescent="0.2">
      <c r="A85" s="167"/>
      <c r="B85" s="1012" t="s">
        <v>1453</v>
      </c>
      <c r="C85" s="1010"/>
      <c r="D85" s="1010"/>
      <c r="E85" s="1010"/>
      <c r="F85" s="1010"/>
      <c r="G85" s="1010"/>
      <c r="H85" s="1010"/>
      <c r="I85" s="1010"/>
      <c r="J85" s="1010"/>
      <c r="K85" s="1010"/>
      <c r="L85" s="1010"/>
      <c r="M85" s="1010"/>
      <c r="N85" s="1010"/>
      <c r="O85" s="1010"/>
      <c r="P85" s="1010"/>
      <c r="Q85" s="1010"/>
      <c r="R85" s="906"/>
      <c r="AY85" s="210"/>
      <c r="AZ85" s="210"/>
      <c r="BA85" s="210"/>
      <c r="BB85" s="210"/>
      <c r="BC85" s="210"/>
      <c r="BD85" s="694"/>
      <c r="BE85" s="278"/>
      <c r="BF85" s="694"/>
      <c r="BG85" s="955"/>
      <c r="BH85" s="955"/>
      <c r="BI85" s="210"/>
      <c r="BJ85" s="210"/>
    </row>
    <row r="86" spans="1:74" s="169" customFormat="1" ht="12" customHeight="1" x14ac:dyDescent="0.2">
      <c r="A86" s="167"/>
      <c r="B86" s="1012" t="s">
        <v>815</v>
      </c>
      <c r="C86" s="1010"/>
      <c r="D86" s="1010"/>
      <c r="E86" s="1010"/>
      <c r="F86" s="1010"/>
      <c r="G86" s="1010"/>
      <c r="H86" s="1010"/>
      <c r="I86" s="1010"/>
      <c r="J86" s="1010"/>
      <c r="K86" s="1010"/>
      <c r="L86" s="1010"/>
      <c r="M86" s="1010"/>
      <c r="N86" s="1010"/>
      <c r="O86" s="1010"/>
      <c r="P86" s="1010"/>
      <c r="Q86" s="1010"/>
      <c r="R86" s="739"/>
      <c r="AY86" s="211"/>
      <c r="AZ86" s="211"/>
      <c r="BA86" s="211"/>
      <c r="BB86" s="211"/>
      <c r="BC86" s="211"/>
      <c r="BD86" s="694"/>
      <c r="BE86" s="331"/>
      <c r="BF86" s="694"/>
      <c r="BG86" s="955"/>
      <c r="BH86" s="955"/>
      <c r="BI86" s="211"/>
      <c r="BJ86" s="211"/>
    </row>
    <row r="87" spans="1:74" s="169" customFormat="1" ht="12" customHeight="1" x14ac:dyDescent="0.2">
      <c r="A87" s="7"/>
      <c r="B87" s="1006"/>
      <c r="C87" s="1007"/>
      <c r="D87" s="1007"/>
      <c r="E87" s="1007"/>
      <c r="F87" s="1007"/>
      <c r="G87" s="1007"/>
      <c r="H87" s="1007"/>
      <c r="I87" s="1007"/>
      <c r="J87" s="1007"/>
      <c r="K87" s="1007"/>
      <c r="L87" s="1007"/>
      <c r="M87" s="1007"/>
      <c r="N87" s="1007"/>
      <c r="O87" s="1007"/>
      <c r="P87" s="1007"/>
      <c r="Q87" s="1007"/>
      <c r="AY87" s="211"/>
      <c r="AZ87" s="211"/>
      <c r="BA87" s="211"/>
      <c r="BB87" s="211"/>
      <c r="BC87" s="211"/>
      <c r="BD87" s="694"/>
      <c r="BE87" s="331"/>
      <c r="BF87" s="694"/>
      <c r="BG87" s="955"/>
      <c r="BH87" s="955"/>
      <c r="BI87" s="211"/>
      <c r="BJ87" s="211"/>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48"/>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154" customWidth="1"/>
    <col min="56" max="56" width="6.5703125" style="364" customWidth="1"/>
    <col min="57" max="57" width="6.5703125" style="297" customWidth="1"/>
    <col min="58" max="58" width="6.5703125" style="364" customWidth="1"/>
    <col min="59" max="60" width="6.5703125" style="954" customWidth="1"/>
    <col min="61" max="62" width="6.5703125" style="154" customWidth="1"/>
    <col min="63" max="74" width="6.5703125" style="8" customWidth="1"/>
    <col min="75" max="16384" width="9.5703125" style="8"/>
  </cols>
  <sheetData>
    <row r="1" spans="1:74" ht="13.35" customHeight="1" x14ac:dyDescent="0.2">
      <c r="A1" s="988" t="s">
        <v>479</v>
      </c>
      <c r="B1" s="1016" t="s">
        <v>548</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2.75" x14ac:dyDescent="0.2">
      <c r="A2" s="989"/>
      <c r="B2" s="241" t="str">
        <f>"U.S. Energy Information Administration  |  Short-Term Energy Outlook  - "&amp;Dates!D1</f>
        <v>U.S. Energy Information Administration  |  Short-Term Energy Outlook  - November 2024</v>
      </c>
      <c r="C2" s="243"/>
      <c r="D2" s="243"/>
      <c r="E2" s="243"/>
      <c r="F2" s="243"/>
      <c r="G2" s="243"/>
      <c r="H2" s="243"/>
      <c r="I2" s="243"/>
      <c r="J2" s="243"/>
      <c r="K2" s="243"/>
      <c r="L2" s="243"/>
      <c r="M2" s="243"/>
      <c r="N2" s="243"/>
      <c r="O2" s="243"/>
      <c r="P2" s="243"/>
      <c r="Q2" s="243"/>
      <c r="R2" s="243"/>
      <c r="S2" s="243"/>
      <c r="T2" s="243"/>
      <c r="U2" s="243"/>
      <c r="V2" s="243"/>
      <c r="W2" s="243"/>
      <c r="X2" s="243"/>
      <c r="Y2" s="243"/>
      <c r="Z2" s="243"/>
      <c r="AA2" s="243"/>
      <c r="AB2" s="243"/>
      <c r="AC2" s="243"/>
      <c r="AD2" s="243"/>
      <c r="AE2" s="243"/>
      <c r="AF2" s="243"/>
      <c r="AG2" s="243"/>
      <c r="AH2" s="243"/>
      <c r="AI2" s="243"/>
      <c r="AJ2" s="243"/>
      <c r="AK2" s="243"/>
      <c r="AL2" s="243"/>
    </row>
    <row r="3" spans="1:74" s="7" customFormat="1" ht="12.75" x14ac:dyDescent="0.2">
      <c r="A3" s="353" t="s">
        <v>781</v>
      </c>
      <c r="B3" s="9"/>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26"/>
      <c r="B5" s="27" t="s">
        <v>953</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696"/>
      <c r="BE5" s="696"/>
      <c r="BF5" s="696"/>
      <c r="BG5" s="696"/>
      <c r="BH5" s="696"/>
      <c r="BI5" s="411"/>
      <c r="BJ5" s="412"/>
      <c r="BK5" s="412"/>
      <c r="BL5" s="412"/>
      <c r="BM5" s="412"/>
      <c r="BN5" s="412"/>
      <c r="BO5" s="412"/>
      <c r="BP5" s="412"/>
      <c r="BQ5" s="412"/>
      <c r="BR5" s="412"/>
      <c r="BS5" s="412"/>
      <c r="BT5" s="412"/>
      <c r="BU5" s="412"/>
      <c r="BV5" s="412"/>
    </row>
    <row r="6" spans="1:74" ht="11.1" customHeight="1" x14ac:dyDescent="0.2">
      <c r="A6" s="29" t="s">
        <v>254</v>
      </c>
      <c r="B6" s="417" t="s">
        <v>941</v>
      </c>
      <c r="C6" s="378">
        <v>57.52</v>
      </c>
      <c r="D6" s="378">
        <v>50.54</v>
      </c>
      <c r="E6" s="378">
        <v>29.21</v>
      </c>
      <c r="F6" s="378">
        <v>16.55</v>
      </c>
      <c r="G6" s="378">
        <v>28.56</v>
      </c>
      <c r="H6" s="378">
        <v>38.31</v>
      </c>
      <c r="I6" s="378">
        <v>40.71</v>
      </c>
      <c r="J6" s="378">
        <v>42.34</v>
      </c>
      <c r="K6" s="378">
        <v>39.630000000000003</v>
      </c>
      <c r="L6" s="378">
        <v>39.4</v>
      </c>
      <c r="M6" s="378">
        <v>40.94</v>
      </c>
      <c r="N6" s="378">
        <v>47.02</v>
      </c>
      <c r="O6" s="378">
        <v>52</v>
      </c>
      <c r="P6" s="378">
        <v>59.04</v>
      </c>
      <c r="Q6" s="378">
        <v>62.33</v>
      </c>
      <c r="R6" s="378">
        <v>61.72</v>
      </c>
      <c r="S6" s="378">
        <v>65.17</v>
      </c>
      <c r="T6" s="378">
        <v>71.38</v>
      </c>
      <c r="U6" s="378">
        <v>72.489999999999995</v>
      </c>
      <c r="V6" s="378">
        <v>67.73</v>
      </c>
      <c r="W6" s="378">
        <v>71.650000000000006</v>
      </c>
      <c r="X6" s="378">
        <v>81.48</v>
      </c>
      <c r="Y6" s="378">
        <v>79.150000000000006</v>
      </c>
      <c r="Z6" s="378">
        <v>71.709999999999994</v>
      </c>
      <c r="AA6" s="378">
        <v>83.22</v>
      </c>
      <c r="AB6" s="378">
        <v>91.64</v>
      </c>
      <c r="AC6" s="378">
        <v>108.5</v>
      </c>
      <c r="AD6" s="378">
        <v>101.78</v>
      </c>
      <c r="AE6" s="378">
        <v>109.55</v>
      </c>
      <c r="AF6" s="378">
        <v>114.84</v>
      </c>
      <c r="AG6" s="378">
        <v>101.62</v>
      </c>
      <c r="AH6" s="378">
        <v>93.67</v>
      </c>
      <c r="AI6" s="378">
        <v>84.26</v>
      </c>
      <c r="AJ6" s="378">
        <v>87.55</v>
      </c>
      <c r="AK6" s="378">
        <v>84.37</v>
      </c>
      <c r="AL6" s="378">
        <v>76.44</v>
      </c>
      <c r="AM6" s="378">
        <v>78.12</v>
      </c>
      <c r="AN6" s="378">
        <v>76.83</v>
      </c>
      <c r="AO6" s="378">
        <v>73.28</v>
      </c>
      <c r="AP6" s="378">
        <v>79.45</v>
      </c>
      <c r="AQ6" s="378">
        <v>71.58</v>
      </c>
      <c r="AR6" s="378">
        <v>70.25</v>
      </c>
      <c r="AS6" s="378">
        <v>76.069999999999993</v>
      </c>
      <c r="AT6" s="378">
        <v>81.39</v>
      </c>
      <c r="AU6" s="378">
        <v>89.43</v>
      </c>
      <c r="AV6" s="378">
        <v>85.64</v>
      </c>
      <c r="AW6" s="378">
        <v>77.69</v>
      </c>
      <c r="AX6" s="378">
        <v>71.900000000000006</v>
      </c>
      <c r="AY6" s="378">
        <v>74.150000000000006</v>
      </c>
      <c r="AZ6" s="378">
        <v>77.25</v>
      </c>
      <c r="BA6" s="378">
        <v>81.28</v>
      </c>
      <c r="BB6" s="378">
        <v>85.35</v>
      </c>
      <c r="BC6" s="378">
        <v>80.02</v>
      </c>
      <c r="BD6" s="685">
        <v>79.77</v>
      </c>
      <c r="BE6" s="685">
        <v>81.8</v>
      </c>
      <c r="BF6" s="685">
        <v>76.680000000000007</v>
      </c>
      <c r="BG6" s="685">
        <v>70.239999999999995</v>
      </c>
      <c r="BH6" s="685">
        <v>71.989999999999995</v>
      </c>
      <c r="BI6" s="389">
        <v>72</v>
      </c>
      <c r="BJ6" s="389">
        <v>73</v>
      </c>
      <c r="BK6" s="389">
        <v>73</v>
      </c>
      <c r="BL6" s="389">
        <v>73.5</v>
      </c>
      <c r="BM6" s="389">
        <v>74.5</v>
      </c>
      <c r="BN6" s="389">
        <v>73.5</v>
      </c>
      <c r="BO6" s="389">
        <v>73.5</v>
      </c>
      <c r="BP6" s="389">
        <v>72.5</v>
      </c>
      <c r="BQ6" s="389">
        <v>71.5</v>
      </c>
      <c r="BR6" s="389">
        <v>71.5</v>
      </c>
      <c r="BS6" s="389">
        <v>70.5</v>
      </c>
      <c r="BT6" s="389">
        <v>69.5</v>
      </c>
      <c r="BU6" s="389">
        <v>68.5</v>
      </c>
      <c r="BV6" s="389">
        <v>67.5</v>
      </c>
    </row>
    <row r="7" spans="1:74" ht="11.1" customHeight="1" x14ac:dyDescent="0.2">
      <c r="A7" s="29" t="s">
        <v>55</v>
      </c>
      <c r="B7" s="417" t="s">
        <v>942</v>
      </c>
      <c r="C7" s="378">
        <v>63.65</v>
      </c>
      <c r="D7" s="378">
        <v>55.66</v>
      </c>
      <c r="E7" s="378">
        <v>32.01</v>
      </c>
      <c r="F7" s="378">
        <v>18.38</v>
      </c>
      <c r="G7" s="378">
        <v>29.38</v>
      </c>
      <c r="H7" s="378">
        <v>40.270000000000003</v>
      </c>
      <c r="I7" s="378">
        <v>43.24</v>
      </c>
      <c r="J7" s="378">
        <v>44.74</v>
      </c>
      <c r="K7" s="378">
        <v>40.909999999999997</v>
      </c>
      <c r="L7" s="378">
        <v>40.19</v>
      </c>
      <c r="M7" s="378">
        <v>42.69</v>
      </c>
      <c r="N7" s="378">
        <v>49.99</v>
      </c>
      <c r="O7" s="378">
        <v>54.77</v>
      </c>
      <c r="P7" s="378">
        <v>62.28</v>
      </c>
      <c r="Q7" s="378">
        <v>65.41</v>
      </c>
      <c r="R7" s="378">
        <v>64.81</v>
      </c>
      <c r="S7" s="378">
        <v>68.53</v>
      </c>
      <c r="T7" s="378">
        <v>73.16</v>
      </c>
      <c r="U7" s="378">
        <v>75.17</v>
      </c>
      <c r="V7" s="378">
        <v>70.75</v>
      </c>
      <c r="W7" s="378">
        <v>74.489999999999995</v>
      </c>
      <c r="X7" s="378">
        <v>83.54</v>
      </c>
      <c r="Y7" s="378">
        <v>81.05</v>
      </c>
      <c r="Z7" s="378">
        <v>74.17</v>
      </c>
      <c r="AA7" s="378">
        <v>86.51</v>
      </c>
      <c r="AB7" s="378">
        <v>97.13</v>
      </c>
      <c r="AC7" s="378">
        <v>117.25</v>
      </c>
      <c r="AD7" s="378">
        <v>104.58</v>
      </c>
      <c r="AE7" s="378">
        <v>113.38</v>
      </c>
      <c r="AF7" s="378">
        <v>122.71</v>
      </c>
      <c r="AG7" s="378">
        <v>111.93</v>
      </c>
      <c r="AH7" s="378">
        <v>100.45</v>
      </c>
      <c r="AI7" s="378">
        <v>89.76</v>
      </c>
      <c r="AJ7" s="378">
        <v>93.33</v>
      </c>
      <c r="AK7" s="378">
        <v>91.42</v>
      </c>
      <c r="AL7" s="378">
        <v>80.92</v>
      </c>
      <c r="AM7" s="378">
        <v>82.5</v>
      </c>
      <c r="AN7" s="378">
        <v>82.59</v>
      </c>
      <c r="AO7" s="378">
        <v>78.430000000000007</v>
      </c>
      <c r="AP7" s="378">
        <v>84.64</v>
      </c>
      <c r="AQ7" s="378">
        <v>75.47</v>
      </c>
      <c r="AR7" s="378">
        <v>74.84</v>
      </c>
      <c r="AS7" s="378">
        <v>80.11</v>
      </c>
      <c r="AT7" s="378">
        <v>86.15</v>
      </c>
      <c r="AU7" s="378">
        <v>93.72</v>
      </c>
      <c r="AV7" s="378">
        <v>90.6</v>
      </c>
      <c r="AW7" s="378">
        <v>82.94</v>
      </c>
      <c r="AX7" s="378">
        <v>77.63</v>
      </c>
      <c r="AY7" s="378">
        <v>80.12</v>
      </c>
      <c r="AZ7" s="378">
        <v>83.48</v>
      </c>
      <c r="BA7" s="378">
        <v>85.41</v>
      </c>
      <c r="BB7" s="378">
        <v>89.94</v>
      </c>
      <c r="BC7" s="378">
        <v>81.75</v>
      </c>
      <c r="BD7" s="685">
        <v>82.25</v>
      </c>
      <c r="BE7" s="685">
        <v>85.15</v>
      </c>
      <c r="BF7" s="685">
        <v>80.36</v>
      </c>
      <c r="BG7" s="685">
        <v>74.02</v>
      </c>
      <c r="BH7" s="685">
        <v>75.63</v>
      </c>
      <c r="BI7" s="389">
        <v>76</v>
      </c>
      <c r="BJ7" s="389">
        <v>77</v>
      </c>
      <c r="BK7" s="389">
        <v>77</v>
      </c>
      <c r="BL7" s="389">
        <v>78</v>
      </c>
      <c r="BM7" s="389">
        <v>79</v>
      </c>
      <c r="BN7" s="389">
        <v>78</v>
      </c>
      <c r="BO7" s="389">
        <v>78</v>
      </c>
      <c r="BP7" s="389">
        <v>77</v>
      </c>
      <c r="BQ7" s="389">
        <v>76</v>
      </c>
      <c r="BR7" s="389">
        <v>76</v>
      </c>
      <c r="BS7" s="389">
        <v>75</v>
      </c>
      <c r="BT7" s="389">
        <v>74</v>
      </c>
      <c r="BU7" s="389">
        <v>73</v>
      </c>
      <c r="BV7" s="389">
        <v>72</v>
      </c>
    </row>
    <row r="8" spans="1:74" ht="11.1" customHeight="1" x14ac:dyDescent="0.2">
      <c r="A8" s="29" t="s">
        <v>253</v>
      </c>
      <c r="B8" s="418" t="s">
        <v>943</v>
      </c>
      <c r="C8" s="378">
        <v>53.87</v>
      </c>
      <c r="D8" s="378">
        <v>47.39</v>
      </c>
      <c r="E8" s="378">
        <v>28.5</v>
      </c>
      <c r="F8" s="378">
        <v>16.739999999999998</v>
      </c>
      <c r="G8" s="378">
        <v>22.56</v>
      </c>
      <c r="H8" s="378">
        <v>36.14</v>
      </c>
      <c r="I8" s="378">
        <v>39.33</v>
      </c>
      <c r="J8" s="378">
        <v>41.72</v>
      </c>
      <c r="K8" s="378">
        <v>38.729999999999997</v>
      </c>
      <c r="L8" s="378">
        <v>37.81</v>
      </c>
      <c r="M8" s="378">
        <v>39.15</v>
      </c>
      <c r="N8" s="378">
        <v>45.34</v>
      </c>
      <c r="O8" s="378">
        <v>49.6</v>
      </c>
      <c r="P8" s="378">
        <v>55.71</v>
      </c>
      <c r="Q8" s="378">
        <v>59.84</v>
      </c>
      <c r="R8" s="378">
        <v>60.88</v>
      </c>
      <c r="S8" s="378">
        <v>63.81</v>
      </c>
      <c r="T8" s="378">
        <v>68.86</v>
      </c>
      <c r="U8" s="378">
        <v>69.91</v>
      </c>
      <c r="V8" s="378">
        <v>65.72</v>
      </c>
      <c r="W8" s="378">
        <v>69.27</v>
      </c>
      <c r="X8" s="378">
        <v>75.94</v>
      </c>
      <c r="Y8" s="378">
        <v>76.61</v>
      </c>
      <c r="Z8" s="378">
        <v>68.22</v>
      </c>
      <c r="AA8" s="378">
        <v>76.92</v>
      </c>
      <c r="AB8" s="378">
        <v>87.73</v>
      </c>
      <c r="AC8" s="378">
        <v>104.39</v>
      </c>
      <c r="AD8" s="378">
        <v>102.7</v>
      </c>
      <c r="AE8" s="378">
        <v>108.71</v>
      </c>
      <c r="AF8" s="378">
        <v>112.06</v>
      </c>
      <c r="AG8" s="378">
        <v>99.67</v>
      </c>
      <c r="AH8" s="378">
        <v>92.21</v>
      </c>
      <c r="AI8" s="378">
        <v>83.3</v>
      </c>
      <c r="AJ8" s="378">
        <v>84.26</v>
      </c>
      <c r="AK8" s="378">
        <v>79.31</v>
      </c>
      <c r="AL8" s="378">
        <v>70.89</v>
      </c>
      <c r="AM8" s="378">
        <v>70.319999999999993</v>
      </c>
      <c r="AN8" s="378">
        <v>69.67</v>
      </c>
      <c r="AO8" s="378">
        <v>68.53</v>
      </c>
      <c r="AP8" s="378">
        <v>75.23</v>
      </c>
      <c r="AQ8" s="378">
        <v>70.05</v>
      </c>
      <c r="AR8" s="378">
        <v>69.58</v>
      </c>
      <c r="AS8" s="378">
        <v>74.83</v>
      </c>
      <c r="AT8" s="378">
        <v>81.099999999999994</v>
      </c>
      <c r="AU8" s="378">
        <v>87.14</v>
      </c>
      <c r="AV8" s="378">
        <v>83.21</v>
      </c>
      <c r="AW8" s="378">
        <v>76.42</v>
      </c>
      <c r="AX8" s="378">
        <v>68.09</v>
      </c>
      <c r="AY8" s="378">
        <v>69.37</v>
      </c>
      <c r="AZ8" s="378">
        <v>73</v>
      </c>
      <c r="BA8" s="378">
        <v>75.989999999999995</v>
      </c>
      <c r="BB8" s="378">
        <v>81.93</v>
      </c>
      <c r="BC8" s="378">
        <v>78.34</v>
      </c>
      <c r="BD8" s="685">
        <v>78.849999999999994</v>
      </c>
      <c r="BE8" s="685">
        <v>79.5</v>
      </c>
      <c r="BF8" s="685">
        <v>75.97</v>
      </c>
      <c r="BG8" s="685">
        <v>67.489999999999995</v>
      </c>
      <c r="BH8" s="685">
        <v>69.239999999999995</v>
      </c>
      <c r="BI8" s="389">
        <v>69.25</v>
      </c>
      <c r="BJ8" s="389">
        <v>70.25</v>
      </c>
      <c r="BK8" s="389">
        <v>70.25</v>
      </c>
      <c r="BL8" s="389">
        <v>70.75</v>
      </c>
      <c r="BM8" s="389">
        <v>71.75</v>
      </c>
      <c r="BN8" s="389">
        <v>70.75</v>
      </c>
      <c r="BO8" s="389">
        <v>70.75</v>
      </c>
      <c r="BP8" s="389">
        <v>69.75</v>
      </c>
      <c r="BQ8" s="389">
        <v>68.75</v>
      </c>
      <c r="BR8" s="389">
        <v>68.75</v>
      </c>
      <c r="BS8" s="389">
        <v>67.75</v>
      </c>
      <c r="BT8" s="389">
        <v>66.75</v>
      </c>
      <c r="BU8" s="389">
        <v>65.75</v>
      </c>
      <c r="BV8" s="389">
        <v>64.75</v>
      </c>
    </row>
    <row r="9" spans="1:74" ht="11.1" customHeight="1" x14ac:dyDescent="0.2">
      <c r="A9" s="29" t="s">
        <v>469</v>
      </c>
      <c r="B9" s="418" t="s">
        <v>944</v>
      </c>
      <c r="C9" s="378">
        <v>57.92</v>
      </c>
      <c r="D9" s="378">
        <v>51.37</v>
      </c>
      <c r="E9" s="378">
        <v>32.549999999999997</v>
      </c>
      <c r="F9" s="378">
        <v>19.32</v>
      </c>
      <c r="G9" s="378">
        <v>23.55</v>
      </c>
      <c r="H9" s="378">
        <v>36.799999999999997</v>
      </c>
      <c r="I9" s="378">
        <v>40.08</v>
      </c>
      <c r="J9" s="378">
        <v>42.42</v>
      </c>
      <c r="K9" s="378">
        <v>39.81</v>
      </c>
      <c r="L9" s="378">
        <v>39.21</v>
      </c>
      <c r="M9" s="378">
        <v>40.68</v>
      </c>
      <c r="N9" s="378">
        <v>46.2</v>
      </c>
      <c r="O9" s="378">
        <v>51.39</v>
      </c>
      <c r="P9" s="378">
        <v>58.41</v>
      </c>
      <c r="Q9" s="378">
        <v>61.97</v>
      </c>
      <c r="R9" s="378">
        <v>62.4</v>
      </c>
      <c r="S9" s="378">
        <v>65.150000000000006</v>
      </c>
      <c r="T9" s="378">
        <v>70.55</v>
      </c>
      <c r="U9" s="378">
        <v>71.98</v>
      </c>
      <c r="V9" s="378">
        <v>67.89</v>
      </c>
      <c r="W9" s="378">
        <v>71.099999999999994</v>
      </c>
      <c r="X9" s="378">
        <v>78.83</v>
      </c>
      <c r="Y9" s="378">
        <v>78.47</v>
      </c>
      <c r="Z9" s="378">
        <v>71.98</v>
      </c>
      <c r="AA9" s="378">
        <v>80.260000000000005</v>
      </c>
      <c r="AB9" s="378">
        <v>90.21</v>
      </c>
      <c r="AC9" s="378">
        <v>106.98</v>
      </c>
      <c r="AD9" s="378">
        <v>105.22</v>
      </c>
      <c r="AE9" s="378">
        <v>110.43</v>
      </c>
      <c r="AF9" s="378">
        <v>114.44</v>
      </c>
      <c r="AG9" s="378">
        <v>102.82</v>
      </c>
      <c r="AH9" s="378">
        <v>95.8</v>
      </c>
      <c r="AI9" s="378">
        <v>86.57</v>
      </c>
      <c r="AJ9" s="378">
        <v>88.02</v>
      </c>
      <c r="AK9" s="378">
        <v>84.57</v>
      </c>
      <c r="AL9" s="378">
        <v>76.56</v>
      </c>
      <c r="AM9" s="378">
        <v>75.7</v>
      </c>
      <c r="AN9" s="378">
        <v>74.86</v>
      </c>
      <c r="AO9" s="378">
        <v>73</v>
      </c>
      <c r="AP9" s="378">
        <v>78.53</v>
      </c>
      <c r="AQ9" s="378">
        <v>72.569999999999993</v>
      </c>
      <c r="AR9" s="378">
        <v>71.39</v>
      </c>
      <c r="AS9" s="378">
        <v>76.41</v>
      </c>
      <c r="AT9" s="378">
        <v>81.78</v>
      </c>
      <c r="AU9" s="378">
        <v>89.32</v>
      </c>
      <c r="AV9" s="378">
        <v>86.6</v>
      </c>
      <c r="AW9" s="378">
        <v>79.7</v>
      </c>
      <c r="AX9" s="378">
        <v>72.34</v>
      </c>
      <c r="AY9" s="378">
        <v>73.28</v>
      </c>
      <c r="AZ9" s="378">
        <v>76.19</v>
      </c>
      <c r="BA9" s="378">
        <v>79.67</v>
      </c>
      <c r="BB9" s="378">
        <v>84.47</v>
      </c>
      <c r="BC9" s="378">
        <v>80.67</v>
      </c>
      <c r="BD9" s="685">
        <v>80.28</v>
      </c>
      <c r="BE9" s="685">
        <v>81.17</v>
      </c>
      <c r="BF9" s="685">
        <v>77.81</v>
      </c>
      <c r="BG9" s="685">
        <v>69.739999999999995</v>
      </c>
      <c r="BH9" s="685">
        <v>71.489999999999995</v>
      </c>
      <c r="BI9" s="389">
        <v>71.5</v>
      </c>
      <c r="BJ9" s="389">
        <v>72.5</v>
      </c>
      <c r="BK9" s="389">
        <v>72.5</v>
      </c>
      <c r="BL9" s="389">
        <v>73</v>
      </c>
      <c r="BM9" s="389">
        <v>74</v>
      </c>
      <c r="BN9" s="389">
        <v>73</v>
      </c>
      <c r="BO9" s="389">
        <v>73</v>
      </c>
      <c r="BP9" s="389">
        <v>72</v>
      </c>
      <c r="BQ9" s="389">
        <v>71</v>
      </c>
      <c r="BR9" s="389">
        <v>71</v>
      </c>
      <c r="BS9" s="389">
        <v>70</v>
      </c>
      <c r="BT9" s="389">
        <v>69</v>
      </c>
      <c r="BU9" s="389">
        <v>68</v>
      </c>
      <c r="BV9" s="389">
        <v>67</v>
      </c>
    </row>
    <row r="10" spans="1:74" ht="11.1" customHeight="1" x14ac:dyDescent="0.2">
      <c r="A10" s="26"/>
      <c r="B10" s="27" t="s">
        <v>1507</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c r="AT10" s="408"/>
      <c r="AU10" s="408"/>
      <c r="AV10" s="408"/>
      <c r="AW10" s="408"/>
      <c r="AX10" s="408"/>
      <c r="AY10" s="408"/>
      <c r="AZ10" s="408"/>
      <c r="BA10" s="408"/>
      <c r="BB10" s="408"/>
      <c r="BC10" s="408"/>
      <c r="BD10" s="697"/>
      <c r="BE10" s="697"/>
      <c r="BF10" s="697"/>
      <c r="BG10" s="697"/>
      <c r="BH10" s="697"/>
      <c r="BI10" s="413"/>
      <c r="BJ10" s="413"/>
      <c r="BK10" s="413"/>
      <c r="BL10" s="413"/>
      <c r="BM10" s="413"/>
      <c r="BN10" s="413"/>
      <c r="BO10" s="413"/>
      <c r="BP10" s="413"/>
      <c r="BQ10" s="413"/>
      <c r="BR10" s="413"/>
      <c r="BS10" s="413"/>
      <c r="BT10" s="413"/>
      <c r="BU10" s="413"/>
      <c r="BV10" s="413"/>
    </row>
    <row r="11" spans="1:74" ht="11.1" customHeight="1" x14ac:dyDescent="0.2">
      <c r="A11" s="358"/>
      <c r="B11" s="419" t="s">
        <v>945</v>
      </c>
      <c r="C11" s="408"/>
      <c r="D11" s="408"/>
      <c r="E11" s="408"/>
      <c r="F11" s="408"/>
      <c r="G11" s="408"/>
      <c r="H11" s="408"/>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697"/>
      <c r="BE11" s="697"/>
      <c r="BF11" s="697"/>
      <c r="BG11" s="697"/>
      <c r="BH11" s="697"/>
      <c r="BI11" s="413"/>
      <c r="BJ11" s="413"/>
      <c r="BK11" s="413"/>
      <c r="BL11" s="413"/>
      <c r="BM11" s="413"/>
      <c r="BN11" s="413"/>
      <c r="BO11" s="413"/>
      <c r="BP11" s="413"/>
      <c r="BQ11" s="413"/>
      <c r="BR11" s="413"/>
      <c r="BS11" s="413"/>
      <c r="BT11" s="413"/>
      <c r="BU11" s="413"/>
      <c r="BV11" s="413"/>
    </row>
    <row r="12" spans="1:74" ht="11.1" customHeight="1" x14ac:dyDescent="0.2">
      <c r="A12" s="357" t="s">
        <v>1182</v>
      </c>
      <c r="B12" s="421" t="s">
        <v>929</v>
      </c>
      <c r="C12" s="634">
        <v>1.7430000000000001</v>
      </c>
      <c r="D12" s="634">
        <v>1.669</v>
      </c>
      <c r="E12" s="634">
        <v>1.127</v>
      </c>
      <c r="F12" s="634">
        <v>0.64500000000000002</v>
      </c>
      <c r="G12" s="634">
        <v>1.0489999999999999</v>
      </c>
      <c r="H12" s="634">
        <v>1.3109999999999999</v>
      </c>
      <c r="I12" s="634">
        <v>1.38</v>
      </c>
      <c r="J12" s="634">
        <v>1.389</v>
      </c>
      <c r="K12" s="634">
        <v>1.3540000000000001</v>
      </c>
      <c r="L12" s="634">
        <v>1.3120000000000001</v>
      </c>
      <c r="M12" s="634">
        <v>1.2869999999999999</v>
      </c>
      <c r="N12" s="634">
        <v>1.3939999999999999</v>
      </c>
      <c r="O12" s="634">
        <v>1.575</v>
      </c>
      <c r="P12" s="634">
        <v>1.784</v>
      </c>
      <c r="Q12" s="634">
        <v>2.0110000000000001</v>
      </c>
      <c r="R12" s="634">
        <v>2.0550000000000002</v>
      </c>
      <c r="S12" s="634">
        <v>2.181</v>
      </c>
      <c r="T12" s="634">
        <v>2.2519999999999998</v>
      </c>
      <c r="U12" s="634">
        <v>2.3370000000000002</v>
      </c>
      <c r="V12" s="634">
        <v>2.302</v>
      </c>
      <c r="W12" s="634">
        <v>2.31</v>
      </c>
      <c r="X12" s="634">
        <v>2.4940000000000002</v>
      </c>
      <c r="Y12" s="634">
        <v>2.484</v>
      </c>
      <c r="Z12" s="634">
        <v>2.3039999999999998</v>
      </c>
      <c r="AA12" s="634">
        <v>2.423</v>
      </c>
      <c r="AB12" s="634">
        <v>2.6389999999999998</v>
      </c>
      <c r="AC12" s="634">
        <v>3.2320000000000002</v>
      </c>
      <c r="AD12" s="634">
        <v>3.2595239999999999</v>
      </c>
      <c r="AE12" s="634">
        <v>3.8660239999999999</v>
      </c>
      <c r="AF12" s="634">
        <v>4.1233839999999997</v>
      </c>
      <c r="AG12" s="634">
        <v>3.3764400000000001</v>
      </c>
      <c r="AH12" s="634">
        <v>3.0518360000000002</v>
      </c>
      <c r="AI12" s="634">
        <v>2.9032450000000001</v>
      </c>
      <c r="AJ12" s="634">
        <v>3.0013809999999999</v>
      </c>
      <c r="AK12" s="634">
        <v>2.703665</v>
      </c>
      <c r="AL12" s="634">
        <v>2.2908249999999999</v>
      </c>
      <c r="AM12" s="634">
        <v>2.6160230000000002</v>
      </c>
      <c r="AN12" s="634">
        <v>2.604257</v>
      </c>
      <c r="AO12" s="634">
        <v>2.6338602764000001</v>
      </c>
      <c r="AP12" s="634">
        <v>2.7438575888000001</v>
      </c>
      <c r="AQ12" s="634">
        <v>2.5814268246999998</v>
      </c>
      <c r="AR12" s="634">
        <v>2.6152202756</v>
      </c>
      <c r="AS12" s="634">
        <v>2.7934427497000001</v>
      </c>
      <c r="AT12" s="634">
        <v>3.0170080000000001</v>
      </c>
      <c r="AU12" s="634">
        <v>3.068549</v>
      </c>
      <c r="AV12" s="634">
        <v>2.4893019999999999</v>
      </c>
      <c r="AW12" s="634">
        <v>2.2987009999999999</v>
      </c>
      <c r="AX12" s="634">
        <v>2.1982930000000001</v>
      </c>
      <c r="AY12" s="634">
        <v>2.2642827313999998</v>
      </c>
      <c r="AZ12" s="634">
        <v>2.4352118486999998</v>
      </c>
      <c r="BA12" s="634">
        <v>2.6523562835000001</v>
      </c>
      <c r="BB12" s="634">
        <v>2.8034567244000002</v>
      </c>
      <c r="BC12" s="634">
        <v>2.5435091390000002</v>
      </c>
      <c r="BD12" s="727">
        <v>2.4114263655000001</v>
      </c>
      <c r="BE12" s="727">
        <v>2.4652095768</v>
      </c>
      <c r="BF12" s="727">
        <v>2.3917494054000001</v>
      </c>
      <c r="BG12" s="727">
        <v>2.143729</v>
      </c>
      <c r="BH12" s="727">
        <v>2.1800709999999999</v>
      </c>
      <c r="BI12" s="639">
        <v>2.0382889999999998</v>
      </c>
      <c r="BJ12" s="639">
        <v>2.0763799999999999</v>
      </c>
      <c r="BK12" s="639">
        <v>2.112403</v>
      </c>
      <c r="BL12" s="639">
        <v>2.1750759999999998</v>
      </c>
      <c r="BM12" s="639">
        <v>2.2149540000000001</v>
      </c>
      <c r="BN12" s="639">
        <v>2.349478</v>
      </c>
      <c r="BO12" s="639">
        <v>2.4412769999999999</v>
      </c>
      <c r="BP12" s="639">
        <v>2.3937560000000002</v>
      </c>
      <c r="BQ12" s="639">
        <v>2.3856510000000002</v>
      </c>
      <c r="BR12" s="639">
        <v>2.3750689999999999</v>
      </c>
      <c r="BS12" s="639">
        <v>2.3529840000000002</v>
      </c>
      <c r="BT12" s="639">
        <v>2.231106</v>
      </c>
      <c r="BU12" s="639">
        <v>2.1070600000000002</v>
      </c>
      <c r="BV12" s="639">
        <v>2.031962</v>
      </c>
    </row>
    <row r="13" spans="1:74" ht="11.1" customHeight="1" x14ac:dyDescent="0.2">
      <c r="A13" s="358" t="s">
        <v>1508</v>
      </c>
      <c r="B13" s="421" t="s">
        <v>930</v>
      </c>
      <c r="C13" s="634">
        <v>1.8580000000000001</v>
      </c>
      <c r="D13" s="634">
        <v>1.671</v>
      </c>
      <c r="E13" s="634">
        <v>1.278</v>
      </c>
      <c r="F13" s="634">
        <v>0.90800000000000003</v>
      </c>
      <c r="G13" s="634">
        <v>0.878</v>
      </c>
      <c r="H13" s="634">
        <v>1.135</v>
      </c>
      <c r="I13" s="634">
        <v>1.254</v>
      </c>
      <c r="J13" s="634">
        <v>1.2749999999999999</v>
      </c>
      <c r="K13" s="634">
        <v>1.1950000000000001</v>
      </c>
      <c r="L13" s="634">
        <v>1.2150000000000001</v>
      </c>
      <c r="M13" s="634">
        <v>1.3149999999999999</v>
      </c>
      <c r="N13" s="634">
        <v>1.4750000000000001</v>
      </c>
      <c r="O13" s="634">
        <v>1.58</v>
      </c>
      <c r="P13" s="634">
        <v>1.806</v>
      </c>
      <c r="Q13" s="634">
        <v>1.956</v>
      </c>
      <c r="R13" s="634">
        <v>1.911</v>
      </c>
      <c r="S13" s="634">
        <v>2.0720000000000001</v>
      </c>
      <c r="T13" s="634">
        <v>2.1469999999999998</v>
      </c>
      <c r="U13" s="634">
        <v>2.1819999999999999</v>
      </c>
      <c r="V13" s="634">
        <v>2.1459999999999999</v>
      </c>
      <c r="W13" s="634">
        <v>2.2400000000000002</v>
      </c>
      <c r="X13" s="634">
        <v>2.504</v>
      </c>
      <c r="Y13" s="634">
        <v>2.4540000000000002</v>
      </c>
      <c r="Z13" s="634">
        <v>2.2730000000000001</v>
      </c>
      <c r="AA13" s="634">
        <v>2.5499999999999998</v>
      </c>
      <c r="AB13" s="634">
        <v>2.83</v>
      </c>
      <c r="AC13" s="634">
        <v>3.5819999999999999</v>
      </c>
      <c r="AD13" s="634">
        <v>3.9521679999999999</v>
      </c>
      <c r="AE13" s="634">
        <v>4.2303040000000003</v>
      </c>
      <c r="AF13" s="634">
        <v>4.3541809999999996</v>
      </c>
      <c r="AG13" s="634">
        <v>3.687039</v>
      </c>
      <c r="AH13" s="634">
        <v>3.5671659999999998</v>
      </c>
      <c r="AI13" s="634">
        <v>3.4530249999999998</v>
      </c>
      <c r="AJ13" s="634">
        <v>4.1377860000000002</v>
      </c>
      <c r="AK13" s="634">
        <v>3.6241099999999999</v>
      </c>
      <c r="AL13" s="634">
        <v>3.0522079999999998</v>
      </c>
      <c r="AM13" s="634">
        <v>3.2591489999999999</v>
      </c>
      <c r="AN13" s="634">
        <v>2.8502640000000001</v>
      </c>
      <c r="AO13" s="634">
        <v>2.7421944740000002</v>
      </c>
      <c r="AP13" s="634">
        <v>2.5714560627999998</v>
      </c>
      <c r="AQ13" s="634">
        <v>2.3690454403999999</v>
      </c>
      <c r="AR13" s="634">
        <v>2.4273614601000002</v>
      </c>
      <c r="AS13" s="634">
        <v>2.6877344390000002</v>
      </c>
      <c r="AT13" s="634">
        <v>3.1552606996999999</v>
      </c>
      <c r="AU13" s="634">
        <v>3.3905763629000001</v>
      </c>
      <c r="AV13" s="634">
        <v>3.1139361444999998</v>
      </c>
      <c r="AW13" s="634">
        <v>2.8301276829000002</v>
      </c>
      <c r="AX13" s="634">
        <v>2.5413233986999999</v>
      </c>
      <c r="AY13" s="634">
        <v>2.6464435544999998</v>
      </c>
      <c r="AZ13" s="634">
        <v>2.7776207339000001</v>
      </c>
      <c r="BA13" s="634">
        <v>2.6723150437999998</v>
      </c>
      <c r="BB13" s="634">
        <v>2.6386356820999999</v>
      </c>
      <c r="BC13" s="634">
        <v>2.4383423769000001</v>
      </c>
      <c r="BD13" s="727">
        <v>2.4533054415</v>
      </c>
      <c r="BE13" s="727">
        <v>2.4777910768</v>
      </c>
      <c r="BF13" s="727">
        <v>2.2974442043000001</v>
      </c>
      <c r="BG13" s="727">
        <v>2.1413129999999998</v>
      </c>
      <c r="BH13" s="727">
        <v>2.2390500000000002</v>
      </c>
      <c r="BI13" s="639">
        <v>2.1862490000000001</v>
      </c>
      <c r="BJ13" s="639">
        <v>2.126401</v>
      </c>
      <c r="BK13" s="639">
        <v>2.189724</v>
      </c>
      <c r="BL13" s="639">
        <v>2.234572</v>
      </c>
      <c r="BM13" s="639">
        <v>2.2979210000000001</v>
      </c>
      <c r="BN13" s="639">
        <v>2.248345</v>
      </c>
      <c r="BO13" s="639">
        <v>2.2836059999999998</v>
      </c>
      <c r="BP13" s="639">
        <v>2.2882099999999999</v>
      </c>
      <c r="BQ13" s="639">
        <v>2.312808</v>
      </c>
      <c r="BR13" s="639">
        <v>2.3843179999999999</v>
      </c>
      <c r="BS13" s="639">
        <v>2.404973</v>
      </c>
      <c r="BT13" s="639">
        <v>2.4005420000000002</v>
      </c>
      <c r="BU13" s="639">
        <v>2.3532039999999999</v>
      </c>
      <c r="BV13" s="639">
        <v>2.3326709999999999</v>
      </c>
    </row>
    <row r="14" spans="1:74" ht="11.1" customHeight="1" x14ac:dyDescent="0.2">
      <c r="A14" s="357" t="s">
        <v>1509</v>
      </c>
      <c r="B14" s="421" t="s">
        <v>931</v>
      </c>
      <c r="C14" s="634">
        <v>1.863</v>
      </c>
      <c r="D14" s="634">
        <v>1.627</v>
      </c>
      <c r="E14" s="634">
        <v>1.238</v>
      </c>
      <c r="F14" s="634">
        <v>0.872</v>
      </c>
      <c r="G14" s="634">
        <v>0.79500000000000004</v>
      </c>
      <c r="H14" s="634">
        <v>1.002</v>
      </c>
      <c r="I14" s="634">
        <v>1.1519999999999999</v>
      </c>
      <c r="J14" s="634">
        <v>1.179</v>
      </c>
      <c r="K14" s="634">
        <v>1.091</v>
      </c>
      <c r="L14" s="634">
        <v>1.089</v>
      </c>
      <c r="M14" s="634">
        <v>1.1559999999999999</v>
      </c>
      <c r="N14" s="634">
        <v>1.341</v>
      </c>
      <c r="O14" s="634">
        <v>1.4810000000000001</v>
      </c>
      <c r="P14" s="634">
        <v>1.667</v>
      </c>
      <c r="Q14" s="634">
        <v>1.726</v>
      </c>
      <c r="R14" s="634">
        <v>1.7</v>
      </c>
      <c r="S14" s="634">
        <v>1.806</v>
      </c>
      <c r="T14" s="634">
        <v>1.927</v>
      </c>
      <c r="U14" s="634">
        <v>1.931</v>
      </c>
      <c r="V14" s="634">
        <v>1.885</v>
      </c>
      <c r="W14" s="634">
        <v>2.0409999999999999</v>
      </c>
      <c r="X14" s="634">
        <v>2.3559999999999999</v>
      </c>
      <c r="Y14" s="634">
        <v>2.2669999999999999</v>
      </c>
      <c r="Z14" s="634">
        <v>2.1110000000000002</v>
      </c>
      <c r="AA14" s="634">
        <v>2.4380000000000002</v>
      </c>
      <c r="AB14" s="634">
        <v>2.742</v>
      </c>
      <c r="AC14" s="634">
        <v>3.4790000000000001</v>
      </c>
      <c r="AD14" s="634">
        <v>3.8647830000000001</v>
      </c>
      <c r="AE14" s="634">
        <v>4.4947540000000004</v>
      </c>
      <c r="AF14" s="634">
        <v>4.1853199999999999</v>
      </c>
      <c r="AG14" s="634">
        <v>3.5915439999999998</v>
      </c>
      <c r="AH14" s="634">
        <v>3.412712</v>
      </c>
      <c r="AI14" s="634">
        <v>3.3415409999999999</v>
      </c>
      <c r="AJ14" s="634">
        <v>4.2114419999999999</v>
      </c>
      <c r="AK14" s="634">
        <v>3.8268140000000002</v>
      </c>
      <c r="AL14" s="634">
        <v>2.957732</v>
      </c>
      <c r="AM14" s="634">
        <v>3.0788000000000002</v>
      </c>
      <c r="AN14" s="634">
        <v>2.6542219999999999</v>
      </c>
      <c r="AO14" s="634">
        <v>2.5739329999999998</v>
      </c>
      <c r="AP14" s="634">
        <v>2.4374449999999999</v>
      </c>
      <c r="AQ14" s="634">
        <v>2.185012</v>
      </c>
      <c r="AR14" s="634">
        <v>2.2877809999999998</v>
      </c>
      <c r="AS14" s="634">
        <v>2.5054099999999999</v>
      </c>
      <c r="AT14" s="634">
        <v>2.9400909008</v>
      </c>
      <c r="AU14" s="634">
        <v>3.1662828101999998</v>
      </c>
      <c r="AV14" s="634">
        <v>3.0019169692999998</v>
      </c>
      <c r="AW14" s="634">
        <v>2.8136890320000001</v>
      </c>
      <c r="AX14" s="634">
        <v>2.5459834222</v>
      </c>
      <c r="AY14" s="634">
        <v>2.5953427452</v>
      </c>
      <c r="AZ14" s="634">
        <v>2.7072129138999999</v>
      </c>
      <c r="BA14" s="634">
        <v>2.6060086818000001</v>
      </c>
      <c r="BB14" s="634">
        <v>2.5428887201000001</v>
      </c>
      <c r="BC14" s="634">
        <v>2.3542464473</v>
      </c>
      <c r="BD14" s="727">
        <v>2.3597796139999998</v>
      </c>
      <c r="BE14" s="727">
        <v>2.3602564483999999</v>
      </c>
      <c r="BF14" s="727">
        <v>2.1745294744999999</v>
      </c>
      <c r="BG14" s="727">
        <v>1.710823</v>
      </c>
      <c r="BH14" s="727">
        <v>1.9109959999999999</v>
      </c>
      <c r="BI14" s="639">
        <v>2.0902820000000002</v>
      </c>
      <c r="BJ14" s="639">
        <v>2.0275759999999998</v>
      </c>
      <c r="BK14" s="639">
        <v>2.066192</v>
      </c>
      <c r="BL14" s="639">
        <v>2.1413540000000002</v>
      </c>
      <c r="BM14" s="639">
        <v>2.191935</v>
      </c>
      <c r="BN14" s="639">
        <v>2.1477409999999999</v>
      </c>
      <c r="BO14" s="639">
        <v>2.0987659999999999</v>
      </c>
      <c r="BP14" s="639">
        <v>2.1384530000000002</v>
      </c>
      <c r="BQ14" s="639">
        <v>2.1640830000000002</v>
      </c>
      <c r="BR14" s="639">
        <v>2.224729</v>
      </c>
      <c r="BS14" s="639">
        <v>2.2618529999999999</v>
      </c>
      <c r="BT14" s="639">
        <v>2.2690890000000001</v>
      </c>
      <c r="BU14" s="639">
        <v>2.232704</v>
      </c>
      <c r="BV14" s="639">
        <v>2.2484060000000001</v>
      </c>
    </row>
    <row r="15" spans="1:74" ht="11.1" customHeight="1" x14ac:dyDescent="0.2">
      <c r="A15" s="357" t="s">
        <v>1510</v>
      </c>
      <c r="B15" s="421" t="s">
        <v>932</v>
      </c>
      <c r="C15" s="634">
        <v>1.958</v>
      </c>
      <c r="D15" s="634">
        <v>1.667</v>
      </c>
      <c r="E15" s="634">
        <v>1.2569999999999999</v>
      </c>
      <c r="F15" s="634">
        <v>0.74</v>
      </c>
      <c r="G15" s="634">
        <v>0.72799999999999998</v>
      </c>
      <c r="H15" s="634">
        <v>1.046</v>
      </c>
      <c r="I15" s="634">
        <v>1.175</v>
      </c>
      <c r="J15" s="634">
        <v>1.1879999999999999</v>
      </c>
      <c r="K15" s="634">
        <v>1.1100000000000001</v>
      </c>
      <c r="L15" s="634">
        <v>1.1339999999999999</v>
      </c>
      <c r="M15" s="634">
        <v>1.216</v>
      </c>
      <c r="N15" s="634">
        <v>1.395</v>
      </c>
      <c r="O15" s="634">
        <v>1.4850000000000001</v>
      </c>
      <c r="P15" s="634">
        <v>1.6419999999999999</v>
      </c>
      <c r="Q15" s="634">
        <v>1.7629999999999999</v>
      </c>
      <c r="R15" s="634">
        <v>1.724</v>
      </c>
      <c r="S15" s="634">
        <v>1.8220000000000001</v>
      </c>
      <c r="T15" s="634">
        <v>1.9059999999999999</v>
      </c>
      <c r="U15" s="634">
        <v>1.9810000000000001</v>
      </c>
      <c r="V15" s="634">
        <v>1.9650000000000001</v>
      </c>
      <c r="W15" s="634">
        <v>2.032</v>
      </c>
      <c r="X15" s="634">
        <v>2.3029999999999999</v>
      </c>
      <c r="Y15" s="634">
        <v>2.3090000000000002</v>
      </c>
      <c r="Z15" s="634">
        <v>2.1680000000000001</v>
      </c>
      <c r="AA15" s="634">
        <v>2.4510000000000001</v>
      </c>
      <c r="AB15" s="634">
        <v>2.653</v>
      </c>
      <c r="AC15" s="634">
        <v>3.3260000000000001</v>
      </c>
      <c r="AD15" s="634">
        <v>3.9327230000000002</v>
      </c>
      <c r="AE15" s="634">
        <v>3.9519989999999998</v>
      </c>
      <c r="AF15" s="634">
        <v>4.1108570000000002</v>
      </c>
      <c r="AG15" s="634">
        <v>3.5145840000000002</v>
      </c>
      <c r="AH15" s="634">
        <v>3.3736920000000001</v>
      </c>
      <c r="AI15" s="634">
        <v>3.315124</v>
      </c>
      <c r="AJ15" s="634">
        <v>3.7915920000000001</v>
      </c>
      <c r="AK15" s="634">
        <v>3.2242169999999999</v>
      </c>
      <c r="AL15" s="634">
        <v>2.9516</v>
      </c>
      <c r="AM15" s="634">
        <v>3.582719</v>
      </c>
      <c r="AN15" s="634">
        <v>2.8370449999999998</v>
      </c>
      <c r="AO15" s="634">
        <v>2.7349950000000001</v>
      </c>
      <c r="AP15" s="634">
        <v>2.4392420000000001</v>
      </c>
      <c r="AQ15" s="634">
        <v>2.2401249999999999</v>
      </c>
      <c r="AR15" s="634">
        <v>2.3160400000000001</v>
      </c>
      <c r="AS15" s="634">
        <v>2.549004</v>
      </c>
      <c r="AT15" s="634">
        <v>3.0400180193000002</v>
      </c>
      <c r="AU15" s="634">
        <v>3.1691722712999999</v>
      </c>
      <c r="AV15" s="634">
        <v>2.9347373522</v>
      </c>
      <c r="AW15" s="634">
        <v>2.7908432182</v>
      </c>
      <c r="AX15" s="634">
        <v>2.4498580078000001</v>
      </c>
      <c r="AY15" s="634">
        <v>2.6446613448999998</v>
      </c>
      <c r="AZ15" s="634">
        <v>2.7406133336999998</v>
      </c>
      <c r="BA15" s="634">
        <v>2.6505441031000001</v>
      </c>
      <c r="BB15" s="634">
        <v>2.6639904076000001</v>
      </c>
      <c r="BC15" s="634">
        <v>2.4435652390999998</v>
      </c>
      <c r="BD15" s="727">
        <v>2.4567521875999998</v>
      </c>
      <c r="BE15" s="727">
        <v>2.481847734</v>
      </c>
      <c r="BF15" s="727">
        <v>2.2432840609000002</v>
      </c>
      <c r="BG15" s="727">
        <v>2.0525699999999998</v>
      </c>
      <c r="BH15" s="727">
        <v>2.139675</v>
      </c>
      <c r="BI15" s="639">
        <v>2.1101190000000001</v>
      </c>
      <c r="BJ15" s="639">
        <v>2.0439470000000002</v>
      </c>
      <c r="BK15" s="639">
        <v>2.084117</v>
      </c>
      <c r="BL15" s="639">
        <v>2.133019</v>
      </c>
      <c r="BM15" s="639">
        <v>2.2231550000000002</v>
      </c>
      <c r="BN15" s="639">
        <v>2.1818490000000001</v>
      </c>
      <c r="BO15" s="639">
        <v>2.182655</v>
      </c>
      <c r="BP15" s="639">
        <v>2.1921179999999998</v>
      </c>
      <c r="BQ15" s="639">
        <v>2.194156</v>
      </c>
      <c r="BR15" s="639">
        <v>2.245692</v>
      </c>
      <c r="BS15" s="639">
        <v>2.2981880000000001</v>
      </c>
      <c r="BT15" s="639">
        <v>2.2310829999999999</v>
      </c>
      <c r="BU15" s="639">
        <v>2.1815349999999998</v>
      </c>
      <c r="BV15" s="639">
        <v>2.209276</v>
      </c>
    </row>
    <row r="16" spans="1:74" ht="11.1" customHeight="1" x14ac:dyDescent="0.2">
      <c r="A16" s="357" t="s">
        <v>1511</v>
      </c>
      <c r="B16" s="421" t="s">
        <v>933</v>
      </c>
      <c r="C16" s="634">
        <v>1.9390000000000001</v>
      </c>
      <c r="D16" s="634">
        <v>1.7350000000000001</v>
      </c>
      <c r="E16" s="634">
        <v>1.371</v>
      </c>
      <c r="F16" s="634">
        <v>0.97599999999999998</v>
      </c>
      <c r="G16" s="634">
        <v>0.81699999999999995</v>
      </c>
      <c r="H16" s="634">
        <v>0.94899999999999995</v>
      </c>
      <c r="I16" s="634">
        <v>1.071</v>
      </c>
      <c r="J16" s="634">
        <v>1.224</v>
      </c>
      <c r="K16" s="634">
        <v>1.2</v>
      </c>
      <c r="L16" s="634">
        <v>1.151</v>
      </c>
      <c r="M16" s="634">
        <v>1.145</v>
      </c>
      <c r="N16" s="634">
        <v>1.29</v>
      </c>
      <c r="O16" s="634">
        <v>1.462</v>
      </c>
      <c r="P16" s="634">
        <v>1.617</v>
      </c>
      <c r="Q16" s="634">
        <v>1.766</v>
      </c>
      <c r="R16" s="634">
        <v>1.756</v>
      </c>
      <c r="S16" s="634">
        <v>1.76</v>
      </c>
      <c r="T16" s="634">
        <v>1.867</v>
      </c>
      <c r="U16" s="634">
        <v>1.9690000000000001</v>
      </c>
      <c r="V16" s="634">
        <v>1.901</v>
      </c>
      <c r="W16" s="634">
        <v>1.95</v>
      </c>
      <c r="X16" s="634">
        <v>2.0910000000000002</v>
      </c>
      <c r="Y16" s="634">
        <v>2.141</v>
      </c>
      <c r="Z16" s="634">
        <v>2.09</v>
      </c>
      <c r="AA16" s="634">
        <v>2.16</v>
      </c>
      <c r="AB16" s="634">
        <v>2.4319999999999999</v>
      </c>
      <c r="AC16" s="634">
        <v>2.867</v>
      </c>
      <c r="AD16" s="634">
        <v>2.5549179999999998</v>
      </c>
      <c r="AE16" s="634">
        <v>2.5594209999999999</v>
      </c>
      <c r="AF16" s="634">
        <v>2.6375700000000002</v>
      </c>
      <c r="AG16" s="634">
        <v>2.4473220000000002</v>
      </c>
      <c r="AH16" s="634">
        <v>2.3309310000000001</v>
      </c>
      <c r="AI16" s="634">
        <v>2.1199859999999999</v>
      </c>
      <c r="AJ16" s="634">
        <v>2.069518</v>
      </c>
      <c r="AK16" s="634">
        <v>2.0386869999999999</v>
      </c>
      <c r="AL16" s="634">
        <v>1.906479</v>
      </c>
      <c r="AM16" s="634">
        <v>1.975822</v>
      </c>
      <c r="AN16" s="634">
        <v>1.992127</v>
      </c>
      <c r="AO16" s="634">
        <v>1.916112</v>
      </c>
      <c r="AP16" s="634">
        <v>1.955614</v>
      </c>
      <c r="AQ16" s="634">
        <v>1.8873249999999999</v>
      </c>
      <c r="AR16" s="634">
        <v>1.844454</v>
      </c>
      <c r="AS16" s="634">
        <v>1.8894489999999999</v>
      </c>
      <c r="AT16" s="634">
        <v>2.0294509999999999</v>
      </c>
      <c r="AU16" s="634">
        <v>2.173473</v>
      </c>
      <c r="AV16" s="634">
        <v>2.1592560000000001</v>
      </c>
      <c r="AW16" s="634">
        <v>2.0749749999999998</v>
      </c>
      <c r="AX16" s="634">
        <v>1.9425209999999999</v>
      </c>
      <c r="AY16" s="634">
        <v>1.9350069999999999</v>
      </c>
      <c r="AZ16" s="634">
        <v>1.9791069999999999</v>
      </c>
      <c r="BA16" s="634">
        <v>2.0227089999999999</v>
      </c>
      <c r="BB16" s="634">
        <v>2.0837479999999999</v>
      </c>
      <c r="BC16" s="634">
        <v>2.0584060000000002</v>
      </c>
      <c r="BD16" s="727">
        <v>2.0488369999999998</v>
      </c>
      <c r="BE16" s="727">
        <v>2.0528339999999998</v>
      </c>
      <c r="BF16" s="727">
        <v>2.024105</v>
      </c>
      <c r="BG16" s="727">
        <v>1.8909</v>
      </c>
      <c r="BH16" s="727">
        <v>1.844252</v>
      </c>
      <c r="BI16" s="639">
        <v>1.862498</v>
      </c>
      <c r="BJ16" s="639">
        <v>1.880889</v>
      </c>
      <c r="BK16" s="639">
        <v>1.8943779999999999</v>
      </c>
      <c r="BL16" s="639">
        <v>1.914167</v>
      </c>
      <c r="BM16" s="639">
        <v>1.9013979999999999</v>
      </c>
      <c r="BN16" s="639">
        <v>1.865707</v>
      </c>
      <c r="BO16" s="639">
        <v>1.8777619999999999</v>
      </c>
      <c r="BP16" s="639">
        <v>1.873345</v>
      </c>
      <c r="BQ16" s="639">
        <v>1.834508</v>
      </c>
      <c r="BR16" s="639">
        <v>1.862609</v>
      </c>
      <c r="BS16" s="639">
        <v>1.8320369999999999</v>
      </c>
      <c r="BT16" s="639">
        <v>1.789541</v>
      </c>
      <c r="BU16" s="639">
        <v>1.793876</v>
      </c>
      <c r="BV16" s="639">
        <v>1.77386</v>
      </c>
    </row>
    <row r="17" spans="1:74" ht="11.1" customHeight="1" x14ac:dyDescent="0.2">
      <c r="A17" s="357" t="s">
        <v>1512</v>
      </c>
      <c r="B17" s="421" t="s">
        <v>1517</v>
      </c>
      <c r="C17" s="634">
        <v>0.43</v>
      </c>
      <c r="D17" s="634">
        <v>0.39700000000000002</v>
      </c>
      <c r="E17" s="634">
        <v>0.29199999999999998</v>
      </c>
      <c r="F17" s="634">
        <v>0.32700000000000001</v>
      </c>
      <c r="G17" s="634">
        <v>0.41699999999999998</v>
      </c>
      <c r="H17" s="634">
        <v>0.496</v>
      </c>
      <c r="I17" s="634">
        <v>0.49099999999999999</v>
      </c>
      <c r="J17" s="634">
        <v>0.50600000000000001</v>
      </c>
      <c r="K17" s="634">
        <v>0.495</v>
      </c>
      <c r="L17" s="634">
        <v>0.52600000000000002</v>
      </c>
      <c r="M17" s="634">
        <v>0.54500000000000004</v>
      </c>
      <c r="N17" s="634">
        <v>0.64400000000000002</v>
      </c>
      <c r="O17" s="634">
        <v>0.86299999999999999</v>
      </c>
      <c r="P17" s="634">
        <v>0.90500000000000003</v>
      </c>
      <c r="Q17" s="634">
        <v>0.92200000000000004</v>
      </c>
      <c r="R17" s="634">
        <v>0.82299999999999995</v>
      </c>
      <c r="S17" s="634">
        <v>0.81599999999999995</v>
      </c>
      <c r="T17" s="634">
        <v>0.96499999999999997</v>
      </c>
      <c r="U17" s="634">
        <v>1.0900000000000001</v>
      </c>
      <c r="V17" s="634">
        <v>1.115</v>
      </c>
      <c r="W17" s="634">
        <v>1.2909999999999999</v>
      </c>
      <c r="X17" s="634">
        <v>1.454</v>
      </c>
      <c r="Y17" s="634">
        <v>1.252</v>
      </c>
      <c r="Z17" s="634">
        <v>1.0329999999999999</v>
      </c>
      <c r="AA17" s="634">
        <v>1.169</v>
      </c>
      <c r="AB17" s="634">
        <v>1.2829999999999999</v>
      </c>
      <c r="AC17" s="634">
        <v>1.448</v>
      </c>
      <c r="AD17" s="634">
        <v>1.302</v>
      </c>
      <c r="AE17" s="634">
        <v>1.2230000000000001</v>
      </c>
      <c r="AF17" s="634">
        <v>1.2190000000000001</v>
      </c>
      <c r="AG17" s="634">
        <v>1.1419999999999999</v>
      </c>
      <c r="AH17" s="634">
        <v>1.093</v>
      </c>
      <c r="AI17" s="634">
        <v>0.99099999999999999</v>
      </c>
      <c r="AJ17" s="634">
        <v>0.85899999999999999</v>
      </c>
      <c r="AK17" s="634">
        <v>0.85199999999999998</v>
      </c>
      <c r="AL17" s="634">
        <v>0.69199999999999995</v>
      </c>
      <c r="AM17" s="634">
        <v>0.84199999999999997</v>
      </c>
      <c r="AN17" s="634">
        <v>0.82799999999999996</v>
      </c>
      <c r="AO17" s="634">
        <v>0.79400000000000004</v>
      </c>
      <c r="AP17" s="634">
        <v>0.81100000000000005</v>
      </c>
      <c r="AQ17" s="634">
        <v>0.66600000000000004</v>
      </c>
      <c r="AR17" s="634">
        <v>0.57399999999999995</v>
      </c>
      <c r="AS17" s="634">
        <v>0.629</v>
      </c>
      <c r="AT17" s="634">
        <v>0.67900000000000005</v>
      </c>
      <c r="AU17" s="634">
        <v>0.73</v>
      </c>
      <c r="AV17" s="634">
        <v>0.67477272727000004</v>
      </c>
      <c r="AW17" s="634">
        <v>0.63923809523999997</v>
      </c>
      <c r="AX17" s="634">
        <v>0.68705000000000005</v>
      </c>
      <c r="AY17" s="634">
        <v>0.82128571428999997</v>
      </c>
      <c r="AZ17" s="634">
        <v>0.90754999999999997</v>
      </c>
      <c r="BA17" s="634">
        <v>0.80289999999999995</v>
      </c>
      <c r="BB17" s="634">
        <v>0.80009090909000002</v>
      </c>
      <c r="BC17" s="634">
        <v>0.69768181817999997</v>
      </c>
      <c r="BD17" s="727">
        <v>0.76200000000000001</v>
      </c>
      <c r="BE17" s="727">
        <v>0.79733333333</v>
      </c>
      <c r="BF17" s="727">
        <v>0.75477272727</v>
      </c>
      <c r="BG17" s="727">
        <v>0.65564999999999996</v>
      </c>
      <c r="BH17" s="727">
        <v>0.77400000000000002</v>
      </c>
      <c r="BI17" s="639">
        <v>0.77614629999999996</v>
      </c>
      <c r="BJ17" s="639">
        <v>0.78607170000000004</v>
      </c>
      <c r="BK17" s="639">
        <v>0.79455350000000002</v>
      </c>
      <c r="BL17" s="639">
        <v>0.80292909999999995</v>
      </c>
      <c r="BM17" s="639">
        <v>0.81731569999999998</v>
      </c>
      <c r="BN17" s="639">
        <v>0.82953699999999997</v>
      </c>
      <c r="BO17" s="639">
        <v>0.82961099999999999</v>
      </c>
      <c r="BP17" s="639">
        <v>0.81080600000000003</v>
      </c>
      <c r="BQ17" s="639">
        <v>0.82670540000000003</v>
      </c>
      <c r="BR17" s="639">
        <v>0.82102169999999997</v>
      </c>
      <c r="BS17" s="639">
        <v>0.8239689</v>
      </c>
      <c r="BT17" s="639">
        <v>0.81454260000000001</v>
      </c>
      <c r="BU17" s="639">
        <v>0.79778669999999996</v>
      </c>
      <c r="BV17" s="639">
        <v>0.77486010000000005</v>
      </c>
    </row>
    <row r="18" spans="1:74" ht="11.1" customHeight="1" x14ac:dyDescent="0.2">
      <c r="A18" s="358"/>
      <c r="B18" s="419" t="s">
        <v>947</v>
      </c>
      <c r="C18" s="634"/>
      <c r="D18" s="634"/>
      <c r="E18" s="634"/>
      <c r="F18" s="634"/>
      <c r="G18" s="634"/>
      <c r="H18" s="634"/>
      <c r="I18" s="634"/>
      <c r="J18" s="634"/>
      <c r="K18" s="634"/>
      <c r="L18" s="634"/>
      <c r="M18" s="634"/>
      <c r="N18" s="634"/>
      <c r="O18" s="634"/>
      <c r="P18" s="634"/>
      <c r="Q18" s="634"/>
      <c r="R18" s="634"/>
      <c r="S18" s="634"/>
      <c r="T18" s="634"/>
      <c r="U18" s="634"/>
      <c r="V18" s="634"/>
      <c r="W18" s="634"/>
      <c r="X18" s="634"/>
      <c r="Y18" s="634"/>
      <c r="Z18" s="634"/>
      <c r="AA18" s="634"/>
      <c r="AB18" s="634"/>
      <c r="AC18" s="634"/>
      <c r="AD18" s="634"/>
      <c r="AE18" s="634"/>
      <c r="AF18" s="634"/>
      <c r="AG18" s="634"/>
      <c r="AH18" s="634"/>
      <c r="AI18" s="634"/>
      <c r="AJ18" s="634"/>
      <c r="AK18" s="634"/>
      <c r="AL18" s="634"/>
      <c r="AM18" s="634"/>
      <c r="AN18" s="634"/>
      <c r="AO18" s="634"/>
      <c r="AP18" s="634"/>
      <c r="AQ18" s="634"/>
      <c r="AR18" s="634"/>
      <c r="AS18" s="634"/>
      <c r="AT18" s="634"/>
      <c r="AU18" s="634"/>
      <c r="AV18" s="634"/>
      <c r="AW18" s="634"/>
      <c r="AX18" s="634"/>
      <c r="AY18" s="634"/>
      <c r="AZ18" s="634"/>
      <c r="BA18" s="634"/>
      <c r="BB18" s="634"/>
      <c r="BC18" s="634"/>
      <c r="BD18" s="727"/>
      <c r="BE18" s="727"/>
      <c r="BF18" s="727"/>
      <c r="BG18" s="727"/>
      <c r="BH18" s="727"/>
      <c r="BI18" s="639"/>
      <c r="BJ18" s="639"/>
      <c r="BK18" s="639"/>
      <c r="BL18" s="639"/>
      <c r="BM18" s="639"/>
      <c r="BN18" s="639"/>
      <c r="BO18" s="639"/>
      <c r="BP18" s="639"/>
      <c r="BQ18" s="639"/>
      <c r="BR18" s="639"/>
      <c r="BS18" s="639"/>
      <c r="BT18" s="639"/>
      <c r="BU18" s="639"/>
      <c r="BV18" s="639"/>
    </row>
    <row r="19" spans="1:74" ht="11.1" customHeight="1" x14ac:dyDescent="0.2">
      <c r="A19" s="357" t="s">
        <v>1187</v>
      </c>
      <c r="B19" s="421" t="s">
        <v>934</v>
      </c>
      <c r="C19" s="634">
        <v>2.5477500000000002</v>
      </c>
      <c r="D19" s="634">
        <v>2.4420000000000002</v>
      </c>
      <c r="E19" s="634">
        <v>2.2342</v>
      </c>
      <c r="F19" s="634">
        <v>1.8405</v>
      </c>
      <c r="G19" s="634">
        <v>1.8694999999999999</v>
      </c>
      <c r="H19" s="634">
        <v>2.0821999999999998</v>
      </c>
      <c r="I19" s="634">
        <v>2.1832500000000001</v>
      </c>
      <c r="J19" s="634">
        <v>2.1823999999999999</v>
      </c>
      <c r="K19" s="634">
        <v>2.18275</v>
      </c>
      <c r="L19" s="634">
        <v>2.1579999999999999</v>
      </c>
      <c r="M19" s="634">
        <v>2.1082000000000001</v>
      </c>
      <c r="N19" s="634">
        <v>2.1952500000000001</v>
      </c>
      <c r="O19" s="634">
        <v>2.3342499999999999</v>
      </c>
      <c r="P19" s="634">
        <v>2.5009999999999999</v>
      </c>
      <c r="Q19" s="634">
        <v>2.8104</v>
      </c>
      <c r="R19" s="634">
        <v>2.85825</v>
      </c>
      <c r="S19" s="634">
        <v>2.9851999999999999</v>
      </c>
      <c r="T19" s="634">
        <v>3.0637500000000002</v>
      </c>
      <c r="U19" s="634">
        <v>3.1360000000000001</v>
      </c>
      <c r="V19" s="634">
        <v>3.1577999999999999</v>
      </c>
      <c r="W19" s="634">
        <v>3.1749999999999998</v>
      </c>
      <c r="X19" s="634">
        <v>3.2905000000000002</v>
      </c>
      <c r="Y19" s="634">
        <v>3.3948</v>
      </c>
      <c r="Z19" s="634">
        <v>3.3065000000000002</v>
      </c>
      <c r="AA19" s="634">
        <v>3.3146</v>
      </c>
      <c r="AB19" s="634">
        <v>3.5172500000000002</v>
      </c>
      <c r="AC19" s="634">
        <v>4.2217500000000001</v>
      </c>
      <c r="AD19" s="634">
        <v>4.1085000000000003</v>
      </c>
      <c r="AE19" s="634">
        <v>4.4436</v>
      </c>
      <c r="AF19" s="634">
        <v>4.9290000000000003</v>
      </c>
      <c r="AG19" s="634">
        <v>4.5592499999999996</v>
      </c>
      <c r="AH19" s="634">
        <v>3.9750000000000001</v>
      </c>
      <c r="AI19" s="634">
        <v>3.70025</v>
      </c>
      <c r="AJ19" s="634">
        <v>3.8151999999999999</v>
      </c>
      <c r="AK19" s="634">
        <v>3.6850000000000001</v>
      </c>
      <c r="AL19" s="634">
        <v>3.21</v>
      </c>
      <c r="AM19" s="634">
        <v>3.3391999999999999</v>
      </c>
      <c r="AN19" s="634">
        <v>3.3887499999999999</v>
      </c>
      <c r="AO19" s="634">
        <v>3.4220000000000002</v>
      </c>
      <c r="AP19" s="634">
        <v>3.6030000000000002</v>
      </c>
      <c r="AQ19" s="634">
        <v>3.5548000000000002</v>
      </c>
      <c r="AR19" s="634">
        <v>3.5710000000000002</v>
      </c>
      <c r="AS19" s="634">
        <v>3.597</v>
      </c>
      <c r="AT19" s="634">
        <v>3.83975</v>
      </c>
      <c r="AU19" s="634">
        <v>3.8359999999999999</v>
      </c>
      <c r="AV19" s="634">
        <v>3.6128</v>
      </c>
      <c r="AW19" s="634">
        <v>3.3180000000000001</v>
      </c>
      <c r="AX19" s="634">
        <v>3.1339999999999999</v>
      </c>
      <c r="AY19" s="634">
        <v>3.0754000000000001</v>
      </c>
      <c r="AZ19" s="634">
        <v>3.2115</v>
      </c>
      <c r="BA19" s="634">
        <v>3.4255</v>
      </c>
      <c r="BB19" s="634">
        <v>3.6114000000000002</v>
      </c>
      <c r="BC19" s="634">
        <v>3.6030000000000002</v>
      </c>
      <c r="BD19" s="727">
        <v>3.4544999999999999</v>
      </c>
      <c r="BE19" s="727">
        <v>3.4838</v>
      </c>
      <c r="BF19" s="727">
        <v>3.3892500000000001</v>
      </c>
      <c r="BG19" s="727">
        <v>3.2138</v>
      </c>
      <c r="BH19" s="727">
        <v>3.137</v>
      </c>
      <c r="BI19" s="639">
        <v>3.0813519999999999</v>
      </c>
      <c r="BJ19" s="639">
        <v>3.0994609999999998</v>
      </c>
      <c r="BK19" s="639">
        <v>3.1105480000000001</v>
      </c>
      <c r="BL19" s="639">
        <v>3.0964879999999999</v>
      </c>
      <c r="BM19" s="639">
        <v>3.1196220000000001</v>
      </c>
      <c r="BN19" s="639">
        <v>3.1937199999999999</v>
      </c>
      <c r="BO19" s="639">
        <v>3.3064179999999999</v>
      </c>
      <c r="BP19" s="639">
        <v>3.3389410000000002</v>
      </c>
      <c r="BQ19" s="639">
        <v>3.3151950000000001</v>
      </c>
      <c r="BR19" s="639">
        <v>3.2636419999999999</v>
      </c>
      <c r="BS19" s="639">
        <v>3.1818960000000001</v>
      </c>
      <c r="BT19" s="639">
        <v>3.1340539999999999</v>
      </c>
      <c r="BU19" s="639">
        <v>3.0249700000000002</v>
      </c>
      <c r="BV19" s="639">
        <v>2.9410599999999998</v>
      </c>
    </row>
    <row r="20" spans="1:74" ht="11.1" customHeight="1" x14ac:dyDescent="0.2">
      <c r="A20" s="357" t="s">
        <v>1185</v>
      </c>
      <c r="B20" s="421" t="s">
        <v>935</v>
      </c>
      <c r="C20" s="634">
        <v>2.6355</v>
      </c>
      <c r="D20" s="634">
        <v>2.5325000000000002</v>
      </c>
      <c r="E20" s="634">
        <v>2.3290000000000002</v>
      </c>
      <c r="F20" s="634">
        <v>1.93825</v>
      </c>
      <c r="G20" s="634">
        <v>1.9604999999999999</v>
      </c>
      <c r="H20" s="634">
        <v>2.1696</v>
      </c>
      <c r="I20" s="634">
        <v>2.2719999999999998</v>
      </c>
      <c r="J20" s="634">
        <v>2.2722000000000002</v>
      </c>
      <c r="K20" s="634">
        <v>2.2734999999999999</v>
      </c>
      <c r="L20" s="634">
        <v>2.2482500000000001</v>
      </c>
      <c r="M20" s="634">
        <v>2.1998000000000002</v>
      </c>
      <c r="N20" s="634">
        <v>2.2835000000000001</v>
      </c>
      <c r="O20" s="634">
        <v>2.4202499999999998</v>
      </c>
      <c r="P20" s="634">
        <v>2.5870000000000002</v>
      </c>
      <c r="Q20" s="634">
        <v>2.8976000000000002</v>
      </c>
      <c r="R20" s="634">
        <v>2.9477500000000001</v>
      </c>
      <c r="S20" s="634">
        <v>3.0762</v>
      </c>
      <c r="T20" s="634">
        <v>3.1567500000000002</v>
      </c>
      <c r="U20" s="634">
        <v>3.2305000000000001</v>
      </c>
      <c r="V20" s="634">
        <v>3.2553999999999998</v>
      </c>
      <c r="W20" s="634">
        <v>3.2715000000000001</v>
      </c>
      <c r="X20" s="634">
        <v>3.3842500000000002</v>
      </c>
      <c r="Y20" s="634">
        <v>3.4910000000000001</v>
      </c>
      <c r="Z20" s="634">
        <v>3.4060000000000001</v>
      </c>
      <c r="AA20" s="634">
        <v>3.4127999999999998</v>
      </c>
      <c r="AB20" s="634">
        <v>3.6110000000000002</v>
      </c>
      <c r="AC20" s="634">
        <v>4.3217499999999998</v>
      </c>
      <c r="AD20" s="634">
        <v>4.2127499999999998</v>
      </c>
      <c r="AE20" s="634">
        <v>4.5449999999999999</v>
      </c>
      <c r="AF20" s="634">
        <v>5.0322500000000003</v>
      </c>
      <c r="AG20" s="634">
        <v>4.6680000000000001</v>
      </c>
      <c r="AH20" s="634">
        <v>4.0873999999999997</v>
      </c>
      <c r="AI20" s="634">
        <v>3.8167499999999999</v>
      </c>
      <c r="AJ20" s="634">
        <v>3.9354</v>
      </c>
      <c r="AK20" s="634">
        <v>3.7992499999999998</v>
      </c>
      <c r="AL20" s="634">
        <v>3.3235000000000001</v>
      </c>
      <c r="AM20" s="634">
        <v>3.4451999999999998</v>
      </c>
      <c r="AN20" s="634">
        <v>3.5012500000000002</v>
      </c>
      <c r="AO20" s="634">
        <v>3.5350000000000001</v>
      </c>
      <c r="AP20" s="634">
        <v>3.71075</v>
      </c>
      <c r="AQ20" s="634">
        <v>3.6661999999999999</v>
      </c>
      <c r="AR20" s="634">
        <v>3.68425</v>
      </c>
      <c r="AS20" s="634">
        <v>3.7124000000000001</v>
      </c>
      <c r="AT20" s="634">
        <v>3.95425</v>
      </c>
      <c r="AU20" s="634">
        <v>3.9575</v>
      </c>
      <c r="AV20" s="634">
        <v>3.742</v>
      </c>
      <c r="AW20" s="634">
        <v>3.4424999999999999</v>
      </c>
      <c r="AX20" s="634">
        <v>3.2570000000000001</v>
      </c>
      <c r="AY20" s="634">
        <v>3.1968000000000001</v>
      </c>
      <c r="AZ20" s="634">
        <v>3.3282500000000002</v>
      </c>
      <c r="BA20" s="634">
        <v>3.5415000000000001</v>
      </c>
      <c r="BB20" s="634">
        <v>3.7334000000000001</v>
      </c>
      <c r="BC20" s="634">
        <v>3.72525</v>
      </c>
      <c r="BD20" s="727">
        <v>3.5754999999999999</v>
      </c>
      <c r="BE20" s="727">
        <v>3.6004</v>
      </c>
      <c r="BF20" s="727">
        <v>3.5065</v>
      </c>
      <c r="BG20" s="727">
        <v>3.3384</v>
      </c>
      <c r="BH20" s="727">
        <v>3.2605</v>
      </c>
      <c r="BI20" s="639">
        <v>3.2060559999999998</v>
      </c>
      <c r="BJ20" s="639">
        <v>3.2248939999999999</v>
      </c>
      <c r="BK20" s="639">
        <v>3.2352560000000001</v>
      </c>
      <c r="BL20" s="639">
        <v>3.2192829999999999</v>
      </c>
      <c r="BM20" s="639">
        <v>3.2411449999999999</v>
      </c>
      <c r="BN20" s="639">
        <v>3.3167529999999998</v>
      </c>
      <c r="BO20" s="639">
        <v>3.428258</v>
      </c>
      <c r="BP20" s="639">
        <v>3.459743</v>
      </c>
      <c r="BQ20" s="639">
        <v>3.4379040000000001</v>
      </c>
      <c r="BR20" s="639">
        <v>3.3874330000000001</v>
      </c>
      <c r="BS20" s="639">
        <v>3.3073649999999999</v>
      </c>
      <c r="BT20" s="639">
        <v>3.2618900000000002</v>
      </c>
      <c r="BU20" s="639">
        <v>3.1539459999999999</v>
      </c>
      <c r="BV20" s="639">
        <v>3.0706709999999999</v>
      </c>
    </row>
    <row r="21" spans="1:74" ht="11.1" customHeight="1" x14ac:dyDescent="0.2">
      <c r="A21" s="357" t="s">
        <v>1513</v>
      </c>
      <c r="B21" s="421" t="s">
        <v>936</v>
      </c>
      <c r="C21" s="634">
        <v>3.0474999999999999</v>
      </c>
      <c r="D21" s="634">
        <v>2.9095</v>
      </c>
      <c r="E21" s="634">
        <v>2.7286000000000001</v>
      </c>
      <c r="F21" s="634">
        <v>2.4929999999999999</v>
      </c>
      <c r="G21" s="634">
        <v>2.3922500000000002</v>
      </c>
      <c r="H21" s="634">
        <v>2.4079999999999999</v>
      </c>
      <c r="I21" s="634">
        <v>2.4337499999999999</v>
      </c>
      <c r="J21" s="634">
        <v>2.4291999999999998</v>
      </c>
      <c r="K21" s="634">
        <v>2.4137499999999998</v>
      </c>
      <c r="L21" s="634">
        <v>2.3887499999999999</v>
      </c>
      <c r="M21" s="634">
        <v>2.4319999999999999</v>
      </c>
      <c r="N21" s="634">
        <v>2.5847500000000001</v>
      </c>
      <c r="O21" s="634">
        <v>2.6804999999999999</v>
      </c>
      <c r="P21" s="634">
        <v>2.847</v>
      </c>
      <c r="Q21" s="634">
        <v>3.1522000000000001</v>
      </c>
      <c r="R21" s="634">
        <v>3.1302500000000002</v>
      </c>
      <c r="S21" s="634">
        <v>3.2170000000000001</v>
      </c>
      <c r="T21" s="634">
        <v>3.2867500000000001</v>
      </c>
      <c r="U21" s="634">
        <v>3.3387500000000001</v>
      </c>
      <c r="V21" s="634">
        <v>3.35</v>
      </c>
      <c r="W21" s="634">
        <v>3.3839999999999999</v>
      </c>
      <c r="X21" s="634">
        <v>3.6117499999999998</v>
      </c>
      <c r="Y21" s="634">
        <v>3.7269999999999999</v>
      </c>
      <c r="Z21" s="634">
        <v>3.641</v>
      </c>
      <c r="AA21" s="634">
        <v>3.7242000000000002</v>
      </c>
      <c r="AB21" s="634">
        <v>4.0322500000000003</v>
      </c>
      <c r="AC21" s="634">
        <v>5.1044999999999998</v>
      </c>
      <c r="AD21" s="634">
        <v>5.1195000000000004</v>
      </c>
      <c r="AE21" s="634">
        <v>5.5709999999999997</v>
      </c>
      <c r="AF21" s="634">
        <v>5.7534999999999998</v>
      </c>
      <c r="AG21" s="634">
        <v>5.4857500000000003</v>
      </c>
      <c r="AH21" s="634">
        <v>5.0132000000000003</v>
      </c>
      <c r="AI21" s="634">
        <v>4.9924999999999997</v>
      </c>
      <c r="AJ21" s="634">
        <v>5.2114000000000003</v>
      </c>
      <c r="AK21" s="634">
        <v>5.2549999999999999</v>
      </c>
      <c r="AL21" s="634">
        <v>4.7134999999999998</v>
      </c>
      <c r="AM21" s="634">
        <v>4.5763999999999996</v>
      </c>
      <c r="AN21" s="634">
        <v>4.4132499999999997</v>
      </c>
      <c r="AO21" s="634">
        <v>4.2104999999999997</v>
      </c>
      <c r="AP21" s="634">
        <v>4.0990000000000002</v>
      </c>
      <c r="AQ21" s="634">
        <v>3.915</v>
      </c>
      <c r="AR21" s="634">
        <v>3.8017500000000002</v>
      </c>
      <c r="AS21" s="634">
        <v>3.8822000000000001</v>
      </c>
      <c r="AT21" s="634">
        <v>4.3702500000000004</v>
      </c>
      <c r="AU21" s="634">
        <v>4.5627500000000003</v>
      </c>
      <c r="AV21" s="634">
        <v>4.5068000000000001</v>
      </c>
      <c r="AW21" s="634">
        <v>4.2537500000000001</v>
      </c>
      <c r="AX21" s="634">
        <v>3.9717500000000001</v>
      </c>
      <c r="AY21" s="634">
        <v>3.8544</v>
      </c>
      <c r="AZ21" s="634">
        <v>4.0437500000000002</v>
      </c>
      <c r="BA21" s="634">
        <v>4.0220000000000002</v>
      </c>
      <c r="BB21" s="634">
        <v>4.0022000000000002</v>
      </c>
      <c r="BC21" s="634">
        <v>3.8222499999999999</v>
      </c>
      <c r="BD21" s="727">
        <v>3.722</v>
      </c>
      <c r="BE21" s="727">
        <v>3.8102</v>
      </c>
      <c r="BF21" s="727">
        <v>3.6995</v>
      </c>
      <c r="BG21" s="727">
        <v>3.5577999999999999</v>
      </c>
      <c r="BH21" s="727">
        <v>3.5852499999999998</v>
      </c>
      <c r="BI21" s="639">
        <v>3.5357729999999998</v>
      </c>
      <c r="BJ21" s="639">
        <v>3.5108000000000001</v>
      </c>
      <c r="BK21" s="639">
        <v>3.5324200000000001</v>
      </c>
      <c r="BL21" s="639">
        <v>3.5128029999999999</v>
      </c>
      <c r="BM21" s="639">
        <v>3.549213</v>
      </c>
      <c r="BN21" s="639">
        <v>3.5516130000000001</v>
      </c>
      <c r="BO21" s="639">
        <v>3.570751</v>
      </c>
      <c r="BP21" s="639">
        <v>3.5704220000000002</v>
      </c>
      <c r="BQ21" s="639">
        <v>3.5744929999999999</v>
      </c>
      <c r="BR21" s="639">
        <v>3.6206839999999998</v>
      </c>
      <c r="BS21" s="639">
        <v>3.6601650000000001</v>
      </c>
      <c r="BT21" s="639">
        <v>3.6610860000000001</v>
      </c>
      <c r="BU21" s="639">
        <v>3.6585450000000002</v>
      </c>
      <c r="BV21" s="639">
        <v>3.6570740000000002</v>
      </c>
    </row>
    <row r="22" spans="1:74" ht="11.1" customHeight="1" x14ac:dyDescent="0.2">
      <c r="A22" s="357" t="s">
        <v>1514</v>
      </c>
      <c r="B22" s="421" t="s">
        <v>937</v>
      </c>
      <c r="C22" s="634">
        <v>3.052</v>
      </c>
      <c r="D22" s="634">
        <v>2.8119999999999998</v>
      </c>
      <c r="E22" s="634">
        <v>2.4049999999999998</v>
      </c>
      <c r="F22" s="634">
        <v>2.044</v>
      </c>
      <c r="G22" s="634">
        <v>1.905</v>
      </c>
      <c r="H22" s="634">
        <v>2.0569999999999999</v>
      </c>
      <c r="I22" s="634">
        <v>2.1339999999999999</v>
      </c>
      <c r="J22" s="634">
        <v>2.161</v>
      </c>
      <c r="K22" s="634">
        <v>2.1230000000000002</v>
      </c>
      <c r="L22" s="634">
        <v>2.1389999999999998</v>
      </c>
      <c r="M22" s="634">
        <v>2.2080000000000002</v>
      </c>
      <c r="N22" s="634">
        <v>2.419</v>
      </c>
      <c r="O22" s="634">
        <v>2.5489999999999999</v>
      </c>
      <c r="P22" s="634">
        <v>2.79</v>
      </c>
      <c r="Q22" s="634">
        <v>2.8730000000000002</v>
      </c>
      <c r="R22" s="634">
        <v>2.7850000000000001</v>
      </c>
      <c r="S22" s="634">
        <v>2.8250000000000002</v>
      </c>
      <c r="T22" s="634">
        <v>2.952</v>
      </c>
      <c r="U22" s="634">
        <v>2.98</v>
      </c>
      <c r="V22" s="634">
        <v>2.9319999999999999</v>
      </c>
      <c r="W22" s="634">
        <v>2.9990000000000001</v>
      </c>
      <c r="X22" s="634">
        <v>3.4220000000000002</v>
      </c>
      <c r="Y22" s="634">
        <v>3.512</v>
      </c>
      <c r="Z22" s="634">
        <v>3.4430000000000001</v>
      </c>
      <c r="AA22" s="634">
        <v>3.7759999999999998</v>
      </c>
      <c r="AB22" s="634">
        <v>4.0579999999999998</v>
      </c>
      <c r="AC22" s="634">
        <v>4.9279999999999999</v>
      </c>
      <c r="AD22" s="634">
        <v>5.1429999999999998</v>
      </c>
      <c r="AE22" s="634">
        <v>5.9729999999999999</v>
      </c>
      <c r="AF22" s="634">
        <v>5.8630000000000004</v>
      </c>
      <c r="AG22" s="634">
        <v>5.2560000000000002</v>
      </c>
      <c r="AH22" s="634">
        <v>4.9530000000000003</v>
      </c>
      <c r="AI22" s="634">
        <v>4.8150000000000004</v>
      </c>
      <c r="AJ22" s="634">
        <v>5.7859999999999996</v>
      </c>
      <c r="AK22" s="634">
        <v>5.24</v>
      </c>
      <c r="AL22" s="634">
        <v>4.3440000000000003</v>
      </c>
      <c r="AM22" s="634">
        <v>4.3129999999999997</v>
      </c>
      <c r="AN22" s="634">
        <v>3.988</v>
      </c>
      <c r="AO22" s="634">
        <v>3.8660000000000001</v>
      </c>
      <c r="AP22" s="634">
        <v>3.7090000000000001</v>
      </c>
      <c r="AQ22" s="634">
        <v>3.423</v>
      </c>
      <c r="AR22" s="634">
        <v>3.395</v>
      </c>
      <c r="AS22" s="634">
        <v>3.472</v>
      </c>
      <c r="AT22" s="634">
        <v>3.819</v>
      </c>
      <c r="AU22" s="634">
        <v>4.1509999999999998</v>
      </c>
      <c r="AV22" s="634">
        <v>4.0890000000000004</v>
      </c>
      <c r="AW22" s="634">
        <v>4.0110000000000001</v>
      </c>
      <c r="AX22" s="634">
        <v>3.8210000000000002</v>
      </c>
      <c r="AY22" s="634">
        <v>3.766</v>
      </c>
      <c r="AZ22" s="634">
        <v>3.8279999999999998</v>
      </c>
      <c r="BA22" s="634">
        <v>3.774</v>
      </c>
      <c r="BB22" s="634">
        <v>3.706</v>
      </c>
      <c r="BC22" s="634">
        <v>3.694</v>
      </c>
      <c r="BD22" s="727">
        <v>3.5760000000000001</v>
      </c>
      <c r="BE22" s="727">
        <v>3.6829999999999998</v>
      </c>
      <c r="BF22" s="727">
        <v>3.5449999999999999</v>
      </c>
      <c r="BG22" s="727">
        <v>3.3940000000000001</v>
      </c>
      <c r="BH22" s="727">
        <v>3.6536460000000002</v>
      </c>
      <c r="BI22" s="639">
        <v>3.6249899999999999</v>
      </c>
      <c r="BJ22" s="639">
        <v>3.5239780000000001</v>
      </c>
      <c r="BK22" s="639">
        <v>3.5459149999999999</v>
      </c>
      <c r="BL22" s="639">
        <v>3.5695960000000002</v>
      </c>
      <c r="BM22" s="639">
        <v>3.5742069999999999</v>
      </c>
      <c r="BN22" s="639">
        <v>3.5496319999999999</v>
      </c>
      <c r="BO22" s="639">
        <v>3.5392899999999998</v>
      </c>
      <c r="BP22" s="639">
        <v>3.5175779999999999</v>
      </c>
      <c r="BQ22" s="639">
        <v>3.4939900000000002</v>
      </c>
      <c r="BR22" s="639">
        <v>3.526265</v>
      </c>
      <c r="BS22" s="639">
        <v>3.6044019999999999</v>
      </c>
      <c r="BT22" s="639">
        <v>3.6025010000000002</v>
      </c>
      <c r="BU22" s="639">
        <v>3.5759560000000001</v>
      </c>
      <c r="BV22" s="639">
        <v>3.582586</v>
      </c>
    </row>
    <row r="23" spans="1:74" ht="11.1" customHeight="1" x14ac:dyDescent="0.2">
      <c r="A23" s="357" t="s">
        <v>1519</v>
      </c>
      <c r="B23" s="421" t="s">
        <v>1518</v>
      </c>
      <c r="C23" s="634">
        <v>2.0002</v>
      </c>
      <c r="D23" s="634">
        <v>1.978</v>
      </c>
      <c r="E23" s="634">
        <v>1.9155</v>
      </c>
      <c r="F23" s="634" t="s">
        <v>1603</v>
      </c>
      <c r="G23" s="634" t="s">
        <v>1603</v>
      </c>
      <c r="H23" s="634" t="s">
        <v>1603</v>
      </c>
      <c r="I23" s="634" t="s">
        <v>1603</v>
      </c>
      <c r="J23" s="634" t="s">
        <v>1603</v>
      </c>
      <c r="K23" s="634">
        <v>1.772</v>
      </c>
      <c r="L23" s="634">
        <v>1.79725</v>
      </c>
      <c r="M23" s="634">
        <v>1.84975</v>
      </c>
      <c r="N23" s="634">
        <v>1.9412</v>
      </c>
      <c r="O23" s="634">
        <v>2.16675</v>
      </c>
      <c r="P23" s="634">
        <v>2.3772500000000001</v>
      </c>
      <c r="Q23" s="634">
        <v>2.3475000000000001</v>
      </c>
      <c r="R23" s="634" t="s">
        <v>1603</v>
      </c>
      <c r="S23" s="634" t="s">
        <v>1603</v>
      </c>
      <c r="T23" s="634" t="s">
        <v>1603</v>
      </c>
      <c r="U23" s="634" t="s">
        <v>1603</v>
      </c>
      <c r="V23" s="634" t="s">
        <v>1603</v>
      </c>
      <c r="W23" s="634">
        <v>2.59</v>
      </c>
      <c r="X23" s="634">
        <v>2.6955</v>
      </c>
      <c r="Y23" s="634">
        <v>2.7247499999999998</v>
      </c>
      <c r="Z23" s="634">
        <v>2.7018</v>
      </c>
      <c r="AA23" s="634">
        <v>2.7370000000000001</v>
      </c>
      <c r="AB23" s="634">
        <v>2.8460000000000001</v>
      </c>
      <c r="AC23" s="634">
        <v>2.9925000000000002</v>
      </c>
      <c r="AD23" s="634" t="s">
        <v>1603</v>
      </c>
      <c r="AE23" s="634" t="s">
        <v>1603</v>
      </c>
      <c r="AF23" s="634" t="s">
        <v>1603</v>
      </c>
      <c r="AG23" s="634" t="s">
        <v>1603</v>
      </c>
      <c r="AH23" s="634" t="s">
        <v>1603</v>
      </c>
      <c r="AI23" s="634">
        <v>2.661</v>
      </c>
      <c r="AJ23" s="634">
        <v>2.6637499999999998</v>
      </c>
      <c r="AK23" s="634">
        <v>2.6753999999999998</v>
      </c>
      <c r="AL23" s="634">
        <v>2.6807500000000002</v>
      </c>
      <c r="AM23" s="634">
        <v>2.7007500000000002</v>
      </c>
      <c r="AN23" s="634">
        <v>2.7029999999999998</v>
      </c>
      <c r="AO23" s="634">
        <v>2.6840000000000002</v>
      </c>
      <c r="AP23" s="634">
        <v>2.6643829999999999</v>
      </c>
      <c r="AQ23" s="634">
        <v>2.6093099999999998</v>
      </c>
      <c r="AR23" s="634">
        <v>2.544286</v>
      </c>
      <c r="AS23" s="634">
        <v>2.4850319999999999</v>
      </c>
      <c r="AT23" s="634">
        <v>2.4553240000000001</v>
      </c>
      <c r="AU23" s="634">
        <v>2.379</v>
      </c>
      <c r="AV23" s="634">
        <v>2.3944999999999999</v>
      </c>
      <c r="AW23" s="634">
        <v>2.4247999999999998</v>
      </c>
      <c r="AX23" s="634">
        <v>2.4634999999999998</v>
      </c>
      <c r="AY23" s="634">
        <v>2.5590000000000002</v>
      </c>
      <c r="AZ23" s="634">
        <v>2.6077499999999998</v>
      </c>
      <c r="BA23" s="634">
        <v>2.5826666666999998</v>
      </c>
      <c r="BB23" s="634">
        <v>2.5670000000000002</v>
      </c>
      <c r="BC23" s="634">
        <v>2.4750000000000001</v>
      </c>
      <c r="BD23" s="634">
        <v>2.4119999999999999</v>
      </c>
      <c r="BE23" s="634">
        <v>2.3940000000000001</v>
      </c>
      <c r="BF23" s="634">
        <v>2.371</v>
      </c>
      <c r="BG23" s="727">
        <v>2.3690000000000002</v>
      </c>
      <c r="BH23" s="727">
        <v>2.427</v>
      </c>
      <c r="BI23" s="639">
        <v>2.4522650000000001</v>
      </c>
      <c r="BJ23" s="639">
        <v>2.4731610000000002</v>
      </c>
      <c r="BK23" s="639">
        <v>2.4948060000000001</v>
      </c>
      <c r="BL23" s="639">
        <v>2.512086</v>
      </c>
      <c r="BM23" s="639">
        <v>2.5225879999999998</v>
      </c>
      <c r="BN23" s="639">
        <v>2.528162</v>
      </c>
      <c r="BO23" s="639">
        <v>2.5309210000000002</v>
      </c>
      <c r="BP23" s="639">
        <v>2.5294080000000001</v>
      </c>
      <c r="BQ23" s="639">
        <v>2.534986</v>
      </c>
      <c r="BR23" s="639">
        <v>2.5402279999999999</v>
      </c>
      <c r="BS23" s="639">
        <v>2.547177</v>
      </c>
      <c r="BT23" s="639">
        <v>2.55484</v>
      </c>
      <c r="BU23" s="639">
        <v>2.558408</v>
      </c>
      <c r="BV23" s="639">
        <v>2.5623209999999998</v>
      </c>
    </row>
    <row r="24" spans="1:74" ht="11.1" customHeight="1" x14ac:dyDescent="0.2">
      <c r="A24" s="26"/>
      <c r="B24" s="30" t="s">
        <v>69</v>
      </c>
      <c r="C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9"/>
      <c r="AO24" s="409"/>
      <c r="AP24" s="409"/>
      <c r="AQ24" s="409"/>
      <c r="AR24" s="409"/>
      <c r="AS24" s="409"/>
      <c r="AT24" s="409"/>
      <c r="AU24" s="409"/>
      <c r="AV24" s="409"/>
      <c r="AW24" s="409"/>
      <c r="AX24" s="409"/>
      <c r="AY24" s="409"/>
      <c r="AZ24" s="409"/>
      <c r="BA24" s="409"/>
      <c r="BB24" s="409"/>
      <c r="BC24" s="409"/>
      <c r="BD24" s="698"/>
      <c r="BE24" s="698"/>
      <c r="BF24" s="698"/>
      <c r="BG24" s="698"/>
      <c r="BH24" s="698"/>
      <c r="BI24" s="414"/>
      <c r="BJ24" s="414"/>
      <c r="BK24" s="415"/>
      <c r="BL24" s="414"/>
      <c r="BM24" s="414"/>
      <c r="BN24" s="414"/>
      <c r="BO24" s="414"/>
      <c r="BP24" s="414"/>
      <c r="BQ24" s="414"/>
      <c r="BR24" s="414"/>
      <c r="BS24" s="414"/>
      <c r="BT24" s="414"/>
      <c r="BU24" s="414"/>
      <c r="BV24" s="414"/>
    </row>
    <row r="25" spans="1:74" ht="11.1" customHeight="1" x14ac:dyDescent="0.2">
      <c r="A25" s="29" t="s">
        <v>430</v>
      </c>
      <c r="B25" s="417" t="s">
        <v>948</v>
      </c>
      <c r="C25" s="378">
        <v>2.0987800000000001</v>
      </c>
      <c r="D25" s="378">
        <v>1.9844900000000001</v>
      </c>
      <c r="E25" s="378">
        <v>1.85981</v>
      </c>
      <c r="F25" s="378">
        <v>1.80786</v>
      </c>
      <c r="G25" s="378">
        <v>1.8161719999999999</v>
      </c>
      <c r="H25" s="378">
        <v>1.694609</v>
      </c>
      <c r="I25" s="378">
        <v>1.8359129999999999</v>
      </c>
      <c r="J25" s="378">
        <v>2.3896999999999999</v>
      </c>
      <c r="K25" s="378">
        <v>1.996958</v>
      </c>
      <c r="L25" s="378">
        <v>2.4832100000000001</v>
      </c>
      <c r="M25" s="378">
        <v>2.7117900000000001</v>
      </c>
      <c r="N25" s="378">
        <v>2.6910099999999999</v>
      </c>
      <c r="O25" s="378">
        <v>2.81569</v>
      </c>
      <c r="P25" s="378">
        <v>5.5586500000000001</v>
      </c>
      <c r="Q25" s="378">
        <v>2.7221799999999998</v>
      </c>
      <c r="R25" s="378">
        <v>2.7668569999999999</v>
      </c>
      <c r="S25" s="378">
        <v>3.0234899999999998</v>
      </c>
      <c r="T25" s="378">
        <v>3.38714</v>
      </c>
      <c r="U25" s="378">
        <v>3.98976</v>
      </c>
      <c r="V25" s="378">
        <v>4.2287299999999997</v>
      </c>
      <c r="W25" s="378">
        <v>5.3612399999999996</v>
      </c>
      <c r="X25" s="378">
        <v>5.7248900000000003</v>
      </c>
      <c r="Y25" s="378">
        <v>5.24695</v>
      </c>
      <c r="Z25" s="378">
        <v>3.9066399999999999</v>
      </c>
      <c r="AA25" s="378">
        <v>4.5464399999999996</v>
      </c>
      <c r="AB25" s="378">
        <v>4.86822</v>
      </c>
      <c r="AC25" s="378">
        <v>5.0861999999999998</v>
      </c>
      <c r="AD25" s="378">
        <v>6.8404199999999999</v>
      </c>
      <c r="AE25" s="378">
        <v>8.4493200000000002</v>
      </c>
      <c r="AF25" s="378">
        <v>7.9926000000000004</v>
      </c>
      <c r="AG25" s="378">
        <v>7.5607920000000002</v>
      </c>
      <c r="AH25" s="378">
        <v>9.1343999999999994</v>
      </c>
      <c r="AI25" s="378">
        <v>8.1794399999999996</v>
      </c>
      <c r="AJ25" s="378">
        <v>5.8750799999999996</v>
      </c>
      <c r="AK25" s="378">
        <v>5.6570999999999998</v>
      </c>
      <c r="AL25" s="378">
        <v>5.7401400000000002</v>
      </c>
      <c r="AM25" s="378">
        <v>3.3942600000000001</v>
      </c>
      <c r="AN25" s="378">
        <v>2.47044</v>
      </c>
      <c r="AO25" s="378">
        <v>2.39778</v>
      </c>
      <c r="AP25" s="378">
        <v>2.2420800000000001</v>
      </c>
      <c r="AQ25" s="378">
        <v>2.2317</v>
      </c>
      <c r="AR25" s="378">
        <v>2.2628400000000002</v>
      </c>
      <c r="AS25" s="378">
        <v>2.6469</v>
      </c>
      <c r="AT25" s="378">
        <v>2.6780400000000002</v>
      </c>
      <c r="AU25" s="378">
        <v>2.7403200000000001</v>
      </c>
      <c r="AV25" s="378">
        <v>3.0932400000000002</v>
      </c>
      <c r="AW25" s="378">
        <v>2.81298</v>
      </c>
      <c r="AX25" s="378">
        <v>2.6157599999999999</v>
      </c>
      <c r="AY25" s="378">
        <v>3.30084</v>
      </c>
      <c r="AZ25" s="378">
        <v>1.7853600000000001</v>
      </c>
      <c r="BA25" s="378">
        <v>1.5466200000000001</v>
      </c>
      <c r="BB25" s="378">
        <v>1.6608000000000001</v>
      </c>
      <c r="BC25" s="378">
        <v>2.2005599999999998</v>
      </c>
      <c r="BD25" s="685">
        <v>2.6261399999999999</v>
      </c>
      <c r="BE25" s="685">
        <v>2.14866</v>
      </c>
      <c r="BF25" s="685">
        <v>2.05524</v>
      </c>
      <c r="BG25" s="685">
        <v>2.3666399999999999</v>
      </c>
      <c r="BH25" s="685">
        <v>2.2835999999999999</v>
      </c>
      <c r="BI25" s="389">
        <v>2.2372519999999998</v>
      </c>
      <c r="BJ25" s="389">
        <v>2.859483</v>
      </c>
      <c r="BK25" s="389">
        <v>3.2227800000000002</v>
      </c>
      <c r="BL25" s="389">
        <v>2.9089649999999998</v>
      </c>
      <c r="BM25" s="389">
        <v>2.6997529999999998</v>
      </c>
      <c r="BN25" s="389">
        <v>2.4940609999999999</v>
      </c>
      <c r="BO25" s="389">
        <v>2.4764900000000001</v>
      </c>
      <c r="BP25" s="389">
        <v>2.657575</v>
      </c>
      <c r="BQ25" s="389">
        <v>2.9085009999999998</v>
      </c>
      <c r="BR25" s="389">
        <v>3.2017259999999998</v>
      </c>
      <c r="BS25" s="389">
        <v>3.2641019999999998</v>
      </c>
      <c r="BT25" s="389">
        <v>3.2706740000000001</v>
      </c>
      <c r="BU25" s="389">
        <v>3.3670819999999999</v>
      </c>
      <c r="BV25" s="389">
        <v>3.6027490000000002</v>
      </c>
    </row>
    <row r="26" spans="1:74" ht="11.1" customHeight="1" x14ac:dyDescent="0.2">
      <c r="A26" s="29" t="s">
        <v>70</v>
      </c>
      <c r="B26" s="417" t="s">
        <v>949</v>
      </c>
      <c r="C26" s="378">
        <v>2.02</v>
      </c>
      <c r="D26" s="378">
        <v>1.91</v>
      </c>
      <c r="E26" s="378">
        <v>1.79</v>
      </c>
      <c r="F26" s="378">
        <v>1.74</v>
      </c>
      <c r="G26" s="378">
        <v>1.748</v>
      </c>
      <c r="H26" s="378">
        <v>1.631</v>
      </c>
      <c r="I26" s="378">
        <v>1.7669999999999999</v>
      </c>
      <c r="J26" s="378">
        <v>2.2999999999999998</v>
      </c>
      <c r="K26" s="378">
        <v>1.9219999999999999</v>
      </c>
      <c r="L26" s="378">
        <v>2.39</v>
      </c>
      <c r="M26" s="378">
        <v>2.61</v>
      </c>
      <c r="N26" s="378">
        <v>2.59</v>
      </c>
      <c r="O26" s="378">
        <v>2.71</v>
      </c>
      <c r="P26" s="378">
        <v>5.35</v>
      </c>
      <c r="Q26" s="378">
        <v>2.62</v>
      </c>
      <c r="R26" s="378">
        <v>2.6629999999999998</v>
      </c>
      <c r="S26" s="378">
        <v>2.91</v>
      </c>
      <c r="T26" s="378">
        <v>3.26</v>
      </c>
      <c r="U26" s="378">
        <v>3.84</v>
      </c>
      <c r="V26" s="378">
        <v>4.07</v>
      </c>
      <c r="W26" s="378">
        <v>5.16</v>
      </c>
      <c r="X26" s="378">
        <v>5.51</v>
      </c>
      <c r="Y26" s="378">
        <v>5.05</v>
      </c>
      <c r="Z26" s="378">
        <v>3.76</v>
      </c>
      <c r="AA26" s="378">
        <v>4.38</v>
      </c>
      <c r="AB26" s="378">
        <v>4.6900000000000004</v>
      </c>
      <c r="AC26" s="378">
        <v>4.9000000000000004</v>
      </c>
      <c r="AD26" s="378">
        <v>6.59</v>
      </c>
      <c r="AE26" s="378">
        <v>8.14</v>
      </c>
      <c r="AF26" s="378">
        <v>7.7</v>
      </c>
      <c r="AG26" s="378">
        <v>7.2839999999999998</v>
      </c>
      <c r="AH26" s="378">
        <v>8.8000000000000007</v>
      </c>
      <c r="AI26" s="378">
        <v>7.88</v>
      </c>
      <c r="AJ26" s="378">
        <v>5.66</v>
      </c>
      <c r="AK26" s="378">
        <v>5.45</v>
      </c>
      <c r="AL26" s="378">
        <v>5.53</v>
      </c>
      <c r="AM26" s="378">
        <v>3.27</v>
      </c>
      <c r="AN26" s="378">
        <v>2.38</v>
      </c>
      <c r="AO26" s="378">
        <v>2.31</v>
      </c>
      <c r="AP26" s="378">
        <v>2.16</v>
      </c>
      <c r="AQ26" s="378">
        <v>2.15</v>
      </c>
      <c r="AR26" s="378">
        <v>2.1800000000000002</v>
      </c>
      <c r="AS26" s="378">
        <v>2.5499999999999998</v>
      </c>
      <c r="AT26" s="378">
        <v>2.58</v>
      </c>
      <c r="AU26" s="378">
        <v>2.64</v>
      </c>
      <c r="AV26" s="378">
        <v>2.98</v>
      </c>
      <c r="AW26" s="378">
        <v>2.71</v>
      </c>
      <c r="AX26" s="378">
        <v>2.52</v>
      </c>
      <c r="AY26" s="378">
        <v>3.18</v>
      </c>
      <c r="AZ26" s="378">
        <v>1.72</v>
      </c>
      <c r="BA26" s="378">
        <v>1.49</v>
      </c>
      <c r="BB26" s="378">
        <v>1.6</v>
      </c>
      <c r="BC26" s="378">
        <v>2.12</v>
      </c>
      <c r="BD26" s="685">
        <v>2.5299999999999998</v>
      </c>
      <c r="BE26" s="685">
        <v>2.0699999999999998</v>
      </c>
      <c r="BF26" s="685">
        <v>1.98</v>
      </c>
      <c r="BG26" s="685">
        <v>2.2799999999999998</v>
      </c>
      <c r="BH26" s="685">
        <v>2.2000000000000002</v>
      </c>
      <c r="BI26" s="389">
        <v>2.155348</v>
      </c>
      <c r="BJ26" s="389">
        <v>2.7548010000000001</v>
      </c>
      <c r="BK26" s="389">
        <v>3.1047980000000002</v>
      </c>
      <c r="BL26" s="389">
        <v>2.8024710000000002</v>
      </c>
      <c r="BM26" s="389">
        <v>2.6009180000000001</v>
      </c>
      <c r="BN26" s="389">
        <v>2.4027569999999998</v>
      </c>
      <c r="BO26" s="389">
        <v>2.3858280000000001</v>
      </c>
      <c r="BP26" s="389">
        <v>2.5602839999999998</v>
      </c>
      <c r="BQ26" s="389">
        <v>2.8020239999999998</v>
      </c>
      <c r="BR26" s="389">
        <v>3.084514</v>
      </c>
      <c r="BS26" s="389">
        <v>3.1446070000000002</v>
      </c>
      <c r="BT26" s="389">
        <v>3.150938</v>
      </c>
      <c r="BU26" s="389">
        <v>3.243817</v>
      </c>
      <c r="BV26" s="389">
        <v>3.4708570000000001</v>
      </c>
    </row>
    <row r="27" spans="1:74" ht="11.1" customHeight="1" x14ac:dyDescent="0.2">
      <c r="A27" s="29"/>
      <c r="B27" s="420" t="s">
        <v>950</v>
      </c>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1"/>
      <c r="AG27" s="381"/>
      <c r="AH27" s="381"/>
      <c r="AI27" s="381"/>
      <c r="AJ27" s="381"/>
      <c r="AK27" s="381"/>
      <c r="AL27" s="381"/>
      <c r="AM27" s="381"/>
      <c r="AN27" s="381"/>
      <c r="AO27" s="381"/>
      <c r="AP27" s="381"/>
      <c r="AQ27" s="381"/>
      <c r="AR27" s="381"/>
      <c r="AS27" s="381"/>
      <c r="AT27" s="381"/>
      <c r="AU27" s="381"/>
      <c r="AV27" s="381"/>
      <c r="AW27" s="381"/>
      <c r="AX27" s="381"/>
      <c r="AY27" s="381"/>
      <c r="AZ27" s="381"/>
      <c r="BA27" s="381"/>
      <c r="BB27" s="381"/>
      <c r="BC27" s="381"/>
      <c r="BD27" s="688"/>
      <c r="BE27" s="688"/>
      <c r="BF27" s="688"/>
      <c r="BG27" s="688"/>
      <c r="BH27" s="688"/>
      <c r="BI27" s="392"/>
      <c r="BJ27" s="392"/>
      <c r="BK27" s="392"/>
      <c r="BL27" s="392"/>
      <c r="BM27" s="392"/>
      <c r="BN27" s="392"/>
      <c r="BO27" s="392"/>
      <c r="BP27" s="392"/>
      <c r="BQ27" s="392"/>
      <c r="BR27" s="392"/>
      <c r="BS27" s="392"/>
      <c r="BT27" s="392"/>
      <c r="BU27" s="392"/>
      <c r="BV27" s="392"/>
    </row>
    <row r="28" spans="1:74" ht="11.1" customHeight="1" x14ac:dyDescent="0.2">
      <c r="A28" s="29" t="s">
        <v>382</v>
      </c>
      <c r="B28" s="422" t="s">
        <v>20</v>
      </c>
      <c r="C28" s="378">
        <v>3.71</v>
      </c>
      <c r="D28" s="378">
        <v>3.58</v>
      </c>
      <c r="E28" s="378">
        <v>3.39</v>
      </c>
      <c r="F28" s="378">
        <v>3</v>
      </c>
      <c r="G28" s="378">
        <v>2.91</v>
      </c>
      <c r="H28" s="378">
        <v>2.72</v>
      </c>
      <c r="I28" s="378">
        <v>2.58</v>
      </c>
      <c r="J28" s="378">
        <v>2.85</v>
      </c>
      <c r="K28" s="378">
        <v>3.3</v>
      </c>
      <c r="L28" s="378">
        <v>3.29</v>
      </c>
      <c r="M28" s="378">
        <v>3.98</v>
      </c>
      <c r="N28" s="378">
        <v>4.1100000000000003</v>
      </c>
      <c r="O28" s="378">
        <v>4.04</v>
      </c>
      <c r="P28" s="378">
        <v>9.32</v>
      </c>
      <c r="Q28" s="378">
        <v>4.41</v>
      </c>
      <c r="R28" s="378">
        <v>4</v>
      </c>
      <c r="S28" s="378">
        <v>4.1100000000000003</v>
      </c>
      <c r="T28" s="378">
        <v>4.16</v>
      </c>
      <c r="U28" s="378">
        <v>4.6900000000000004</v>
      </c>
      <c r="V28" s="378">
        <v>4.95</v>
      </c>
      <c r="W28" s="378">
        <v>5.42</v>
      </c>
      <c r="X28" s="378">
        <v>6.61</v>
      </c>
      <c r="Y28" s="378">
        <v>6.9</v>
      </c>
      <c r="Z28" s="378">
        <v>6.77</v>
      </c>
      <c r="AA28" s="378">
        <v>6.47</v>
      </c>
      <c r="AB28" s="378">
        <v>7.32</v>
      </c>
      <c r="AC28" s="378">
        <v>6.18</v>
      </c>
      <c r="AD28" s="378">
        <v>6.68</v>
      </c>
      <c r="AE28" s="378">
        <v>8.08</v>
      </c>
      <c r="AF28" s="378">
        <v>9.3000000000000007</v>
      </c>
      <c r="AG28" s="378">
        <v>7.85</v>
      </c>
      <c r="AH28" s="378">
        <v>9.4</v>
      </c>
      <c r="AI28" s="378">
        <v>9.58</v>
      </c>
      <c r="AJ28" s="378">
        <v>7.16</v>
      </c>
      <c r="AK28" s="378">
        <v>6.74</v>
      </c>
      <c r="AL28" s="378">
        <v>8.0399999999999991</v>
      </c>
      <c r="AM28" s="378">
        <v>7.27</v>
      </c>
      <c r="AN28" s="378">
        <v>5.98</v>
      </c>
      <c r="AO28" s="378">
        <v>5.05</v>
      </c>
      <c r="AP28" s="378">
        <v>4.08</v>
      </c>
      <c r="AQ28" s="378">
        <v>3.59</v>
      </c>
      <c r="AR28" s="378">
        <v>3.6</v>
      </c>
      <c r="AS28" s="378">
        <v>3.93</v>
      </c>
      <c r="AT28" s="378">
        <v>3.78</v>
      </c>
      <c r="AU28" s="378">
        <v>3.9</v>
      </c>
      <c r="AV28" s="378">
        <v>4.13</v>
      </c>
      <c r="AW28" s="378">
        <v>4.4000000000000004</v>
      </c>
      <c r="AX28" s="378">
        <v>4.58</v>
      </c>
      <c r="AY28" s="378">
        <v>4.96</v>
      </c>
      <c r="AZ28" s="378">
        <v>4.71</v>
      </c>
      <c r="BA28" s="378">
        <v>3.71</v>
      </c>
      <c r="BB28" s="378">
        <v>3.35</v>
      </c>
      <c r="BC28" s="378">
        <v>3.1</v>
      </c>
      <c r="BD28" s="685">
        <v>3.61</v>
      </c>
      <c r="BE28" s="685">
        <v>3.54</v>
      </c>
      <c r="BF28" s="685">
        <v>3.1</v>
      </c>
      <c r="BG28" s="685">
        <v>3.0245419999999998</v>
      </c>
      <c r="BH28" s="685">
        <v>2.9648080000000001</v>
      </c>
      <c r="BI28" s="389">
        <v>3.1602610000000002</v>
      </c>
      <c r="BJ28" s="389">
        <v>3.9021240000000001</v>
      </c>
      <c r="BK28" s="389">
        <v>4.2503479999999998</v>
      </c>
      <c r="BL28" s="389">
        <v>4.2783879999999996</v>
      </c>
      <c r="BM28" s="389">
        <v>3.5005130000000002</v>
      </c>
      <c r="BN28" s="389">
        <v>3.225714</v>
      </c>
      <c r="BO28" s="389">
        <v>3.0789369999999998</v>
      </c>
      <c r="BP28" s="389">
        <v>3.3506749999999998</v>
      </c>
      <c r="BQ28" s="389">
        <v>3.4057810000000002</v>
      </c>
      <c r="BR28" s="389">
        <v>3.6225360000000002</v>
      </c>
      <c r="BS28" s="389">
        <v>3.8365010000000002</v>
      </c>
      <c r="BT28" s="389">
        <v>3.827871</v>
      </c>
      <c r="BU28" s="389">
        <v>4.072533</v>
      </c>
      <c r="BV28" s="389">
        <v>4.6552220000000002</v>
      </c>
    </row>
    <row r="29" spans="1:74" ht="11.1" customHeight="1" x14ac:dyDescent="0.2">
      <c r="A29" s="29" t="s">
        <v>372</v>
      </c>
      <c r="B29" s="422" t="s">
        <v>4</v>
      </c>
      <c r="C29" s="378">
        <v>7.24</v>
      </c>
      <c r="D29" s="378">
        <v>7.03</v>
      </c>
      <c r="E29" s="378">
        <v>7.29</v>
      </c>
      <c r="F29" s="378">
        <v>7.24</v>
      </c>
      <c r="G29" s="378">
        <v>7.73</v>
      </c>
      <c r="H29" s="378">
        <v>8.23</v>
      </c>
      <c r="I29" s="378">
        <v>8.49</v>
      </c>
      <c r="J29" s="378">
        <v>8.48</v>
      </c>
      <c r="K29" s="378">
        <v>8.4499999999999993</v>
      </c>
      <c r="L29" s="378">
        <v>7.59</v>
      </c>
      <c r="M29" s="378">
        <v>7.64</v>
      </c>
      <c r="N29" s="378">
        <v>7.39</v>
      </c>
      <c r="O29" s="378">
        <v>7.38</v>
      </c>
      <c r="P29" s="378">
        <v>7.35</v>
      </c>
      <c r="Q29" s="378">
        <v>8.01</v>
      </c>
      <c r="R29" s="378">
        <v>8.49</v>
      </c>
      <c r="S29" s="378">
        <v>8.99</v>
      </c>
      <c r="T29" s="378">
        <v>9.59</v>
      </c>
      <c r="U29" s="378">
        <v>9.92</v>
      </c>
      <c r="V29" s="378">
        <v>10.23</v>
      </c>
      <c r="W29" s="378">
        <v>10.31</v>
      </c>
      <c r="X29" s="378">
        <v>10.48</v>
      </c>
      <c r="Y29" s="378">
        <v>10.06</v>
      </c>
      <c r="Z29" s="378">
        <v>10.34</v>
      </c>
      <c r="AA29" s="378">
        <v>9.82</v>
      </c>
      <c r="AB29" s="378">
        <v>10.02</v>
      </c>
      <c r="AC29" s="378">
        <v>10.210000000000001</v>
      </c>
      <c r="AD29" s="378">
        <v>10.6</v>
      </c>
      <c r="AE29" s="378">
        <v>12.07</v>
      </c>
      <c r="AF29" s="378">
        <v>13.45</v>
      </c>
      <c r="AG29" s="378">
        <v>13.5</v>
      </c>
      <c r="AH29" s="378">
        <v>14.14</v>
      </c>
      <c r="AI29" s="378">
        <v>14.54</v>
      </c>
      <c r="AJ29" s="378">
        <v>12.84</v>
      </c>
      <c r="AK29" s="378">
        <v>11.87</v>
      </c>
      <c r="AL29" s="378">
        <v>11.99</v>
      </c>
      <c r="AM29" s="378">
        <v>12.44</v>
      </c>
      <c r="AN29" s="378">
        <v>11.97</v>
      </c>
      <c r="AO29" s="378">
        <v>10.93</v>
      </c>
      <c r="AP29" s="378">
        <v>10.41</v>
      </c>
      <c r="AQ29" s="378">
        <v>10.44</v>
      </c>
      <c r="AR29" s="378">
        <v>10.65</v>
      </c>
      <c r="AS29" s="378">
        <v>10.82</v>
      </c>
      <c r="AT29" s="378">
        <v>11.02</v>
      </c>
      <c r="AU29" s="378">
        <v>10.84</v>
      </c>
      <c r="AV29" s="378">
        <v>10.050000000000001</v>
      </c>
      <c r="AW29" s="378">
        <v>9.66</v>
      </c>
      <c r="AX29" s="378">
        <v>9.83</v>
      </c>
      <c r="AY29" s="378">
        <v>9.43</v>
      </c>
      <c r="AZ29" s="378">
        <v>10.06</v>
      </c>
      <c r="BA29" s="378">
        <v>10.130000000000001</v>
      </c>
      <c r="BB29" s="378">
        <v>10.11</v>
      </c>
      <c r="BC29" s="378">
        <v>10.56</v>
      </c>
      <c r="BD29" s="685">
        <v>10.83</v>
      </c>
      <c r="BE29" s="685">
        <v>11.19</v>
      </c>
      <c r="BF29" s="685">
        <v>10.86</v>
      </c>
      <c r="BG29" s="685">
        <v>10.75179</v>
      </c>
      <c r="BH29" s="685">
        <v>9.5077569999999998</v>
      </c>
      <c r="BI29" s="389">
        <v>9.0229029999999995</v>
      </c>
      <c r="BJ29" s="389">
        <v>8.7787279999999992</v>
      </c>
      <c r="BK29" s="389">
        <v>8.7101009999999999</v>
      </c>
      <c r="BL29" s="389">
        <v>8.6193329999999992</v>
      </c>
      <c r="BM29" s="389">
        <v>8.6798529999999996</v>
      </c>
      <c r="BN29" s="389">
        <v>8.725104</v>
      </c>
      <c r="BO29" s="389">
        <v>9.216113</v>
      </c>
      <c r="BP29" s="389">
        <v>9.622655</v>
      </c>
      <c r="BQ29" s="389">
        <v>9.6440970000000004</v>
      </c>
      <c r="BR29" s="389">
        <v>9.766095</v>
      </c>
      <c r="BS29" s="389">
        <v>9.8768890000000003</v>
      </c>
      <c r="BT29" s="389">
        <v>8.9254320000000007</v>
      </c>
      <c r="BU29" s="389">
        <v>8.5464389999999995</v>
      </c>
      <c r="BV29" s="389">
        <v>8.6217780000000008</v>
      </c>
    </row>
    <row r="30" spans="1:74" ht="11.1" customHeight="1" x14ac:dyDescent="0.2">
      <c r="A30" s="29" t="s">
        <v>258</v>
      </c>
      <c r="B30" s="422" t="s">
        <v>3</v>
      </c>
      <c r="C30" s="378">
        <v>9.43</v>
      </c>
      <c r="D30" s="378">
        <v>9.19</v>
      </c>
      <c r="E30" s="378">
        <v>9.8000000000000007</v>
      </c>
      <c r="F30" s="378">
        <v>10.42</v>
      </c>
      <c r="G30" s="378">
        <v>11.79</v>
      </c>
      <c r="H30" s="378">
        <v>15.33</v>
      </c>
      <c r="I30" s="378">
        <v>17.489999999999998</v>
      </c>
      <c r="J30" s="378">
        <v>18.27</v>
      </c>
      <c r="K30" s="378">
        <v>16.850000000000001</v>
      </c>
      <c r="L30" s="378">
        <v>12.26</v>
      </c>
      <c r="M30" s="378">
        <v>10.99</v>
      </c>
      <c r="N30" s="378">
        <v>9.75</v>
      </c>
      <c r="O30" s="378">
        <v>9.6199999999999992</v>
      </c>
      <c r="P30" s="378">
        <v>9.2799999999999994</v>
      </c>
      <c r="Q30" s="378">
        <v>10.47</v>
      </c>
      <c r="R30" s="378">
        <v>12.27</v>
      </c>
      <c r="S30" s="378">
        <v>14.07</v>
      </c>
      <c r="T30" s="378">
        <v>17.739999999999998</v>
      </c>
      <c r="U30" s="378">
        <v>19.809999999999999</v>
      </c>
      <c r="V30" s="378">
        <v>20.86</v>
      </c>
      <c r="W30" s="378">
        <v>20.13</v>
      </c>
      <c r="X30" s="378">
        <v>17.399999999999999</v>
      </c>
      <c r="Y30" s="378">
        <v>13.11</v>
      </c>
      <c r="Z30" s="378">
        <v>13.08</v>
      </c>
      <c r="AA30" s="378">
        <v>12.04</v>
      </c>
      <c r="AB30" s="378">
        <v>12.14</v>
      </c>
      <c r="AC30" s="378">
        <v>12.94</v>
      </c>
      <c r="AD30" s="378">
        <v>13.97</v>
      </c>
      <c r="AE30" s="378">
        <v>17.670000000000002</v>
      </c>
      <c r="AF30" s="378">
        <v>22.5</v>
      </c>
      <c r="AG30" s="378">
        <v>24.55</v>
      </c>
      <c r="AH30" s="378">
        <v>25.34</v>
      </c>
      <c r="AI30" s="378">
        <v>24.5</v>
      </c>
      <c r="AJ30" s="378">
        <v>18.61</v>
      </c>
      <c r="AK30" s="378">
        <v>15.55</v>
      </c>
      <c r="AL30" s="378">
        <v>14.68</v>
      </c>
      <c r="AM30" s="378">
        <v>15.25</v>
      </c>
      <c r="AN30" s="378">
        <v>14.98</v>
      </c>
      <c r="AO30" s="378">
        <v>13.76</v>
      </c>
      <c r="AP30" s="378">
        <v>14.4</v>
      </c>
      <c r="AQ30" s="378">
        <v>16.7</v>
      </c>
      <c r="AR30" s="378">
        <v>20.11</v>
      </c>
      <c r="AS30" s="378">
        <v>21.98</v>
      </c>
      <c r="AT30" s="378">
        <v>23.23</v>
      </c>
      <c r="AU30" s="378">
        <v>21.86</v>
      </c>
      <c r="AV30" s="378">
        <v>16.71</v>
      </c>
      <c r="AW30" s="378">
        <v>13.37</v>
      </c>
      <c r="AX30" s="378">
        <v>12.94</v>
      </c>
      <c r="AY30" s="378">
        <v>11.81</v>
      </c>
      <c r="AZ30" s="378">
        <v>13.25</v>
      </c>
      <c r="BA30" s="378">
        <v>13.81</v>
      </c>
      <c r="BB30" s="378">
        <v>14.59</v>
      </c>
      <c r="BC30" s="378">
        <v>18.03</v>
      </c>
      <c r="BD30" s="685">
        <v>21.1</v>
      </c>
      <c r="BE30" s="685">
        <v>22.98</v>
      </c>
      <c r="BF30" s="685">
        <v>23.4</v>
      </c>
      <c r="BG30" s="685">
        <v>21.82159</v>
      </c>
      <c r="BH30" s="685">
        <v>16.61739</v>
      </c>
      <c r="BI30" s="389">
        <v>13.64579</v>
      </c>
      <c r="BJ30" s="389">
        <v>12.76763</v>
      </c>
      <c r="BK30" s="389">
        <v>12.15968</v>
      </c>
      <c r="BL30" s="389">
        <v>12.23462</v>
      </c>
      <c r="BM30" s="389">
        <v>12.375909999999999</v>
      </c>
      <c r="BN30" s="389">
        <v>12.91925</v>
      </c>
      <c r="BO30" s="389">
        <v>15.442769999999999</v>
      </c>
      <c r="BP30" s="389">
        <v>18.67229</v>
      </c>
      <c r="BQ30" s="389">
        <v>20.286149999999999</v>
      </c>
      <c r="BR30" s="389">
        <v>20.959530000000001</v>
      </c>
      <c r="BS30" s="389">
        <v>19.992249999999999</v>
      </c>
      <c r="BT30" s="389">
        <v>15.431649999999999</v>
      </c>
      <c r="BU30" s="389">
        <v>12.67376</v>
      </c>
      <c r="BV30" s="389">
        <v>12.152380000000001</v>
      </c>
    </row>
    <row r="31" spans="1:74" ht="11.1" customHeight="1" x14ac:dyDescent="0.2">
      <c r="A31" s="26"/>
      <c r="B31" s="30" t="s">
        <v>549</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c r="AA31" s="409"/>
      <c r="AB31" s="409"/>
      <c r="AC31" s="409"/>
      <c r="AD31" s="409"/>
      <c r="AE31" s="409"/>
      <c r="AF31" s="409"/>
      <c r="AG31" s="409"/>
      <c r="AH31" s="409"/>
      <c r="AI31" s="409"/>
      <c r="AJ31" s="409"/>
      <c r="AK31" s="409"/>
      <c r="AL31" s="409"/>
      <c r="AM31" s="409"/>
      <c r="AN31" s="409"/>
      <c r="AO31" s="409"/>
      <c r="AP31" s="409"/>
      <c r="AQ31" s="409"/>
      <c r="AR31" s="409"/>
      <c r="AS31" s="409"/>
      <c r="AT31" s="409"/>
      <c r="AU31" s="409"/>
      <c r="AV31" s="409"/>
      <c r="AW31" s="409"/>
      <c r="AX31" s="409"/>
      <c r="AY31" s="409"/>
      <c r="AZ31" s="409"/>
      <c r="BA31" s="409"/>
      <c r="BB31" s="409"/>
      <c r="BC31" s="409"/>
      <c r="BD31" s="698"/>
      <c r="BE31" s="698"/>
      <c r="BF31" s="698"/>
      <c r="BG31" s="698"/>
      <c r="BH31" s="698"/>
      <c r="BI31" s="414"/>
      <c r="BJ31" s="414"/>
      <c r="BK31" s="414"/>
      <c r="BL31" s="414"/>
      <c r="BM31" s="414"/>
      <c r="BN31" s="414"/>
      <c r="BO31" s="414"/>
      <c r="BP31" s="414"/>
      <c r="BQ31" s="414"/>
      <c r="BR31" s="414"/>
      <c r="BS31" s="414"/>
      <c r="BT31" s="414"/>
      <c r="BU31" s="414"/>
      <c r="BV31" s="414"/>
    </row>
    <row r="32" spans="1:74" ht="11.1" customHeight="1" x14ac:dyDescent="0.2">
      <c r="A32" s="26"/>
      <c r="B32" s="419" t="s">
        <v>951</v>
      </c>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c r="AA32" s="409"/>
      <c r="AB32" s="409"/>
      <c r="AC32" s="409"/>
      <c r="AD32" s="409"/>
      <c r="AE32" s="409"/>
      <c r="AF32" s="409"/>
      <c r="AG32" s="409"/>
      <c r="AH32" s="409"/>
      <c r="AI32" s="409"/>
      <c r="AJ32" s="409"/>
      <c r="AK32" s="409"/>
      <c r="AL32" s="409"/>
      <c r="AM32" s="409"/>
      <c r="AN32" s="409"/>
      <c r="AO32" s="409"/>
      <c r="AP32" s="409"/>
      <c r="AQ32" s="409"/>
      <c r="AR32" s="409"/>
      <c r="AS32" s="409"/>
      <c r="AT32" s="409"/>
      <c r="AU32" s="409"/>
      <c r="AV32" s="409"/>
      <c r="AW32" s="409"/>
      <c r="AX32" s="409"/>
      <c r="AY32" s="409"/>
      <c r="AZ32" s="409"/>
      <c r="BA32" s="409"/>
      <c r="BB32" s="409"/>
      <c r="BC32" s="409"/>
      <c r="BD32" s="698"/>
      <c r="BE32" s="698"/>
      <c r="BF32" s="698"/>
      <c r="BG32" s="698"/>
      <c r="BH32" s="698"/>
      <c r="BI32" s="414"/>
      <c r="BJ32" s="414"/>
      <c r="BK32" s="414"/>
      <c r="BL32" s="414"/>
      <c r="BM32" s="414"/>
      <c r="BN32" s="414"/>
      <c r="BO32" s="414"/>
      <c r="BP32" s="414"/>
      <c r="BQ32" s="414"/>
      <c r="BR32" s="414"/>
      <c r="BS32" s="414"/>
      <c r="BT32" s="414"/>
      <c r="BU32" s="414"/>
      <c r="BV32" s="414"/>
    </row>
    <row r="33" spans="1:74" ht="11.1" customHeight="1" x14ac:dyDescent="0.2">
      <c r="A33" s="29" t="s">
        <v>255</v>
      </c>
      <c r="B33" s="421" t="s">
        <v>474</v>
      </c>
      <c r="C33" s="378">
        <v>1.9360287529</v>
      </c>
      <c r="D33" s="378">
        <v>1.9044576946</v>
      </c>
      <c r="E33" s="378">
        <v>1.9306326428</v>
      </c>
      <c r="F33" s="378">
        <v>1.9229253076999999</v>
      </c>
      <c r="G33" s="378">
        <v>1.8920969184</v>
      </c>
      <c r="H33" s="378">
        <v>1.9045386050999999</v>
      </c>
      <c r="I33" s="378">
        <v>1.9081920777000001</v>
      </c>
      <c r="J33" s="378">
        <v>1.9374620145999999</v>
      </c>
      <c r="K33" s="378">
        <v>1.9396412607</v>
      </c>
      <c r="L33" s="378">
        <v>1.9119282651</v>
      </c>
      <c r="M33" s="378">
        <v>1.9084583820000001</v>
      </c>
      <c r="N33" s="378">
        <v>1.9164044434</v>
      </c>
      <c r="O33" s="378">
        <v>1.9002439028</v>
      </c>
      <c r="P33" s="378">
        <v>1.9264737038999999</v>
      </c>
      <c r="Q33" s="378">
        <v>1.8933881796000001</v>
      </c>
      <c r="R33" s="378">
        <v>1.8952856568000001</v>
      </c>
      <c r="S33" s="378">
        <v>1.8931579256</v>
      </c>
      <c r="T33" s="378">
        <v>1.9520854196999999</v>
      </c>
      <c r="U33" s="378">
        <v>2.0075843822000001</v>
      </c>
      <c r="V33" s="378">
        <v>2.0562939591</v>
      </c>
      <c r="W33" s="378">
        <v>2.0089532846</v>
      </c>
      <c r="X33" s="378">
        <v>2.0282229179</v>
      </c>
      <c r="Y33" s="378">
        <v>2.0357982250000002</v>
      </c>
      <c r="Z33" s="378">
        <v>2.0715358930000001</v>
      </c>
      <c r="AA33" s="378">
        <v>2.1999997519000001</v>
      </c>
      <c r="AB33" s="378">
        <v>2.1699923609999998</v>
      </c>
      <c r="AC33" s="378">
        <v>2.1519612245999999</v>
      </c>
      <c r="AD33" s="378">
        <v>2.1814958866</v>
      </c>
      <c r="AE33" s="378">
        <v>2.2321288404000001</v>
      </c>
      <c r="AF33" s="378">
        <v>2.3155552371999999</v>
      </c>
      <c r="AG33" s="378">
        <v>2.4693298204</v>
      </c>
      <c r="AH33" s="378">
        <v>2.5065243406</v>
      </c>
      <c r="AI33" s="378">
        <v>2.5078223408000002</v>
      </c>
      <c r="AJ33" s="378">
        <v>2.4609091750999998</v>
      </c>
      <c r="AK33" s="378">
        <v>2.4777312747</v>
      </c>
      <c r="AL33" s="378">
        <v>2.6450427794000002</v>
      </c>
      <c r="AM33" s="378">
        <v>2.5903686218000002</v>
      </c>
      <c r="AN33" s="378">
        <v>2.5892527438999999</v>
      </c>
      <c r="AO33" s="378">
        <v>2.4979914435000001</v>
      </c>
      <c r="AP33" s="378">
        <v>2.4713572313999999</v>
      </c>
      <c r="AQ33" s="378">
        <v>2.5092990619000002</v>
      </c>
      <c r="AR33" s="378">
        <v>2.4623011391</v>
      </c>
      <c r="AS33" s="378">
        <v>2.4738063500999998</v>
      </c>
      <c r="AT33" s="378">
        <v>2.4908998937</v>
      </c>
      <c r="AU33" s="378">
        <v>2.5303277523999999</v>
      </c>
      <c r="AV33" s="378">
        <v>2.5308087511999999</v>
      </c>
      <c r="AW33" s="378">
        <v>2.5057355774999999</v>
      </c>
      <c r="AX33" s="378">
        <v>2.4743834294</v>
      </c>
      <c r="AY33" s="378">
        <v>2.4872913288</v>
      </c>
      <c r="AZ33" s="378">
        <v>2.4938945472</v>
      </c>
      <c r="BA33" s="378">
        <v>2.5099162848000001</v>
      </c>
      <c r="BB33" s="378">
        <v>2.5443075621000002</v>
      </c>
      <c r="BC33" s="378">
        <v>2.5722146629</v>
      </c>
      <c r="BD33" s="685">
        <v>2.5185119667999998</v>
      </c>
      <c r="BE33" s="685">
        <v>2.4817023506</v>
      </c>
      <c r="BF33" s="685">
        <v>2.4489638493000001</v>
      </c>
      <c r="BG33" s="685">
        <v>2.4299059999999999</v>
      </c>
      <c r="BH33" s="685">
        <v>2.403105</v>
      </c>
      <c r="BI33" s="389">
        <v>2.4001209999999999</v>
      </c>
      <c r="BJ33" s="389">
        <v>2.3993440000000001</v>
      </c>
      <c r="BK33" s="389">
        <v>2.4196550000000001</v>
      </c>
      <c r="BL33" s="389">
        <v>2.4136959999999998</v>
      </c>
      <c r="BM33" s="389">
        <v>2.4137650000000002</v>
      </c>
      <c r="BN33" s="389">
        <v>2.415124</v>
      </c>
      <c r="BO33" s="389">
        <v>2.4115869999999999</v>
      </c>
      <c r="BP33" s="389">
        <v>2.397586</v>
      </c>
      <c r="BQ33" s="389">
        <v>2.4040530000000002</v>
      </c>
      <c r="BR33" s="389">
        <v>2.4135330000000002</v>
      </c>
      <c r="BS33" s="389">
        <v>2.3987989999999999</v>
      </c>
      <c r="BT33" s="389">
        <v>2.3786719999999999</v>
      </c>
      <c r="BU33" s="389">
        <v>2.3818220000000001</v>
      </c>
      <c r="BV33" s="389">
        <v>2.3877100000000002</v>
      </c>
    </row>
    <row r="34" spans="1:74" ht="11.1" customHeight="1" x14ac:dyDescent="0.2">
      <c r="A34" s="29" t="s">
        <v>257</v>
      </c>
      <c r="B34" s="421" t="s">
        <v>938</v>
      </c>
      <c r="C34" s="378">
        <v>2.6189208597000002</v>
      </c>
      <c r="D34" s="378">
        <v>2.3957473847999999</v>
      </c>
      <c r="E34" s="378">
        <v>2.1399498974000002</v>
      </c>
      <c r="F34" s="378">
        <v>2.1001725734000001</v>
      </c>
      <c r="G34" s="378">
        <v>2.1719155728000001</v>
      </c>
      <c r="H34" s="378">
        <v>2.0254687832</v>
      </c>
      <c r="I34" s="378">
        <v>2.0584451906000001</v>
      </c>
      <c r="J34" s="378">
        <v>2.4105464320999999</v>
      </c>
      <c r="K34" s="378">
        <v>2.4201300868</v>
      </c>
      <c r="L34" s="378">
        <v>2.4968882008</v>
      </c>
      <c r="M34" s="378">
        <v>2.9946280985999998</v>
      </c>
      <c r="N34" s="378">
        <v>3.1688250869000001</v>
      </c>
      <c r="O34" s="378">
        <v>3.1977611457999999</v>
      </c>
      <c r="P34" s="378">
        <v>17.116937833000001</v>
      </c>
      <c r="Q34" s="378">
        <v>3.2898487968999999</v>
      </c>
      <c r="R34" s="378">
        <v>3.0609751839000001</v>
      </c>
      <c r="S34" s="378">
        <v>3.2649187951999998</v>
      </c>
      <c r="T34" s="378">
        <v>3.5273612002000001</v>
      </c>
      <c r="U34" s="378">
        <v>4.0759460535000001</v>
      </c>
      <c r="V34" s="378">
        <v>4.4214561622000002</v>
      </c>
      <c r="W34" s="378">
        <v>5.0391088985000003</v>
      </c>
      <c r="X34" s="378">
        <v>5.6943245552999997</v>
      </c>
      <c r="Y34" s="378">
        <v>5.7666940913999998</v>
      </c>
      <c r="Z34" s="378">
        <v>5.6411029529999999</v>
      </c>
      <c r="AA34" s="378">
        <v>6.5615685707000004</v>
      </c>
      <c r="AB34" s="378">
        <v>5.9972804982000003</v>
      </c>
      <c r="AC34" s="378">
        <v>5.0999950249000001</v>
      </c>
      <c r="AD34" s="378">
        <v>6.2112152114999999</v>
      </c>
      <c r="AE34" s="378">
        <v>7.5658022316000002</v>
      </c>
      <c r="AF34" s="378">
        <v>8.0109598412</v>
      </c>
      <c r="AG34" s="378">
        <v>7.5251204563999998</v>
      </c>
      <c r="AH34" s="378">
        <v>9.0036781665000003</v>
      </c>
      <c r="AI34" s="378">
        <v>8.1459769853000008</v>
      </c>
      <c r="AJ34" s="378">
        <v>5.8016812475000004</v>
      </c>
      <c r="AK34" s="378">
        <v>5.7086230943</v>
      </c>
      <c r="AL34" s="378">
        <v>8.9206060783000005</v>
      </c>
      <c r="AM34" s="378">
        <v>7.0480798877000002</v>
      </c>
      <c r="AN34" s="378">
        <v>4.3766906663</v>
      </c>
      <c r="AO34" s="378">
        <v>3.3688401705</v>
      </c>
      <c r="AP34" s="378">
        <v>2.6996565491000002</v>
      </c>
      <c r="AQ34" s="378">
        <v>2.5466016362000001</v>
      </c>
      <c r="AR34" s="378">
        <v>2.5965598186999999</v>
      </c>
      <c r="AS34" s="378">
        <v>2.9999010815</v>
      </c>
      <c r="AT34" s="378">
        <v>2.9442115459</v>
      </c>
      <c r="AU34" s="378">
        <v>2.8748364672000002</v>
      </c>
      <c r="AV34" s="378">
        <v>2.9244336025000002</v>
      </c>
      <c r="AW34" s="378">
        <v>3.3889108793</v>
      </c>
      <c r="AX34" s="378">
        <v>3.2818352851000001</v>
      </c>
      <c r="AY34" s="378">
        <v>4.7990806416999998</v>
      </c>
      <c r="AZ34" s="378">
        <v>2.8800842169999998</v>
      </c>
      <c r="BA34" s="378">
        <v>2.1837837014999999</v>
      </c>
      <c r="BB34" s="378">
        <v>2.0483137927000001</v>
      </c>
      <c r="BC34" s="378">
        <v>2.2588376039</v>
      </c>
      <c r="BD34" s="685">
        <v>2.6881444432000001</v>
      </c>
      <c r="BE34" s="685">
        <v>2.5059782820000001</v>
      </c>
      <c r="BF34" s="685">
        <v>2.2266028150000001</v>
      </c>
      <c r="BG34" s="685">
        <v>2.4604400000000002</v>
      </c>
      <c r="BH34" s="685">
        <v>2.4488530000000002</v>
      </c>
      <c r="BI34" s="389">
        <v>2.5234969999999999</v>
      </c>
      <c r="BJ34" s="389">
        <v>3.2235279999999999</v>
      </c>
      <c r="BK34" s="389">
        <v>3.6618119999999998</v>
      </c>
      <c r="BL34" s="389">
        <v>3.3415219999999999</v>
      </c>
      <c r="BM34" s="389">
        <v>2.9392209999999999</v>
      </c>
      <c r="BN34" s="389">
        <v>2.7269700000000001</v>
      </c>
      <c r="BO34" s="389">
        <v>2.6596160000000002</v>
      </c>
      <c r="BP34" s="389">
        <v>2.6517439999999999</v>
      </c>
      <c r="BQ34" s="389">
        <v>2.8623539999999998</v>
      </c>
      <c r="BR34" s="389">
        <v>3.1259329999999999</v>
      </c>
      <c r="BS34" s="389">
        <v>3.2107420000000002</v>
      </c>
      <c r="BT34" s="389">
        <v>3.2763969999999998</v>
      </c>
      <c r="BU34" s="389">
        <v>3.5155729999999998</v>
      </c>
      <c r="BV34" s="389">
        <v>3.9493830000000001</v>
      </c>
    </row>
    <row r="35" spans="1:74" ht="11.1" customHeight="1" x14ac:dyDescent="0.2">
      <c r="A35" s="29" t="s">
        <v>256</v>
      </c>
      <c r="B35" s="421" t="s">
        <v>939</v>
      </c>
      <c r="C35" s="378">
        <v>13.16</v>
      </c>
      <c r="D35" s="378">
        <v>12.68</v>
      </c>
      <c r="E35" s="378">
        <v>10.29</v>
      </c>
      <c r="F35" s="378">
        <v>8.1999999999999993</v>
      </c>
      <c r="G35" s="378">
        <v>5.7</v>
      </c>
      <c r="H35" s="378">
        <v>6.26</v>
      </c>
      <c r="I35" s="378">
        <v>7.38</v>
      </c>
      <c r="J35" s="378">
        <v>9.67</v>
      </c>
      <c r="K35" s="378">
        <v>9.56</v>
      </c>
      <c r="L35" s="378">
        <v>8.68</v>
      </c>
      <c r="M35" s="378">
        <v>8.86</v>
      </c>
      <c r="N35" s="378">
        <v>9.2100000000000009</v>
      </c>
      <c r="O35" s="378">
        <v>10.33</v>
      </c>
      <c r="P35" s="378">
        <v>11.38</v>
      </c>
      <c r="Q35" s="378">
        <v>12.41</v>
      </c>
      <c r="R35" s="378">
        <v>12.81</v>
      </c>
      <c r="S35" s="378">
        <v>12.82</v>
      </c>
      <c r="T35" s="378">
        <v>13.56</v>
      </c>
      <c r="U35" s="378">
        <v>14.34</v>
      </c>
      <c r="V35" s="378">
        <v>14.47</v>
      </c>
      <c r="W35" s="378">
        <v>13.8</v>
      </c>
      <c r="X35" s="378">
        <v>15.05</v>
      </c>
      <c r="Y35" s="378">
        <v>17.02</v>
      </c>
      <c r="Z35" s="378">
        <v>16.350000000000001</v>
      </c>
      <c r="AA35" s="378">
        <v>15.49</v>
      </c>
      <c r="AB35" s="378">
        <v>16.489999999999998</v>
      </c>
      <c r="AC35" s="378">
        <v>20.329999999999998</v>
      </c>
      <c r="AD35" s="378">
        <v>25.06</v>
      </c>
      <c r="AE35" s="378">
        <v>26.15</v>
      </c>
      <c r="AF35" s="378">
        <v>26.3</v>
      </c>
      <c r="AG35" s="378">
        <v>30.36</v>
      </c>
      <c r="AH35" s="378">
        <v>25.72</v>
      </c>
      <c r="AI35" s="378">
        <v>23.76</v>
      </c>
      <c r="AJ35" s="378">
        <v>21.76</v>
      </c>
      <c r="AK35" s="378">
        <v>23.74</v>
      </c>
      <c r="AL35" s="378">
        <v>19.86</v>
      </c>
      <c r="AM35" s="378">
        <v>19.439710218999998</v>
      </c>
      <c r="AN35" s="378">
        <v>18.558459821</v>
      </c>
      <c r="AO35" s="378">
        <v>19.919933667999999</v>
      </c>
      <c r="AP35" s="378">
        <v>18.767393001999999</v>
      </c>
      <c r="AQ35" s="378">
        <v>18.108485637000001</v>
      </c>
      <c r="AR35" s="378">
        <v>16.823865066</v>
      </c>
      <c r="AS35" s="378">
        <v>16.735699165</v>
      </c>
      <c r="AT35" s="378">
        <v>19.032175426999999</v>
      </c>
      <c r="AU35" s="378">
        <v>22.203966682000001</v>
      </c>
      <c r="AV35" s="378">
        <v>21.466445268000001</v>
      </c>
      <c r="AW35" s="378">
        <v>20.748233454000001</v>
      </c>
      <c r="AX35" s="378">
        <v>20.250279726999999</v>
      </c>
      <c r="AY35" s="378">
        <v>18.220823993</v>
      </c>
      <c r="AZ35" s="378">
        <v>18.942277035</v>
      </c>
      <c r="BA35" s="378">
        <v>19.671952385000001</v>
      </c>
      <c r="BB35" s="378">
        <v>19.237759646000001</v>
      </c>
      <c r="BC35" s="378">
        <v>18.813742873999999</v>
      </c>
      <c r="BD35" s="685">
        <v>17.680751310000002</v>
      </c>
      <c r="BE35" s="685">
        <v>18.148456761999999</v>
      </c>
      <c r="BF35" s="685">
        <v>18.232807884</v>
      </c>
      <c r="BG35" s="685">
        <v>15.69346</v>
      </c>
      <c r="BH35" s="685">
        <v>14.223940000000001</v>
      </c>
      <c r="BI35" s="389">
        <v>13.714359999999999</v>
      </c>
      <c r="BJ35" s="389">
        <v>13.92046</v>
      </c>
      <c r="BK35" s="389">
        <v>14.067080000000001</v>
      </c>
      <c r="BL35" s="389">
        <v>13.84896</v>
      </c>
      <c r="BM35" s="389">
        <v>14.35483</v>
      </c>
      <c r="BN35" s="389">
        <v>15.11016</v>
      </c>
      <c r="BO35" s="389">
        <v>14.69983</v>
      </c>
      <c r="BP35" s="389">
        <v>15.09464</v>
      </c>
      <c r="BQ35" s="389">
        <v>14.618270000000001</v>
      </c>
      <c r="BR35" s="389">
        <v>14.20707</v>
      </c>
      <c r="BS35" s="389">
        <v>14.01768</v>
      </c>
      <c r="BT35" s="389">
        <v>13.865539999999999</v>
      </c>
      <c r="BU35" s="389">
        <v>13.720459999999999</v>
      </c>
      <c r="BV35" s="389">
        <v>14.05484</v>
      </c>
    </row>
    <row r="36" spans="1:74" ht="11.1" customHeight="1" x14ac:dyDescent="0.2">
      <c r="A36" s="29" t="s">
        <v>7</v>
      </c>
      <c r="B36" s="421" t="s">
        <v>940</v>
      </c>
      <c r="C36" s="378">
        <v>14.62</v>
      </c>
      <c r="D36" s="378">
        <v>13.83</v>
      </c>
      <c r="E36" s="378">
        <v>10.85</v>
      </c>
      <c r="F36" s="378">
        <v>8.83</v>
      </c>
      <c r="G36" s="378">
        <v>7.42</v>
      </c>
      <c r="H36" s="378">
        <v>9.14</v>
      </c>
      <c r="I36" s="378">
        <v>10.96</v>
      </c>
      <c r="J36" s="378">
        <v>10.7</v>
      </c>
      <c r="K36" s="378">
        <v>9.8699999999999992</v>
      </c>
      <c r="L36" s="378">
        <v>10.37</v>
      </c>
      <c r="M36" s="378">
        <v>10.63</v>
      </c>
      <c r="N36" s="378">
        <v>11.54</v>
      </c>
      <c r="O36" s="378">
        <v>12.39</v>
      </c>
      <c r="P36" s="378">
        <v>13.05</v>
      </c>
      <c r="Q36" s="378">
        <v>14.72</v>
      </c>
      <c r="R36" s="378">
        <v>15.14</v>
      </c>
      <c r="S36" s="378">
        <v>15.55</v>
      </c>
      <c r="T36" s="378">
        <v>16.260000000000002</v>
      </c>
      <c r="U36" s="378">
        <v>16.05</v>
      </c>
      <c r="V36" s="378">
        <v>16.04</v>
      </c>
      <c r="W36" s="378">
        <v>16.78</v>
      </c>
      <c r="X36" s="378">
        <v>18.100000000000001</v>
      </c>
      <c r="Y36" s="378">
        <v>18.46</v>
      </c>
      <c r="Z36" s="378">
        <v>17.87</v>
      </c>
      <c r="AA36" s="378">
        <v>20.100000000000001</v>
      </c>
      <c r="AB36" s="378">
        <v>20.79</v>
      </c>
      <c r="AC36" s="378">
        <v>25.68</v>
      </c>
      <c r="AD36" s="378">
        <v>28.32</v>
      </c>
      <c r="AE36" s="378">
        <v>30.12</v>
      </c>
      <c r="AF36" s="378">
        <v>33.020000000000003</v>
      </c>
      <c r="AG36" s="378">
        <v>27.38</v>
      </c>
      <c r="AH36" s="378">
        <v>26.9</v>
      </c>
      <c r="AI36" s="378">
        <v>25.57</v>
      </c>
      <c r="AJ36" s="378">
        <v>27.81</v>
      </c>
      <c r="AK36" s="378">
        <v>29.28</v>
      </c>
      <c r="AL36" s="378">
        <v>23.17</v>
      </c>
      <c r="AM36" s="378">
        <v>24.086897233999998</v>
      </c>
      <c r="AN36" s="378">
        <v>23.102935983999998</v>
      </c>
      <c r="AO36" s="378">
        <v>21.420182024999999</v>
      </c>
      <c r="AP36" s="378">
        <v>20.898955920999999</v>
      </c>
      <c r="AQ36" s="378">
        <v>19.865260872</v>
      </c>
      <c r="AR36" s="378">
        <v>19.213698204</v>
      </c>
      <c r="AS36" s="378">
        <v>19.840652745</v>
      </c>
      <c r="AT36" s="378">
        <v>23.003218015000002</v>
      </c>
      <c r="AU36" s="378">
        <v>24.184778856000001</v>
      </c>
      <c r="AV36" s="378">
        <v>24.23300888</v>
      </c>
      <c r="AW36" s="378">
        <v>21.749280260999999</v>
      </c>
      <c r="AX36" s="378">
        <v>20.740223427</v>
      </c>
      <c r="AY36" s="378">
        <v>19.709563458000002</v>
      </c>
      <c r="AZ36" s="378">
        <v>20.814671272999998</v>
      </c>
      <c r="BA36" s="378">
        <v>20.659194764999999</v>
      </c>
      <c r="BB36" s="378">
        <v>20.701164221999999</v>
      </c>
      <c r="BC36" s="378">
        <v>19.324042309999999</v>
      </c>
      <c r="BD36" s="685">
        <v>18.437649697000001</v>
      </c>
      <c r="BE36" s="685">
        <v>19.355938856000002</v>
      </c>
      <c r="BF36" s="685">
        <v>18.176779959000001</v>
      </c>
      <c r="BG36" s="685">
        <v>16.705719999999999</v>
      </c>
      <c r="BH36" s="685">
        <v>16.995740000000001</v>
      </c>
      <c r="BI36" s="389">
        <v>17.162320000000001</v>
      </c>
      <c r="BJ36" s="389">
        <v>16.607690000000002</v>
      </c>
      <c r="BK36" s="389">
        <v>16.83351</v>
      </c>
      <c r="BL36" s="389">
        <v>17.206600000000002</v>
      </c>
      <c r="BM36" s="389">
        <v>17.84205</v>
      </c>
      <c r="BN36" s="389">
        <v>17.455839999999998</v>
      </c>
      <c r="BO36" s="389">
        <v>17.4252</v>
      </c>
      <c r="BP36" s="389">
        <v>17.690840000000001</v>
      </c>
      <c r="BQ36" s="389">
        <v>17.98216</v>
      </c>
      <c r="BR36" s="389">
        <v>18.09029</v>
      </c>
      <c r="BS36" s="389">
        <v>18.192640000000001</v>
      </c>
      <c r="BT36" s="389">
        <v>18.28359</v>
      </c>
      <c r="BU36" s="389">
        <v>18.438110000000002</v>
      </c>
      <c r="BV36" s="389">
        <v>18.117570000000001</v>
      </c>
    </row>
    <row r="37" spans="1:74" ht="11.1" customHeight="1" x14ac:dyDescent="0.2">
      <c r="A37" s="29"/>
      <c r="B37" s="419" t="s">
        <v>952</v>
      </c>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1"/>
      <c r="AN37" s="381"/>
      <c r="AO37" s="381"/>
      <c r="AP37" s="381"/>
      <c r="AQ37" s="381"/>
      <c r="AR37" s="381"/>
      <c r="AS37" s="381"/>
      <c r="AT37" s="381"/>
      <c r="AU37" s="381"/>
      <c r="AV37" s="381"/>
      <c r="AW37" s="381"/>
      <c r="AX37" s="381"/>
      <c r="AY37" s="381"/>
      <c r="AZ37" s="381"/>
      <c r="BA37" s="381"/>
      <c r="BB37" s="381"/>
      <c r="BC37" s="381"/>
      <c r="BD37" s="688"/>
      <c r="BE37" s="688"/>
      <c r="BF37" s="688"/>
      <c r="BG37" s="688"/>
      <c r="BH37" s="688"/>
      <c r="BI37" s="392"/>
      <c r="BJ37" s="392"/>
      <c r="BK37" s="392"/>
      <c r="BL37" s="392"/>
      <c r="BM37" s="392"/>
      <c r="BN37" s="392"/>
      <c r="BO37" s="392"/>
      <c r="BP37" s="392"/>
      <c r="BQ37" s="392"/>
      <c r="BR37" s="392"/>
      <c r="BS37" s="392"/>
      <c r="BT37" s="392"/>
      <c r="BU37" s="392"/>
      <c r="BV37" s="392"/>
    </row>
    <row r="38" spans="1:74" ht="11.1" customHeight="1" x14ac:dyDescent="0.2">
      <c r="A38" s="29" t="s">
        <v>1</v>
      </c>
      <c r="B38" s="422" t="s">
        <v>20</v>
      </c>
      <c r="C38" s="378">
        <v>6.37</v>
      </c>
      <c r="D38" s="378">
        <v>6.44</v>
      </c>
      <c r="E38" s="378">
        <v>6.39</v>
      </c>
      <c r="F38" s="378">
        <v>6.39</v>
      </c>
      <c r="G38" s="378">
        <v>6.54</v>
      </c>
      <c r="H38" s="378">
        <v>6.94</v>
      </c>
      <c r="I38" s="378">
        <v>7.16</v>
      </c>
      <c r="J38" s="378">
        <v>7.07</v>
      </c>
      <c r="K38" s="378">
        <v>7</v>
      </c>
      <c r="L38" s="378">
        <v>6.72</v>
      </c>
      <c r="M38" s="378">
        <v>6.49</v>
      </c>
      <c r="N38" s="378">
        <v>6.41</v>
      </c>
      <c r="O38" s="378">
        <v>6.32</v>
      </c>
      <c r="P38" s="378">
        <v>7.75</v>
      </c>
      <c r="Q38" s="378">
        <v>6.98</v>
      </c>
      <c r="R38" s="378">
        <v>6.7</v>
      </c>
      <c r="S38" s="378">
        <v>6.65</v>
      </c>
      <c r="T38" s="378">
        <v>7.22</v>
      </c>
      <c r="U38" s="378">
        <v>7.42</v>
      </c>
      <c r="V38" s="378">
        <v>7.54</v>
      </c>
      <c r="W38" s="378">
        <v>7.61</v>
      </c>
      <c r="X38" s="378">
        <v>7.44</v>
      </c>
      <c r="Y38" s="378">
        <v>7.37</v>
      </c>
      <c r="Z38" s="378">
        <v>7.06</v>
      </c>
      <c r="AA38" s="378">
        <v>7.19</v>
      </c>
      <c r="AB38" s="378">
        <v>7.28</v>
      </c>
      <c r="AC38" s="378">
        <v>7.37</v>
      </c>
      <c r="AD38" s="378">
        <v>7.7</v>
      </c>
      <c r="AE38" s="378">
        <v>8.25</v>
      </c>
      <c r="AF38" s="378">
        <v>8.85</v>
      </c>
      <c r="AG38" s="378">
        <v>9.31</v>
      </c>
      <c r="AH38" s="378">
        <v>9.3800000000000008</v>
      </c>
      <c r="AI38" s="378">
        <v>9.06</v>
      </c>
      <c r="AJ38" s="378">
        <v>8.4499999999999993</v>
      </c>
      <c r="AK38" s="378">
        <v>8.14</v>
      </c>
      <c r="AL38" s="378">
        <v>8.5</v>
      </c>
      <c r="AM38" s="378">
        <v>8.18</v>
      </c>
      <c r="AN38" s="378">
        <v>8.01</v>
      </c>
      <c r="AO38" s="378">
        <v>7.8</v>
      </c>
      <c r="AP38" s="378">
        <v>7.51</v>
      </c>
      <c r="AQ38" s="378">
        <v>7.64</v>
      </c>
      <c r="AR38" s="378">
        <v>8.11</v>
      </c>
      <c r="AS38" s="378">
        <v>8.36</v>
      </c>
      <c r="AT38" s="378">
        <v>8.9</v>
      </c>
      <c r="AU38" s="378">
        <v>8.43</v>
      </c>
      <c r="AV38" s="378">
        <v>8.01</v>
      </c>
      <c r="AW38" s="378">
        <v>7.79</v>
      </c>
      <c r="AX38" s="378">
        <v>7.61</v>
      </c>
      <c r="AY38" s="378">
        <v>8.1</v>
      </c>
      <c r="AZ38" s="378">
        <v>7.79</v>
      </c>
      <c r="BA38" s="378">
        <v>7.68</v>
      </c>
      <c r="BB38" s="378">
        <v>7.77</v>
      </c>
      <c r="BC38" s="378">
        <v>7.88</v>
      </c>
      <c r="BD38" s="685">
        <v>8.4</v>
      </c>
      <c r="BE38" s="685">
        <v>8.81</v>
      </c>
      <c r="BF38" s="685">
        <v>8.7200000000000006</v>
      </c>
      <c r="BG38" s="685">
        <v>8.3907080000000001</v>
      </c>
      <c r="BH38" s="685">
        <v>8.0301390000000001</v>
      </c>
      <c r="BI38" s="389">
        <v>7.6989470000000004</v>
      </c>
      <c r="BJ38" s="389">
        <v>7.7131109999999996</v>
      </c>
      <c r="BK38" s="389">
        <v>7.9038550000000001</v>
      </c>
      <c r="BL38" s="389">
        <v>8.1104260000000004</v>
      </c>
      <c r="BM38" s="389">
        <v>7.9395930000000003</v>
      </c>
      <c r="BN38" s="389">
        <v>8.0207639999999998</v>
      </c>
      <c r="BO38" s="389">
        <v>7.9041230000000002</v>
      </c>
      <c r="BP38" s="389">
        <v>8.4227399999999992</v>
      </c>
      <c r="BQ38" s="389">
        <v>8.8438960000000009</v>
      </c>
      <c r="BR38" s="389">
        <v>8.7642889999999998</v>
      </c>
      <c r="BS38" s="389">
        <v>8.4337750000000007</v>
      </c>
      <c r="BT38" s="389">
        <v>7.9757280000000002</v>
      </c>
      <c r="BU38" s="389">
        <v>7.8011119999999998</v>
      </c>
      <c r="BV38" s="389">
        <v>7.795299</v>
      </c>
    </row>
    <row r="39" spans="1:74" ht="11.1" customHeight="1" x14ac:dyDescent="0.2">
      <c r="A39" s="29" t="s">
        <v>2</v>
      </c>
      <c r="B39" s="422" t="s">
        <v>4</v>
      </c>
      <c r="C39" s="378">
        <v>10.18</v>
      </c>
      <c r="D39" s="378">
        <v>10.3</v>
      </c>
      <c r="E39" s="378">
        <v>10.34</v>
      </c>
      <c r="F39" s="378">
        <v>10.37</v>
      </c>
      <c r="G39" s="378">
        <v>10.4</v>
      </c>
      <c r="H39" s="378">
        <v>10.89</v>
      </c>
      <c r="I39" s="378">
        <v>10.84</v>
      </c>
      <c r="J39" s="378">
        <v>10.9</v>
      </c>
      <c r="K39" s="378">
        <v>11.02</v>
      </c>
      <c r="L39" s="378">
        <v>10.72</v>
      </c>
      <c r="M39" s="378">
        <v>10.53</v>
      </c>
      <c r="N39" s="378">
        <v>10.41</v>
      </c>
      <c r="O39" s="378">
        <v>10.27</v>
      </c>
      <c r="P39" s="378">
        <v>11.36</v>
      </c>
      <c r="Q39" s="378">
        <v>11.08</v>
      </c>
      <c r="R39" s="378">
        <v>10.87</v>
      </c>
      <c r="S39" s="378">
        <v>10.86</v>
      </c>
      <c r="T39" s="378">
        <v>11.33</v>
      </c>
      <c r="U39" s="378">
        <v>11.46</v>
      </c>
      <c r="V39" s="378">
        <v>11.52</v>
      </c>
      <c r="W39" s="378">
        <v>11.65</v>
      </c>
      <c r="X39" s="378">
        <v>11.52</v>
      </c>
      <c r="Y39" s="378">
        <v>11.29</v>
      </c>
      <c r="Z39" s="378">
        <v>11.15</v>
      </c>
      <c r="AA39" s="378">
        <v>11.26</v>
      </c>
      <c r="AB39" s="378">
        <v>11.66</v>
      </c>
      <c r="AC39" s="378">
        <v>11.65</v>
      </c>
      <c r="AD39" s="378">
        <v>11.82</v>
      </c>
      <c r="AE39" s="378">
        <v>12</v>
      </c>
      <c r="AF39" s="378">
        <v>12.75</v>
      </c>
      <c r="AG39" s="378">
        <v>13.02</v>
      </c>
      <c r="AH39" s="378">
        <v>13.41</v>
      </c>
      <c r="AI39" s="378">
        <v>13.28</v>
      </c>
      <c r="AJ39" s="378">
        <v>12.89</v>
      </c>
      <c r="AK39" s="378">
        <v>12.33</v>
      </c>
      <c r="AL39" s="378">
        <v>12.28</v>
      </c>
      <c r="AM39" s="378">
        <v>12.61</v>
      </c>
      <c r="AN39" s="378">
        <v>12.53</v>
      </c>
      <c r="AO39" s="378">
        <v>12.36</v>
      </c>
      <c r="AP39" s="378">
        <v>12.08</v>
      </c>
      <c r="AQ39" s="378">
        <v>12.16</v>
      </c>
      <c r="AR39" s="378">
        <v>12.63</v>
      </c>
      <c r="AS39" s="378">
        <v>12.91</v>
      </c>
      <c r="AT39" s="378">
        <v>13.08</v>
      </c>
      <c r="AU39" s="378">
        <v>13.07</v>
      </c>
      <c r="AV39" s="378">
        <v>12.73</v>
      </c>
      <c r="AW39" s="378">
        <v>12.43</v>
      </c>
      <c r="AX39" s="378">
        <v>12.24</v>
      </c>
      <c r="AY39" s="378">
        <v>12.59</v>
      </c>
      <c r="AZ39" s="378">
        <v>12.75</v>
      </c>
      <c r="BA39" s="378">
        <v>12.73</v>
      </c>
      <c r="BB39" s="378">
        <v>12.63</v>
      </c>
      <c r="BC39" s="378">
        <v>12.48</v>
      </c>
      <c r="BD39" s="685">
        <v>13.07</v>
      </c>
      <c r="BE39" s="685">
        <v>13.58</v>
      </c>
      <c r="BF39" s="685">
        <v>13.39</v>
      </c>
      <c r="BG39" s="685">
        <v>13.32213</v>
      </c>
      <c r="BH39" s="685">
        <v>12.84951</v>
      </c>
      <c r="BI39" s="389">
        <v>12.52918</v>
      </c>
      <c r="BJ39" s="389">
        <v>12.31508</v>
      </c>
      <c r="BK39" s="389">
        <v>12.63528</v>
      </c>
      <c r="BL39" s="389">
        <v>12.86192</v>
      </c>
      <c r="BM39" s="389">
        <v>12.90465</v>
      </c>
      <c r="BN39" s="389">
        <v>12.91057</v>
      </c>
      <c r="BO39" s="389">
        <v>12.84337</v>
      </c>
      <c r="BP39" s="389">
        <v>13.517429999999999</v>
      </c>
      <c r="BQ39" s="389">
        <v>13.982860000000001</v>
      </c>
      <c r="BR39" s="389">
        <v>13.82572</v>
      </c>
      <c r="BS39" s="389">
        <v>13.780559999999999</v>
      </c>
      <c r="BT39" s="389">
        <v>13.246169999999999</v>
      </c>
      <c r="BU39" s="389">
        <v>12.92442</v>
      </c>
      <c r="BV39" s="389">
        <v>12.67042</v>
      </c>
    </row>
    <row r="40" spans="1:74" ht="11.1" customHeight="1" x14ac:dyDescent="0.2">
      <c r="A40" s="29" t="s">
        <v>259</v>
      </c>
      <c r="B40" s="423" t="s">
        <v>3</v>
      </c>
      <c r="C40" s="410">
        <v>12.76</v>
      </c>
      <c r="D40" s="410">
        <v>12.82</v>
      </c>
      <c r="E40" s="410">
        <v>13.04</v>
      </c>
      <c r="F40" s="410">
        <v>13.24</v>
      </c>
      <c r="G40" s="410">
        <v>13.1</v>
      </c>
      <c r="H40" s="410">
        <v>13.22</v>
      </c>
      <c r="I40" s="410">
        <v>13.21</v>
      </c>
      <c r="J40" s="410">
        <v>13.26</v>
      </c>
      <c r="K40" s="410">
        <v>13.49</v>
      </c>
      <c r="L40" s="410">
        <v>13.66</v>
      </c>
      <c r="M40" s="410">
        <v>13.31</v>
      </c>
      <c r="N40" s="410">
        <v>12.78</v>
      </c>
      <c r="O40" s="410">
        <v>12.62</v>
      </c>
      <c r="P40" s="410">
        <v>13.01</v>
      </c>
      <c r="Q40" s="410">
        <v>13.24</v>
      </c>
      <c r="R40" s="410">
        <v>13.73</v>
      </c>
      <c r="S40" s="410">
        <v>13.86</v>
      </c>
      <c r="T40" s="410">
        <v>13.83</v>
      </c>
      <c r="U40" s="410">
        <v>13.83</v>
      </c>
      <c r="V40" s="410">
        <v>13.92</v>
      </c>
      <c r="W40" s="410">
        <v>14.14</v>
      </c>
      <c r="X40" s="410">
        <v>14.06</v>
      </c>
      <c r="Y40" s="410">
        <v>14.07</v>
      </c>
      <c r="Z40" s="410">
        <v>13.72</v>
      </c>
      <c r="AA40" s="410">
        <v>13.64</v>
      </c>
      <c r="AB40" s="410">
        <v>13.76</v>
      </c>
      <c r="AC40" s="410">
        <v>14.41</v>
      </c>
      <c r="AD40" s="410">
        <v>14.57</v>
      </c>
      <c r="AE40" s="410">
        <v>14.89</v>
      </c>
      <c r="AF40" s="410">
        <v>15.3</v>
      </c>
      <c r="AG40" s="410">
        <v>15.31</v>
      </c>
      <c r="AH40" s="410">
        <v>15.82</v>
      </c>
      <c r="AI40" s="410">
        <v>16.190000000000001</v>
      </c>
      <c r="AJ40" s="410">
        <v>15.99</v>
      </c>
      <c r="AK40" s="410">
        <v>15.55</v>
      </c>
      <c r="AL40" s="410">
        <v>14.94</v>
      </c>
      <c r="AM40" s="410">
        <v>15.47</v>
      </c>
      <c r="AN40" s="410">
        <v>15.98</v>
      </c>
      <c r="AO40" s="410">
        <v>16.04</v>
      </c>
      <c r="AP40" s="410">
        <v>16.100000000000001</v>
      </c>
      <c r="AQ40" s="410">
        <v>16.14</v>
      </c>
      <c r="AR40" s="410">
        <v>16.09</v>
      </c>
      <c r="AS40" s="410">
        <v>15.86</v>
      </c>
      <c r="AT40" s="410">
        <v>15.91</v>
      </c>
      <c r="AU40" s="410">
        <v>16.27</v>
      </c>
      <c r="AV40" s="410">
        <v>16.48</v>
      </c>
      <c r="AW40" s="410">
        <v>16.190000000000001</v>
      </c>
      <c r="AX40" s="410">
        <v>15.69</v>
      </c>
      <c r="AY40" s="410">
        <v>15.47</v>
      </c>
      <c r="AZ40" s="410">
        <v>16.12</v>
      </c>
      <c r="BA40" s="410">
        <v>16.690000000000001</v>
      </c>
      <c r="BB40" s="410">
        <v>16.88</v>
      </c>
      <c r="BC40" s="410">
        <v>16.43</v>
      </c>
      <c r="BD40" s="699">
        <v>16.420000000000002</v>
      </c>
      <c r="BE40" s="699">
        <v>16.63</v>
      </c>
      <c r="BF40" s="699">
        <v>16.63</v>
      </c>
      <c r="BG40" s="699">
        <v>16.743110000000001</v>
      </c>
      <c r="BH40" s="699">
        <v>16.611149999999999</v>
      </c>
      <c r="BI40" s="416">
        <v>16.335699999999999</v>
      </c>
      <c r="BJ40" s="416">
        <v>15.699619999999999</v>
      </c>
      <c r="BK40" s="416">
        <v>15.64663</v>
      </c>
      <c r="BL40" s="416">
        <v>16.154720000000001</v>
      </c>
      <c r="BM40" s="416">
        <v>16.741849999999999</v>
      </c>
      <c r="BN40" s="416">
        <v>17.14819</v>
      </c>
      <c r="BO40" s="416">
        <v>16.789929999999998</v>
      </c>
      <c r="BP40" s="416">
        <v>16.831130000000002</v>
      </c>
      <c r="BQ40" s="416">
        <v>16.878139999999998</v>
      </c>
      <c r="BR40" s="416">
        <v>16.950009999999999</v>
      </c>
      <c r="BS40" s="416">
        <v>17.232250000000001</v>
      </c>
      <c r="BT40" s="416">
        <v>16.98602</v>
      </c>
      <c r="BU40" s="416">
        <v>16.785779999999999</v>
      </c>
      <c r="BV40" s="416">
        <v>16.174969999999998</v>
      </c>
    </row>
    <row r="41" spans="1:74" s="171" customFormat="1" ht="12" customHeight="1" x14ac:dyDescent="0.2">
      <c r="A41" s="170"/>
      <c r="B41" s="1019" t="s">
        <v>1458</v>
      </c>
      <c r="C41" s="1009"/>
      <c r="D41" s="1009"/>
      <c r="E41" s="1009"/>
      <c r="F41" s="1009"/>
      <c r="G41" s="1009"/>
      <c r="H41" s="1009"/>
      <c r="I41" s="1009"/>
      <c r="J41" s="1009"/>
      <c r="K41" s="1009"/>
      <c r="L41" s="1009"/>
      <c r="M41" s="1009"/>
      <c r="N41" s="1009"/>
      <c r="O41" s="1009"/>
      <c r="P41" s="1009"/>
      <c r="Q41" s="1010"/>
      <c r="R41" s="932"/>
      <c r="AY41" s="213"/>
      <c r="AZ41" s="213"/>
      <c r="BA41" s="213"/>
      <c r="BB41" s="213"/>
      <c r="BC41" s="213"/>
      <c r="BD41" s="700"/>
      <c r="BE41" s="298"/>
      <c r="BF41" s="700"/>
      <c r="BG41" s="945"/>
      <c r="BH41" s="945"/>
      <c r="BI41" s="213"/>
      <c r="BJ41" s="213"/>
    </row>
    <row r="42" spans="1:74" s="171" customFormat="1" ht="12" customHeight="1" x14ac:dyDescent="0.2">
      <c r="A42" s="170"/>
      <c r="B42" s="1019" t="s">
        <v>1459</v>
      </c>
      <c r="C42" s="1009"/>
      <c r="D42" s="1009"/>
      <c r="E42" s="1009"/>
      <c r="F42" s="1009"/>
      <c r="G42" s="1009"/>
      <c r="H42" s="1009"/>
      <c r="I42" s="1009"/>
      <c r="J42" s="1009"/>
      <c r="K42" s="1009"/>
      <c r="L42" s="1009"/>
      <c r="M42" s="1009"/>
      <c r="N42" s="1009"/>
      <c r="O42" s="1009"/>
      <c r="P42" s="1009"/>
      <c r="Q42" s="1010"/>
      <c r="R42" s="932"/>
      <c r="AY42" s="213"/>
      <c r="AZ42" s="213"/>
      <c r="BA42" s="213"/>
      <c r="BB42" s="213"/>
      <c r="BC42" s="213"/>
      <c r="BD42" s="700"/>
      <c r="BE42" s="298"/>
      <c r="BF42" s="700"/>
      <c r="BG42" s="945"/>
      <c r="BH42" s="945"/>
      <c r="BI42" s="213"/>
      <c r="BJ42" s="213"/>
    </row>
    <row r="43" spans="1:74" s="171" customFormat="1" ht="12" customHeight="1" x14ac:dyDescent="0.2">
      <c r="A43" s="170"/>
      <c r="B43" s="1019" t="s">
        <v>1460</v>
      </c>
      <c r="C43" s="1009"/>
      <c r="D43" s="1009"/>
      <c r="E43" s="1009"/>
      <c r="F43" s="1009"/>
      <c r="G43" s="1009"/>
      <c r="H43" s="1009"/>
      <c r="I43" s="1009"/>
      <c r="J43" s="1009"/>
      <c r="K43" s="1009"/>
      <c r="L43" s="1009"/>
      <c r="M43" s="1009"/>
      <c r="N43" s="1009"/>
      <c r="O43" s="1009"/>
      <c r="P43" s="1009"/>
      <c r="Q43" s="1010"/>
      <c r="R43" s="932"/>
      <c r="AY43" s="213"/>
      <c r="AZ43" s="213"/>
      <c r="BA43" s="213"/>
      <c r="BB43" s="213"/>
      <c r="BC43" s="213"/>
      <c r="BD43" s="700"/>
      <c r="BE43" s="298"/>
      <c r="BF43" s="700"/>
      <c r="BG43" s="945"/>
      <c r="BH43" s="945"/>
      <c r="BI43" s="213"/>
      <c r="BJ43" s="213"/>
    </row>
    <row r="44" spans="1:74" s="171" customFormat="1" ht="12" customHeight="1" x14ac:dyDescent="0.2">
      <c r="A44" s="170"/>
      <c r="B44" s="902" t="s">
        <v>830</v>
      </c>
      <c r="C44" s="917"/>
      <c r="D44" s="917"/>
      <c r="E44" s="917"/>
      <c r="F44" s="917"/>
      <c r="G44" s="917"/>
      <c r="H44" s="929"/>
      <c r="I44" s="917"/>
      <c r="J44" s="917"/>
      <c r="K44" s="917"/>
      <c r="L44" s="917"/>
      <c r="M44" s="917"/>
      <c r="N44" s="917"/>
      <c r="O44" s="917"/>
      <c r="P44" s="917"/>
      <c r="Q44" s="917"/>
      <c r="R44" s="365"/>
      <c r="AY44" s="213"/>
      <c r="AZ44" s="213"/>
      <c r="BA44" s="213"/>
      <c r="BB44" s="213"/>
      <c r="BC44" s="213"/>
      <c r="BD44" s="700"/>
      <c r="BE44" s="298"/>
      <c r="BF44" s="700"/>
      <c r="BG44" s="945"/>
      <c r="BH44" s="945"/>
      <c r="BI44" s="213"/>
      <c r="BJ44" s="213"/>
    </row>
    <row r="45" spans="1:74" s="174" customFormat="1" ht="12" customHeight="1" x14ac:dyDescent="0.2">
      <c r="A45" s="173"/>
      <c r="B45" s="1004" t="str">
        <f>Dates!$G$2</f>
        <v>EIA completed modeling and analysis for this report on Thursday, November 7, 2024.</v>
      </c>
      <c r="C45" s="991"/>
      <c r="D45" s="991"/>
      <c r="E45" s="991"/>
      <c r="F45" s="991"/>
      <c r="G45" s="991"/>
      <c r="H45" s="991"/>
      <c r="I45" s="991"/>
      <c r="J45" s="991"/>
      <c r="K45" s="991"/>
      <c r="L45" s="991"/>
      <c r="M45" s="991"/>
      <c r="N45" s="991"/>
      <c r="O45" s="991"/>
      <c r="P45" s="991"/>
      <c r="Q45" s="991"/>
      <c r="R45" s="365"/>
      <c r="AY45" s="240"/>
      <c r="AZ45" s="240"/>
      <c r="BA45" s="240"/>
      <c r="BB45" s="240"/>
      <c r="BC45" s="240"/>
      <c r="BD45" s="695"/>
      <c r="BE45" s="296"/>
      <c r="BF45" s="695"/>
      <c r="BG45" s="956"/>
      <c r="BH45" s="956"/>
      <c r="BI45" s="240"/>
      <c r="BJ45" s="240"/>
    </row>
    <row r="46" spans="1:74" s="171" customFormat="1" ht="12" customHeight="1" x14ac:dyDescent="0.2">
      <c r="A46" s="170"/>
      <c r="B46" s="999" t="s">
        <v>483</v>
      </c>
      <c r="C46" s="1000"/>
      <c r="D46" s="1000"/>
      <c r="E46" s="1000"/>
      <c r="F46" s="1000"/>
      <c r="G46" s="1000"/>
      <c r="H46" s="1000"/>
      <c r="I46" s="1000"/>
      <c r="J46" s="1000"/>
      <c r="K46" s="1000"/>
      <c r="L46" s="1000"/>
      <c r="M46" s="1000"/>
      <c r="N46" s="1000"/>
      <c r="O46" s="1000"/>
      <c r="P46" s="1000"/>
      <c r="Q46" s="1000"/>
      <c r="R46" s="932"/>
      <c r="AY46" s="213"/>
      <c r="AZ46" s="213"/>
      <c r="BA46" s="213"/>
      <c r="BB46" s="213"/>
      <c r="BC46" s="213"/>
      <c r="BD46" s="700"/>
      <c r="BE46" s="298"/>
      <c r="BF46" s="700"/>
      <c r="BG46" s="945"/>
      <c r="BH46" s="945"/>
      <c r="BI46" s="213"/>
      <c r="BJ46" s="213"/>
    </row>
    <row r="47" spans="1:74" s="171" customFormat="1" ht="12" customHeight="1" x14ac:dyDescent="0.2">
      <c r="A47" s="170"/>
      <c r="B47" s="1013" t="s">
        <v>1451</v>
      </c>
      <c r="C47" s="1000"/>
      <c r="D47" s="1000"/>
      <c r="E47" s="1000"/>
      <c r="F47" s="1000"/>
      <c r="G47" s="1000"/>
      <c r="H47" s="1000"/>
      <c r="I47" s="1000"/>
      <c r="J47" s="1000"/>
      <c r="K47" s="1000"/>
      <c r="L47" s="1000"/>
      <c r="M47" s="1000"/>
      <c r="N47" s="1000"/>
      <c r="O47" s="1000"/>
      <c r="P47" s="1000"/>
      <c r="Q47" s="1000"/>
      <c r="R47" s="932"/>
      <c r="AY47" s="213"/>
      <c r="AZ47" s="213"/>
      <c r="BA47" s="213"/>
      <c r="BB47" s="213"/>
      <c r="BC47" s="213"/>
      <c r="BD47" s="700"/>
      <c r="BE47" s="298"/>
      <c r="BF47" s="700"/>
      <c r="BG47" s="945"/>
      <c r="BH47" s="945"/>
      <c r="BI47" s="213"/>
      <c r="BJ47" s="213"/>
    </row>
    <row r="48" spans="1:74" s="171" customFormat="1" ht="12" customHeight="1" x14ac:dyDescent="0.2">
      <c r="A48" s="170"/>
      <c r="B48" s="1014" t="s">
        <v>770</v>
      </c>
      <c r="C48" s="1000"/>
      <c r="D48" s="1000"/>
      <c r="E48" s="1000"/>
      <c r="F48" s="1000"/>
      <c r="G48" s="1000"/>
      <c r="H48" s="1000"/>
      <c r="I48" s="1000"/>
      <c r="J48" s="1000"/>
      <c r="K48" s="1000"/>
      <c r="L48" s="1000"/>
      <c r="M48" s="1000"/>
      <c r="N48" s="1000"/>
      <c r="O48" s="1000"/>
      <c r="P48" s="1000"/>
      <c r="Q48" s="1000"/>
      <c r="R48" s="932"/>
      <c r="AY48" s="213"/>
      <c r="AZ48" s="213"/>
      <c r="BA48" s="213"/>
      <c r="BB48" s="213"/>
      <c r="BC48" s="213"/>
      <c r="BD48" s="700"/>
      <c r="BE48" s="298"/>
      <c r="BF48" s="700"/>
      <c r="BG48" s="945"/>
      <c r="BH48" s="945"/>
      <c r="BI48" s="213"/>
      <c r="BJ48" s="213"/>
    </row>
    <row r="49" spans="1:74" s="171" customFormat="1" ht="12" customHeight="1" x14ac:dyDescent="0.2">
      <c r="A49" s="170"/>
      <c r="B49" s="1005" t="s">
        <v>844</v>
      </c>
      <c r="C49" s="1005"/>
      <c r="D49" s="1005"/>
      <c r="E49" s="1005"/>
      <c r="F49" s="1005"/>
      <c r="G49" s="1005"/>
      <c r="H49" s="1005"/>
      <c r="I49" s="1005"/>
      <c r="J49" s="1005"/>
      <c r="K49" s="1005"/>
      <c r="L49" s="1005"/>
      <c r="M49" s="1005"/>
      <c r="N49" s="1005"/>
      <c r="O49" s="1005"/>
      <c r="P49" s="1005"/>
      <c r="Q49" s="1005"/>
      <c r="R49" s="1005"/>
      <c r="AY49" s="213"/>
      <c r="AZ49" s="213"/>
      <c r="BA49" s="213"/>
      <c r="BB49" s="213"/>
      <c r="BC49" s="213"/>
      <c r="BD49" s="700"/>
      <c r="BE49" s="298"/>
      <c r="BF49" s="700"/>
      <c r="BG49" s="945"/>
      <c r="BH49" s="945"/>
      <c r="BI49" s="213"/>
      <c r="BJ49" s="213"/>
    </row>
    <row r="50" spans="1:74" s="944" customFormat="1" ht="12" customHeight="1" x14ac:dyDescent="0.2">
      <c r="A50" s="170"/>
      <c r="B50" s="1022" t="s">
        <v>1522</v>
      </c>
      <c r="C50" s="1018"/>
      <c r="D50" s="1018"/>
      <c r="E50" s="1018"/>
      <c r="F50" s="1018"/>
      <c r="G50" s="1018"/>
      <c r="H50" s="1018"/>
      <c r="I50" s="1018"/>
      <c r="J50" s="1018"/>
      <c r="K50" s="1018"/>
      <c r="L50" s="1018"/>
      <c r="M50" s="1018"/>
      <c r="N50" s="1018"/>
      <c r="O50" s="1018"/>
      <c r="P50" s="1018"/>
      <c r="Q50" s="1018"/>
      <c r="R50" s="943"/>
      <c r="AY50" s="945"/>
      <c r="AZ50" s="945"/>
      <c r="BA50" s="945"/>
      <c r="BB50" s="945"/>
      <c r="BC50" s="945"/>
      <c r="BD50" s="700"/>
      <c r="BE50" s="700"/>
      <c r="BF50" s="700"/>
      <c r="BG50" s="945"/>
      <c r="BH50" s="945"/>
      <c r="BI50" s="945"/>
      <c r="BJ50" s="945"/>
    </row>
    <row r="51" spans="1:74" s="944" customFormat="1" ht="12" customHeight="1" x14ac:dyDescent="0.2">
      <c r="A51" s="170"/>
      <c r="B51" s="1017" t="s">
        <v>1523</v>
      </c>
      <c r="C51" s="1018"/>
      <c r="D51" s="1018"/>
      <c r="E51" s="1018"/>
      <c r="F51" s="1018"/>
      <c r="G51" s="1018"/>
      <c r="H51" s="1018"/>
      <c r="I51" s="1018"/>
      <c r="J51" s="1018"/>
      <c r="K51" s="1018"/>
      <c r="L51" s="1018"/>
      <c r="M51" s="1018"/>
      <c r="N51" s="1018"/>
      <c r="O51" s="1018"/>
      <c r="P51" s="1018"/>
      <c r="Q51" s="1018"/>
      <c r="R51" s="943"/>
      <c r="AY51" s="945"/>
      <c r="AZ51" s="945"/>
      <c r="BA51" s="945"/>
      <c r="BB51" s="945"/>
      <c r="BC51" s="945"/>
      <c r="BD51" s="700"/>
      <c r="BE51" s="700"/>
      <c r="BF51" s="700"/>
      <c r="BG51" s="945"/>
      <c r="BH51" s="945"/>
      <c r="BI51" s="945"/>
      <c r="BJ51" s="945"/>
    </row>
    <row r="52" spans="1:74" s="944" customFormat="1" ht="12" customHeight="1" x14ac:dyDescent="0.2">
      <c r="A52" s="170"/>
      <c r="B52" s="1020" t="s">
        <v>1520</v>
      </c>
      <c r="C52" s="1018"/>
      <c r="D52" s="1018"/>
      <c r="E52" s="1018"/>
      <c r="F52" s="1018"/>
      <c r="G52" s="1018"/>
      <c r="H52" s="1018"/>
      <c r="I52" s="1018"/>
      <c r="J52" s="1018"/>
      <c r="K52" s="1018"/>
      <c r="L52" s="1018"/>
      <c r="M52" s="1018"/>
      <c r="N52" s="1018"/>
      <c r="O52" s="1018"/>
      <c r="P52" s="1018"/>
      <c r="Q52" s="1018"/>
      <c r="R52" s="943"/>
      <c r="AY52" s="945"/>
      <c r="AZ52" s="945"/>
      <c r="BA52" s="945"/>
      <c r="BB52" s="945"/>
      <c r="BC52" s="945"/>
      <c r="BD52" s="700"/>
      <c r="BE52" s="700"/>
      <c r="BF52" s="700"/>
      <c r="BG52" s="945"/>
      <c r="BH52" s="945"/>
      <c r="BI52" s="945"/>
      <c r="BJ52" s="945"/>
    </row>
    <row r="53" spans="1:74" s="944" customFormat="1" ht="12" customHeight="1" x14ac:dyDescent="0.2">
      <c r="A53" s="170"/>
      <c r="B53" s="1021" t="s">
        <v>1521</v>
      </c>
      <c r="C53" s="1021"/>
      <c r="D53" s="1021"/>
      <c r="E53" s="1021"/>
      <c r="F53" s="1021"/>
      <c r="G53" s="1021"/>
      <c r="H53" s="1021"/>
      <c r="I53" s="1021"/>
      <c r="J53" s="1021"/>
      <c r="K53" s="1021"/>
      <c r="L53" s="1021"/>
      <c r="M53" s="1021"/>
      <c r="N53" s="1021"/>
      <c r="O53" s="1021"/>
      <c r="P53" s="1021"/>
      <c r="Q53" s="1021"/>
      <c r="R53" s="943"/>
      <c r="AY53" s="945"/>
      <c r="AZ53" s="945"/>
      <c r="BA53" s="945"/>
      <c r="BB53" s="945"/>
      <c r="BC53" s="945"/>
      <c r="BD53" s="700"/>
      <c r="BE53" s="700"/>
      <c r="BF53" s="700"/>
      <c r="BG53" s="945"/>
      <c r="BH53" s="945"/>
      <c r="BI53" s="945"/>
      <c r="BJ53" s="945"/>
    </row>
    <row r="54" spans="1:74" ht="12.75" x14ac:dyDescent="0.2">
      <c r="A54" s="172"/>
      <c r="B54" s="1008" t="s">
        <v>494</v>
      </c>
      <c r="C54" s="1010"/>
      <c r="D54" s="1010"/>
      <c r="E54" s="1010"/>
      <c r="F54" s="1010"/>
      <c r="G54" s="1010"/>
      <c r="H54" s="1010"/>
      <c r="I54" s="1010"/>
      <c r="J54" s="1010"/>
      <c r="K54" s="1010"/>
      <c r="L54" s="1010"/>
      <c r="M54" s="1010"/>
      <c r="N54" s="1010"/>
      <c r="O54" s="1010"/>
      <c r="P54" s="1010"/>
      <c r="Q54" s="1010"/>
      <c r="R54" s="932"/>
      <c r="BK54" s="154"/>
      <c r="BL54" s="154"/>
      <c r="BM54" s="154"/>
      <c r="BN54" s="154"/>
      <c r="BO54" s="154"/>
      <c r="BP54" s="154"/>
      <c r="BQ54" s="154"/>
      <c r="BR54" s="154"/>
      <c r="BS54" s="154"/>
      <c r="BT54" s="154"/>
      <c r="BU54" s="154"/>
      <c r="BV54" s="154"/>
    </row>
    <row r="55" spans="1:74" ht="12.75" x14ac:dyDescent="0.2">
      <c r="A55" s="172"/>
      <c r="B55" s="1015" t="s">
        <v>846</v>
      </c>
      <c r="C55" s="1010"/>
      <c r="D55" s="1010"/>
      <c r="E55" s="1010"/>
      <c r="F55" s="1010"/>
      <c r="G55" s="1010"/>
      <c r="H55" s="1010"/>
      <c r="I55" s="1010"/>
      <c r="J55" s="1010"/>
      <c r="K55" s="1010"/>
      <c r="L55" s="1010"/>
      <c r="M55" s="1010"/>
      <c r="N55" s="1010"/>
      <c r="O55" s="1010"/>
      <c r="P55" s="1010"/>
      <c r="Q55" s="1010"/>
      <c r="R55" s="932"/>
      <c r="BK55" s="154"/>
      <c r="BL55" s="154"/>
      <c r="BM55" s="154"/>
      <c r="BN55" s="154"/>
      <c r="BO55" s="154"/>
      <c r="BP55" s="154"/>
      <c r="BQ55" s="154"/>
      <c r="BR55" s="154"/>
      <c r="BS55" s="154"/>
      <c r="BT55" s="154"/>
      <c r="BU55" s="154"/>
      <c r="BV55" s="154"/>
    </row>
    <row r="56" spans="1:74" x14ac:dyDescent="0.2">
      <c r="BK56" s="154"/>
      <c r="BL56" s="154"/>
      <c r="BM56" s="154"/>
      <c r="BN56" s="154"/>
      <c r="BO56" s="154"/>
      <c r="BP56" s="154"/>
      <c r="BQ56" s="154"/>
      <c r="BR56" s="154"/>
      <c r="BS56" s="154"/>
      <c r="BT56" s="154"/>
      <c r="BU56" s="154"/>
      <c r="BV56" s="154"/>
    </row>
    <row r="57" spans="1:74" x14ac:dyDescent="0.2">
      <c r="BK57" s="154"/>
      <c r="BL57" s="154"/>
      <c r="BM57" s="154"/>
      <c r="BN57" s="154"/>
      <c r="BO57" s="154"/>
      <c r="BP57" s="154"/>
      <c r="BQ57" s="154"/>
      <c r="BR57" s="154"/>
      <c r="BS57" s="154"/>
      <c r="BT57" s="154"/>
      <c r="BU57" s="154"/>
      <c r="BV57" s="154"/>
    </row>
    <row r="58" spans="1:74" x14ac:dyDescent="0.2">
      <c r="BK58" s="154"/>
      <c r="BL58" s="154"/>
      <c r="BM58" s="154"/>
      <c r="BN58" s="154"/>
      <c r="BO58" s="154"/>
      <c r="BP58" s="154"/>
      <c r="BQ58" s="154"/>
      <c r="BR58" s="154"/>
      <c r="BS58" s="154"/>
      <c r="BT58" s="154"/>
      <c r="BU58" s="154"/>
      <c r="BV58" s="154"/>
    </row>
    <row r="59" spans="1:74" x14ac:dyDescent="0.2">
      <c r="BK59" s="154"/>
      <c r="BL59" s="154"/>
      <c r="BM59" s="154"/>
      <c r="BN59" s="154"/>
      <c r="BO59" s="154"/>
      <c r="BP59" s="154"/>
      <c r="BQ59" s="154"/>
      <c r="BR59" s="154"/>
      <c r="BS59" s="154"/>
      <c r="BT59" s="154"/>
      <c r="BU59" s="154"/>
      <c r="BV59" s="154"/>
    </row>
    <row r="60" spans="1:74" x14ac:dyDescent="0.2">
      <c r="BK60" s="154"/>
      <c r="BL60" s="154"/>
      <c r="BM60" s="154"/>
      <c r="BN60" s="154"/>
      <c r="BO60" s="154"/>
      <c r="BP60" s="154"/>
      <c r="BQ60" s="154"/>
      <c r="BR60" s="154"/>
      <c r="BS60" s="154"/>
      <c r="BT60" s="154"/>
      <c r="BU60" s="154"/>
      <c r="BV60" s="154"/>
    </row>
    <row r="61" spans="1:74" x14ac:dyDescent="0.2">
      <c r="BK61" s="154"/>
      <c r="BL61" s="154"/>
      <c r="BM61" s="154"/>
      <c r="BN61" s="154"/>
      <c r="BO61" s="154"/>
      <c r="BP61" s="154"/>
      <c r="BQ61" s="154"/>
      <c r="BR61" s="154"/>
      <c r="BS61" s="154"/>
      <c r="BT61" s="154"/>
      <c r="BU61" s="154"/>
      <c r="BV61" s="154"/>
    </row>
    <row r="62" spans="1:74" x14ac:dyDescent="0.2">
      <c r="BK62" s="154"/>
      <c r="BL62" s="154"/>
      <c r="BM62" s="154"/>
      <c r="BN62" s="154"/>
      <c r="BO62" s="154"/>
      <c r="BP62" s="154"/>
      <c r="BQ62" s="154"/>
      <c r="BR62" s="154"/>
      <c r="BS62" s="154"/>
      <c r="BT62" s="154"/>
      <c r="BU62" s="154"/>
      <c r="BV62" s="154"/>
    </row>
    <row r="63" spans="1:74" x14ac:dyDescent="0.2">
      <c r="BK63" s="154"/>
      <c r="BL63" s="154"/>
      <c r="BM63" s="154"/>
      <c r="BN63" s="154"/>
      <c r="BO63" s="154"/>
      <c r="BP63" s="154"/>
      <c r="BQ63" s="154"/>
      <c r="BR63" s="154"/>
      <c r="BS63" s="154"/>
      <c r="BT63" s="154"/>
      <c r="BU63" s="154"/>
      <c r="BV63" s="154"/>
    </row>
    <row r="64" spans="1:74" x14ac:dyDescent="0.2">
      <c r="BK64" s="154"/>
      <c r="BL64" s="154"/>
      <c r="BM64" s="154"/>
      <c r="BN64" s="154"/>
      <c r="BO64" s="154"/>
      <c r="BP64" s="154"/>
      <c r="BQ64" s="154"/>
      <c r="BR64" s="154"/>
      <c r="BS64" s="154"/>
      <c r="BT64" s="154"/>
      <c r="BU64" s="154"/>
      <c r="BV64" s="154"/>
    </row>
    <row r="65" spans="63:74" x14ac:dyDescent="0.2">
      <c r="BK65" s="154"/>
      <c r="BL65" s="154"/>
      <c r="BM65" s="154"/>
      <c r="BN65" s="154"/>
      <c r="BO65" s="154"/>
      <c r="BP65" s="154"/>
      <c r="BQ65" s="154"/>
      <c r="BR65" s="154"/>
      <c r="BS65" s="154"/>
      <c r="BT65" s="154"/>
      <c r="BU65" s="154"/>
      <c r="BV65" s="154"/>
    </row>
    <row r="66" spans="63:74" x14ac:dyDescent="0.2">
      <c r="BK66" s="154"/>
      <c r="BL66" s="154"/>
      <c r="BM66" s="154"/>
      <c r="BN66" s="154"/>
      <c r="BO66" s="154"/>
      <c r="BP66" s="154"/>
      <c r="BQ66" s="154"/>
      <c r="BR66" s="154"/>
      <c r="BS66" s="154"/>
      <c r="BT66" s="154"/>
      <c r="BU66" s="154"/>
      <c r="BV66" s="154"/>
    </row>
    <row r="67" spans="63:74" x14ac:dyDescent="0.2">
      <c r="BK67" s="154"/>
      <c r="BL67" s="154"/>
      <c r="BM67" s="154"/>
      <c r="BN67" s="154"/>
      <c r="BO67" s="154"/>
      <c r="BP67" s="154"/>
      <c r="BQ67" s="154"/>
      <c r="BR67" s="154"/>
      <c r="BS67" s="154"/>
      <c r="BT67" s="154"/>
      <c r="BU67" s="154"/>
      <c r="BV67" s="154"/>
    </row>
    <row r="68" spans="63:74" x14ac:dyDescent="0.2">
      <c r="BK68" s="154"/>
      <c r="BL68" s="154"/>
      <c r="BM68" s="154"/>
      <c r="BN68" s="154"/>
      <c r="BO68" s="154"/>
      <c r="BP68" s="154"/>
      <c r="BQ68" s="154"/>
      <c r="BR68" s="154"/>
      <c r="BS68" s="154"/>
      <c r="BT68" s="154"/>
      <c r="BU68" s="154"/>
      <c r="BV68" s="154"/>
    </row>
    <row r="69" spans="63:74" x14ac:dyDescent="0.2">
      <c r="BK69" s="154"/>
      <c r="BL69" s="154"/>
      <c r="BM69" s="154"/>
      <c r="BN69" s="154"/>
      <c r="BO69" s="154"/>
      <c r="BP69" s="154"/>
      <c r="BQ69" s="154"/>
      <c r="BR69" s="154"/>
      <c r="BS69" s="154"/>
      <c r="BT69" s="154"/>
      <c r="BU69" s="154"/>
      <c r="BV69" s="154"/>
    </row>
    <row r="70" spans="63:74" x14ac:dyDescent="0.2">
      <c r="BK70" s="154"/>
      <c r="BL70" s="154"/>
      <c r="BM70" s="154"/>
      <c r="BN70" s="154"/>
      <c r="BO70" s="154"/>
      <c r="BP70" s="154"/>
      <c r="BQ70" s="154"/>
      <c r="BR70" s="154"/>
      <c r="BS70" s="154"/>
      <c r="BT70" s="154"/>
      <c r="BU70" s="154"/>
      <c r="BV70" s="154"/>
    </row>
    <row r="71" spans="63:74" x14ac:dyDescent="0.2">
      <c r="BK71" s="154"/>
      <c r="BL71" s="154"/>
      <c r="BM71" s="154"/>
      <c r="BN71" s="154"/>
      <c r="BO71" s="154"/>
      <c r="BP71" s="154"/>
      <c r="BQ71" s="154"/>
      <c r="BR71" s="154"/>
      <c r="BS71" s="154"/>
      <c r="BT71" s="154"/>
      <c r="BU71" s="154"/>
      <c r="BV71" s="154"/>
    </row>
    <row r="72" spans="63:74" x14ac:dyDescent="0.2">
      <c r="BK72" s="154"/>
      <c r="BL72" s="154"/>
      <c r="BM72" s="154"/>
      <c r="BN72" s="154"/>
      <c r="BO72" s="154"/>
      <c r="BP72" s="154"/>
      <c r="BQ72" s="154"/>
      <c r="BR72" s="154"/>
      <c r="BS72" s="154"/>
      <c r="BT72" s="154"/>
      <c r="BU72" s="154"/>
      <c r="BV72" s="154"/>
    </row>
    <row r="73" spans="63:74" x14ac:dyDescent="0.2">
      <c r="BK73" s="154"/>
      <c r="BL73" s="154"/>
      <c r="BM73" s="154"/>
      <c r="BN73" s="154"/>
      <c r="BO73" s="154"/>
      <c r="BP73" s="154"/>
      <c r="BQ73" s="154"/>
      <c r="BR73" s="154"/>
      <c r="BS73" s="154"/>
      <c r="BT73" s="154"/>
      <c r="BU73" s="154"/>
      <c r="BV73" s="154"/>
    </row>
    <row r="74" spans="63:74" x14ac:dyDescent="0.2">
      <c r="BK74" s="154"/>
      <c r="BL74" s="154"/>
      <c r="BM74" s="154"/>
      <c r="BN74" s="154"/>
      <c r="BO74" s="154"/>
      <c r="BP74" s="154"/>
      <c r="BQ74" s="154"/>
      <c r="BR74" s="154"/>
      <c r="BS74" s="154"/>
      <c r="BT74" s="154"/>
      <c r="BU74" s="154"/>
      <c r="BV74" s="154"/>
    </row>
    <row r="75" spans="63:74" x14ac:dyDescent="0.2">
      <c r="BK75" s="154"/>
      <c r="BL75" s="154"/>
      <c r="BM75" s="154"/>
      <c r="BN75" s="154"/>
      <c r="BO75" s="154"/>
      <c r="BP75" s="154"/>
      <c r="BQ75" s="154"/>
      <c r="BR75" s="154"/>
      <c r="BS75" s="154"/>
      <c r="BT75" s="154"/>
      <c r="BU75" s="154"/>
      <c r="BV75" s="154"/>
    </row>
    <row r="76" spans="63:74" x14ac:dyDescent="0.2">
      <c r="BK76" s="154"/>
      <c r="BL76" s="154"/>
      <c r="BM76" s="154"/>
      <c r="BN76" s="154"/>
      <c r="BO76" s="154"/>
      <c r="BP76" s="154"/>
      <c r="BQ76" s="154"/>
      <c r="BR76" s="154"/>
      <c r="BS76" s="154"/>
      <c r="BT76" s="154"/>
      <c r="BU76" s="154"/>
      <c r="BV76" s="154"/>
    </row>
    <row r="77" spans="63:74" x14ac:dyDescent="0.2">
      <c r="BK77" s="154"/>
      <c r="BL77" s="154"/>
      <c r="BM77" s="154"/>
      <c r="BN77" s="154"/>
      <c r="BO77" s="154"/>
      <c r="BP77" s="154"/>
      <c r="BQ77" s="154"/>
      <c r="BR77" s="154"/>
      <c r="BS77" s="154"/>
      <c r="BT77" s="154"/>
      <c r="BU77" s="154"/>
      <c r="BV77" s="154"/>
    </row>
    <row r="78" spans="63:74" x14ac:dyDescent="0.2">
      <c r="BK78" s="154"/>
      <c r="BL78" s="154"/>
      <c r="BM78" s="154"/>
      <c r="BN78" s="154"/>
      <c r="BO78" s="154"/>
      <c r="BP78" s="154"/>
      <c r="BQ78" s="154"/>
      <c r="BR78" s="154"/>
      <c r="BS78" s="154"/>
      <c r="BT78" s="154"/>
      <c r="BU78" s="154"/>
      <c r="BV78" s="154"/>
    </row>
    <row r="79" spans="63:74" x14ac:dyDescent="0.2">
      <c r="BK79" s="154"/>
      <c r="BL79" s="154"/>
      <c r="BM79" s="154"/>
      <c r="BN79" s="154"/>
      <c r="BO79" s="154"/>
      <c r="BP79" s="154"/>
      <c r="BQ79" s="154"/>
      <c r="BR79" s="154"/>
      <c r="BS79" s="154"/>
      <c r="BT79" s="154"/>
      <c r="BU79" s="154"/>
      <c r="BV79" s="154"/>
    </row>
    <row r="80" spans="63:74" x14ac:dyDescent="0.2">
      <c r="BK80" s="154"/>
      <c r="BL80" s="154"/>
      <c r="BM80" s="154"/>
      <c r="BN80" s="154"/>
      <c r="BO80" s="154"/>
      <c r="BP80" s="154"/>
      <c r="BQ80" s="154"/>
      <c r="BR80" s="154"/>
      <c r="BS80" s="154"/>
      <c r="BT80" s="154"/>
      <c r="BU80" s="154"/>
      <c r="BV80" s="154"/>
    </row>
    <row r="81" spans="63:74" x14ac:dyDescent="0.2">
      <c r="BK81" s="154"/>
      <c r="BL81" s="154"/>
      <c r="BM81" s="154"/>
      <c r="BN81" s="154"/>
      <c r="BO81" s="154"/>
      <c r="BP81" s="154"/>
      <c r="BQ81" s="154"/>
      <c r="BR81" s="154"/>
      <c r="BS81" s="154"/>
      <c r="BT81" s="154"/>
      <c r="BU81" s="154"/>
      <c r="BV81" s="154"/>
    </row>
    <row r="82" spans="63:74" x14ac:dyDescent="0.2">
      <c r="BK82" s="154"/>
      <c r="BL82" s="154"/>
      <c r="BM82" s="154"/>
      <c r="BN82" s="154"/>
      <c r="BO82" s="154"/>
      <c r="BP82" s="154"/>
      <c r="BQ82" s="154"/>
      <c r="BR82" s="154"/>
      <c r="BS82" s="154"/>
      <c r="BT82" s="154"/>
      <c r="BU82" s="154"/>
      <c r="BV82" s="154"/>
    </row>
    <row r="83" spans="63:74" x14ac:dyDescent="0.2">
      <c r="BK83" s="154"/>
      <c r="BL83" s="154"/>
      <c r="BM83" s="154"/>
      <c r="BN83" s="154"/>
      <c r="BO83" s="154"/>
      <c r="BP83" s="154"/>
      <c r="BQ83" s="154"/>
      <c r="BR83" s="154"/>
      <c r="BS83" s="154"/>
      <c r="BT83" s="154"/>
      <c r="BU83" s="154"/>
      <c r="BV83" s="154"/>
    </row>
    <row r="84" spans="63:74" x14ac:dyDescent="0.2">
      <c r="BK84" s="154"/>
      <c r="BL84" s="154"/>
      <c r="BM84" s="154"/>
      <c r="BN84" s="154"/>
      <c r="BO84" s="154"/>
      <c r="BP84" s="154"/>
      <c r="BQ84" s="154"/>
      <c r="BR84" s="154"/>
      <c r="BS84" s="154"/>
      <c r="BT84" s="154"/>
      <c r="BU84" s="154"/>
      <c r="BV84" s="154"/>
    </row>
    <row r="85" spans="63:74" x14ac:dyDescent="0.2">
      <c r="BK85" s="154"/>
      <c r="BL85" s="154"/>
      <c r="BM85" s="154"/>
      <c r="BN85" s="154"/>
      <c r="BO85" s="154"/>
      <c r="BP85" s="154"/>
      <c r="BQ85" s="154"/>
      <c r="BR85" s="154"/>
      <c r="BS85" s="154"/>
      <c r="BT85" s="154"/>
      <c r="BU85" s="154"/>
      <c r="BV85" s="154"/>
    </row>
    <row r="86" spans="63:74" x14ac:dyDescent="0.2">
      <c r="BK86" s="154"/>
      <c r="BL86" s="154"/>
      <c r="BM86" s="154"/>
      <c r="BN86" s="154"/>
      <c r="BO86" s="154"/>
      <c r="BP86" s="154"/>
      <c r="BQ86" s="154"/>
      <c r="BR86" s="154"/>
      <c r="BS86" s="154"/>
      <c r="BT86" s="154"/>
      <c r="BU86" s="154"/>
      <c r="BV86" s="154"/>
    </row>
    <row r="87" spans="63:74" x14ac:dyDescent="0.2">
      <c r="BK87" s="154"/>
      <c r="BL87" s="154"/>
      <c r="BM87" s="154"/>
      <c r="BN87" s="154"/>
      <c r="BO87" s="154"/>
      <c r="BP87" s="154"/>
      <c r="BQ87" s="154"/>
      <c r="BR87" s="154"/>
      <c r="BS87" s="154"/>
      <c r="BT87" s="154"/>
      <c r="BU87" s="154"/>
      <c r="BV87" s="154"/>
    </row>
    <row r="88" spans="63:74" x14ac:dyDescent="0.2">
      <c r="BK88" s="154"/>
      <c r="BL88" s="154"/>
      <c r="BM88" s="154"/>
      <c r="BN88" s="154"/>
      <c r="BO88" s="154"/>
      <c r="BP88" s="154"/>
      <c r="BQ88" s="154"/>
      <c r="BR88" s="154"/>
      <c r="BS88" s="154"/>
      <c r="BT88" s="154"/>
      <c r="BU88" s="154"/>
      <c r="BV88" s="154"/>
    </row>
    <row r="89" spans="63:74" x14ac:dyDescent="0.2">
      <c r="BK89" s="154"/>
      <c r="BL89" s="154"/>
      <c r="BM89" s="154"/>
      <c r="BN89" s="154"/>
      <c r="BO89" s="154"/>
      <c r="BP89" s="154"/>
      <c r="BQ89" s="154"/>
      <c r="BR89" s="154"/>
      <c r="BS89" s="154"/>
      <c r="BT89" s="154"/>
      <c r="BU89" s="154"/>
      <c r="BV89" s="154"/>
    </row>
    <row r="90" spans="63:74" x14ac:dyDescent="0.2">
      <c r="BK90" s="154"/>
      <c r="BL90" s="154"/>
      <c r="BM90" s="154"/>
      <c r="BN90" s="154"/>
      <c r="BO90" s="154"/>
      <c r="BP90" s="154"/>
      <c r="BQ90" s="154"/>
      <c r="BR90" s="154"/>
      <c r="BS90" s="154"/>
      <c r="BT90" s="154"/>
      <c r="BU90" s="154"/>
      <c r="BV90" s="154"/>
    </row>
    <row r="91" spans="63:74" x14ac:dyDescent="0.2">
      <c r="BK91" s="154"/>
      <c r="BL91" s="154"/>
      <c r="BM91" s="154"/>
      <c r="BN91" s="154"/>
      <c r="BO91" s="154"/>
      <c r="BP91" s="154"/>
      <c r="BQ91" s="154"/>
      <c r="BR91" s="154"/>
      <c r="BS91" s="154"/>
      <c r="BT91" s="154"/>
      <c r="BU91" s="154"/>
      <c r="BV91" s="154"/>
    </row>
    <row r="92" spans="63:74" x14ac:dyDescent="0.2">
      <c r="BK92" s="154"/>
      <c r="BL92" s="154"/>
      <c r="BM92" s="154"/>
      <c r="BN92" s="154"/>
      <c r="BO92" s="154"/>
      <c r="BP92" s="154"/>
      <c r="BQ92" s="154"/>
      <c r="BR92" s="154"/>
      <c r="BS92" s="154"/>
      <c r="BT92" s="154"/>
      <c r="BU92" s="154"/>
      <c r="BV92" s="154"/>
    </row>
    <row r="93" spans="63:74" x14ac:dyDescent="0.2">
      <c r="BK93" s="154"/>
      <c r="BL93" s="154"/>
      <c r="BM93" s="154"/>
      <c r="BN93" s="154"/>
      <c r="BO93" s="154"/>
      <c r="BP93" s="154"/>
      <c r="BQ93" s="154"/>
      <c r="BR93" s="154"/>
      <c r="BS93" s="154"/>
      <c r="BT93" s="154"/>
      <c r="BU93" s="154"/>
      <c r="BV93" s="154"/>
    </row>
    <row r="94" spans="63:74" x14ac:dyDescent="0.2">
      <c r="BK94" s="154"/>
      <c r="BL94" s="154"/>
      <c r="BM94" s="154"/>
      <c r="BN94" s="154"/>
      <c r="BO94" s="154"/>
      <c r="BP94" s="154"/>
      <c r="BQ94" s="154"/>
      <c r="BR94" s="154"/>
      <c r="BS94" s="154"/>
      <c r="BT94" s="154"/>
      <c r="BU94" s="154"/>
      <c r="BV94" s="154"/>
    </row>
    <row r="95" spans="63:74" x14ac:dyDescent="0.2">
      <c r="BK95" s="154"/>
      <c r="BL95" s="154"/>
      <c r="BM95" s="154"/>
      <c r="BN95" s="154"/>
      <c r="BO95" s="154"/>
      <c r="BP95" s="154"/>
      <c r="BQ95" s="154"/>
      <c r="BR95" s="154"/>
      <c r="BS95" s="154"/>
      <c r="BT95" s="154"/>
      <c r="BU95" s="154"/>
      <c r="BV95" s="154"/>
    </row>
    <row r="96" spans="63:74" x14ac:dyDescent="0.2">
      <c r="BK96" s="154"/>
      <c r="BL96" s="154"/>
      <c r="BM96" s="154"/>
      <c r="BN96" s="154"/>
      <c r="BO96" s="154"/>
      <c r="BP96" s="154"/>
      <c r="BQ96" s="154"/>
      <c r="BR96" s="154"/>
      <c r="BS96" s="154"/>
      <c r="BT96" s="154"/>
      <c r="BU96" s="154"/>
      <c r="BV96" s="154"/>
    </row>
    <row r="97" spans="63:74" x14ac:dyDescent="0.2">
      <c r="BK97" s="154"/>
      <c r="BL97" s="154"/>
      <c r="BM97" s="154"/>
      <c r="BN97" s="154"/>
      <c r="BO97" s="154"/>
      <c r="BP97" s="154"/>
      <c r="BQ97" s="154"/>
      <c r="BR97" s="154"/>
      <c r="BS97" s="154"/>
      <c r="BT97" s="154"/>
      <c r="BU97" s="154"/>
      <c r="BV97" s="154"/>
    </row>
    <row r="98" spans="63:74" x14ac:dyDescent="0.2">
      <c r="BK98" s="154"/>
      <c r="BL98" s="154"/>
      <c r="BM98" s="154"/>
      <c r="BN98" s="154"/>
      <c r="BO98" s="154"/>
      <c r="BP98" s="154"/>
      <c r="BQ98" s="154"/>
      <c r="BR98" s="154"/>
      <c r="BS98" s="154"/>
      <c r="BT98" s="154"/>
      <c r="BU98" s="154"/>
      <c r="BV98" s="154"/>
    </row>
    <row r="99" spans="63:74" x14ac:dyDescent="0.2">
      <c r="BK99" s="154"/>
      <c r="BL99" s="154"/>
      <c r="BM99" s="154"/>
      <c r="BN99" s="154"/>
      <c r="BO99" s="154"/>
      <c r="BP99" s="154"/>
      <c r="BQ99" s="154"/>
      <c r="BR99" s="154"/>
      <c r="BS99" s="154"/>
      <c r="BT99" s="154"/>
      <c r="BU99" s="154"/>
      <c r="BV99" s="154"/>
    </row>
    <row r="100" spans="63:74" x14ac:dyDescent="0.2">
      <c r="BK100" s="154"/>
      <c r="BL100" s="154"/>
      <c r="BM100" s="154"/>
      <c r="BN100" s="154"/>
      <c r="BO100" s="154"/>
      <c r="BP100" s="154"/>
      <c r="BQ100" s="154"/>
      <c r="BR100" s="154"/>
      <c r="BS100" s="154"/>
      <c r="BT100" s="154"/>
      <c r="BU100" s="154"/>
      <c r="BV100" s="154"/>
    </row>
    <row r="101" spans="63:74" x14ac:dyDescent="0.2">
      <c r="BK101" s="154"/>
      <c r="BL101" s="154"/>
      <c r="BM101" s="154"/>
      <c r="BN101" s="154"/>
      <c r="BO101" s="154"/>
      <c r="BP101" s="154"/>
      <c r="BQ101" s="154"/>
      <c r="BR101" s="154"/>
      <c r="BS101" s="154"/>
      <c r="BT101" s="154"/>
      <c r="BU101" s="154"/>
      <c r="BV101" s="154"/>
    </row>
    <row r="102" spans="63:74" x14ac:dyDescent="0.2">
      <c r="BK102" s="154"/>
      <c r="BL102" s="154"/>
      <c r="BM102" s="154"/>
      <c r="BN102" s="154"/>
      <c r="BO102" s="154"/>
      <c r="BP102" s="154"/>
      <c r="BQ102" s="154"/>
      <c r="BR102" s="154"/>
      <c r="BS102" s="154"/>
      <c r="BT102" s="154"/>
      <c r="BU102" s="154"/>
      <c r="BV102" s="154"/>
    </row>
    <row r="103" spans="63:74" x14ac:dyDescent="0.2">
      <c r="BK103" s="154"/>
      <c r="BL103" s="154"/>
      <c r="BM103" s="154"/>
      <c r="BN103" s="154"/>
      <c r="BO103" s="154"/>
      <c r="BP103" s="154"/>
      <c r="BQ103" s="154"/>
      <c r="BR103" s="154"/>
      <c r="BS103" s="154"/>
      <c r="BT103" s="154"/>
      <c r="BU103" s="154"/>
      <c r="BV103" s="154"/>
    </row>
    <row r="104" spans="63:74" x14ac:dyDescent="0.2">
      <c r="BK104" s="154"/>
      <c r="BL104" s="154"/>
      <c r="BM104" s="154"/>
      <c r="BN104" s="154"/>
      <c r="BO104" s="154"/>
      <c r="BP104" s="154"/>
      <c r="BQ104" s="154"/>
      <c r="BR104" s="154"/>
      <c r="BS104" s="154"/>
      <c r="BT104" s="154"/>
      <c r="BU104" s="154"/>
      <c r="BV104" s="154"/>
    </row>
    <row r="105" spans="63:74" x14ac:dyDescent="0.2">
      <c r="BK105" s="154"/>
      <c r="BL105" s="154"/>
      <c r="BM105" s="154"/>
      <c r="BN105" s="154"/>
      <c r="BO105" s="154"/>
      <c r="BP105" s="154"/>
      <c r="BQ105" s="154"/>
      <c r="BR105" s="154"/>
      <c r="BS105" s="154"/>
      <c r="BT105" s="154"/>
      <c r="BU105" s="154"/>
      <c r="BV105" s="154"/>
    </row>
    <row r="106" spans="63:74" x14ac:dyDescent="0.2">
      <c r="BK106" s="154"/>
      <c r="BL106" s="154"/>
      <c r="BM106" s="154"/>
      <c r="BN106" s="154"/>
      <c r="BO106" s="154"/>
      <c r="BP106" s="154"/>
      <c r="BQ106" s="154"/>
      <c r="BR106" s="154"/>
      <c r="BS106" s="154"/>
      <c r="BT106" s="154"/>
      <c r="BU106" s="154"/>
      <c r="BV106" s="154"/>
    </row>
    <row r="107" spans="63:74" x14ac:dyDescent="0.2">
      <c r="BK107" s="154"/>
      <c r="BL107" s="154"/>
      <c r="BM107" s="154"/>
      <c r="BN107" s="154"/>
      <c r="BO107" s="154"/>
      <c r="BP107" s="154"/>
      <c r="BQ107" s="154"/>
      <c r="BR107" s="154"/>
      <c r="BS107" s="154"/>
      <c r="BT107" s="154"/>
      <c r="BU107" s="154"/>
      <c r="BV107" s="154"/>
    </row>
    <row r="108" spans="63:74" x14ac:dyDescent="0.2">
      <c r="BK108" s="154"/>
      <c r="BL108" s="154"/>
      <c r="BM108" s="154"/>
      <c r="BN108" s="154"/>
      <c r="BO108" s="154"/>
      <c r="BP108" s="154"/>
      <c r="BQ108" s="154"/>
      <c r="BR108" s="154"/>
      <c r="BS108" s="154"/>
      <c r="BT108" s="154"/>
      <c r="BU108" s="154"/>
      <c r="BV108" s="154"/>
    </row>
    <row r="109" spans="63:74" x14ac:dyDescent="0.2">
      <c r="BK109" s="154"/>
      <c r="BL109" s="154"/>
      <c r="BM109" s="154"/>
      <c r="BN109" s="154"/>
      <c r="BO109" s="154"/>
      <c r="BP109" s="154"/>
      <c r="BQ109" s="154"/>
      <c r="BR109" s="154"/>
      <c r="BS109" s="154"/>
      <c r="BT109" s="154"/>
      <c r="BU109" s="154"/>
      <c r="BV109" s="154"/>
    </row>
    <row r="110" spans="63:74" x14ac:dyDescent="0.2">
      <c r="BK110" s="154"/>
      <c r="BL110" s="154"/>
      <c r="BM110" s="154"/>
      <c r="BN110" s="154"/>
      <c r="BO110" s="154"/>
      <c r="BP110" s="154"/>
      <c r="BQ110" s="154"/>
      <c r="BR110" s="154"/>
      <c r="BS110" s="154"/>
      <c r="BT110" s="154"/>
      <c r="BU110" s="154"/>
      <c r="BV110" s="154"/>
    </row>
    <row r="111" spans="63:74" x14ac:dyDescent="0.2">
      <c r="BK111" s="154"/>
      <c r="BL111" s="154"/>
      <c r="BM111" s="154"/>
      <c r="BN111" s="154"/>
      <c r="BO111" s="154"/>
      <c r="BP111" s="154"/>
      <c r="BQ111" s="154"/>
      <c r="BR111" s="154"/>
      <c r="BS111" s="154"/>
      <c r="BT111" s="154"/>
      <c r="BU111" s="154"/>
      <c r="BV111" s="154"/>
    </row>
    <row r="112" spans="63:74" x14ac:dyDescent="0.2">
      <c r="BK112" s="154"/>
      <c r="BL112" s="154"/>
      <c r="BM112" s="154"/>
      <c r="BN112" s="154"/>
      <c r="BO112" s="154"/>
      <c r="BP112" s="154"/>
      <c r="BQ112" s="154"/>
      <c r="BR112" s="154"/>
      <c r="BS112" s="154"/>
      <c r="BT112" s="154"/>
      <c r="BU112" s="154"/>
      <c r="BV112" s="154"/>
    </row>
    <row r="113" spans="63:74" x14ac:dyDescent="0.2">
      <c r="BK113" s="154"/>
      <c r="BL113" s="154"/>
      <c r="BM113" s="154"/>
      <c r="BN113" s="154"/>
      <c r="BO113" s="154"/>
      <c r="BP113" s="154"/>
      <c r="BQ113" s="154"/>
      <c r="BR113" s="154"/>
      <c r="BS113" s="154"/>
      <c r="BT113" s="154"/>
      <c r="BU113" s="154"/>
      <c r="BV113" s="154"/>
    </row>
    <row r="114" spans="63:74" x14ac:dyDescent="0.2">
      <c r="BK114" s="154"/>
      <c r="BL114" s="154"/>
      <c r="BM114" s="154"/>
      <c r="BN114" s="154"/>
      <c r="BO114" s="154"/>
      <c r="BP114" s="154"/>
      <c r="BQ114" s="154"/>
      <c r="BR114" s="154"/>
      <c r="BS114" s="154"/>
      <c r="BT114" s="154"/>
      <c r="BU114" s="154"/>
      <c r="BV114" s="154"/>
    </row>
    <row r="115" spans="63:74" x14ac:dyDescent="0.2">
      <c r="BK115" s="154"/>
      <c r="BL115" s="154"/>
      <c r="BM115" s="154"/>
      <c r="BN115" s="154"/>
      <c r="BO115" s="154"/>
      <c r="BP115" s="154"/>
      <c r="BQ115" s="154"/>
      <c r="BR115" s="154"/>
      <c r="BS115" s="154"/>
      <c r="BT115" s="154"/>
      <c r="BU115" s="154"/>
      <c r="BV115" s="154"/>
    </row>
    <row r="116" spans="63:74" x14ac:dyDescent="0.2">
      <c r="BK116" s="154"/>
      <c r="BL116" s="154"/>
      <c r="BM116" s="154"/>
      <c r="BN116" s="154"/>
      <c r="BO116" s="154"/>
      <c r="BP116" s="154"/>
      <c r="BQ116" s="154"/>
      <c r="BR116" s="154"/>
      <c r="BS116" s="154"/>
      <c r="BT116" s="154"/>
      <c r="BU116" s="154"/>
      <c r="BV116" s="154"/>
    </row>
    <row r="117" spans="63:74" x14ac:dyDescent="0.2">
      <c r="BK117" s="154"/>
      <c r="BL117" s="154"/>
      <c r="BM117" s="154"/>
      <c r="BN117" s="154"/>
      <c r="BO117" s="154"/>
      <c r="BP117" s="154"/>
      <c r="BQ117" s="154"/>
      <c r="BR117" s="154"/>
      <c r="BS117" s="154"/>
      <c r="BT117" s="154"/>
      <c r="BU117" s="154"/>
      <c r="BV117" s="154"/>
    </row>
    <row r="118" spans="63:74" x14ac:dyDescent="0.2">
      <c r="BK118" s="154"/>
      <c r="BL118" s="154"/>
      <c r="BM118" s="154"/>
      <c r="BN118" s="154"/>
      <c r="BO118" s="154"/>
      <c r="BP118" s="154"/>
      <c r="BQ118" s="154"/>
      <c r="BR118" s="154"/>
      <c r="BS118" s="154"/>
      <c r="BT118" s="154"/>
      <c r="BU118" s="154"/>
      <c r="BV118" s="154"/>
    </row>
    <row r="119" spans="63:74" x14ac:dyDescent="0.2">
      <c r="BK119" s="154"/>
      <c r="BL119" s="154"/>
      <c r="BM119" s="154"/>
      <c r="BN119" s="154"/>
      <c r="BO119" s="154"/>
      <c r="BP119" s="154"/>
      <c r="BQ119" s="154"/>
      <c r="BR119" s="154"/>
      <c r="BS119" s="154"/>
      <c r="BT119" s="154"/>
      <c r="BU119" s="154"/>
      <c r="BV119" s="154"/>
    </row>
    <row r="120" spans="63:74" x14ac:dyDescent="0.2">
      <c r="BK120" s="154"/>
      <c r="BL120" s="154"/>
      <c r="BM120" s="154"/>
      <c r="BN120" s="154"/>
      <c r="BO120" s="154"/>
      <c r="BP120" s="154"/>
      <c r="BQ120" s="154"/>
      <c r="BR120" s="154"/>
      <c r="BS120" s="154"/>
      <c r="BT120" s="154"/>
      <c r="BU120" s="154"/>
      <c r="BV120" s="154"/>
    </row>
    <row r="121" spans="63:74" x14ac:dyDescent="0.2">
      <c r="BK121" s="154"/>
      <c r="BL121" s="154"/>
      <c r="BM121" s="154"/>
      <c r="BN121" s="154"/>
      <c r="BO121" s="154"/>
      <c r="BP121" s="154"/>
      <c r="BQ121" s="154"/>
      <c r="BR121" s="154"/>
      <c r="BS121" s="154"/>
      <c r="BT121" s="154"/>
      <c r="BU121" s="154"/>
      <c r="BV121" s="154"/>
    </row>
    <row r="122" spans="63:74" x14ac:dyDescent="0.2">
      <c r="BK122" s="154"/>
      <c r="BL122" s="154"/>
      <c r="BM122" s="154"/>
      <c r="BN122" s="154"/>
      <c r="BO122" s="154"/>
      <c r="BP122" s="154"/>
      <c r="BQ122" s="154"/>
      <c r="BR122" s="154"/>
      <c r="BS122" s="154"/>
      <c r="BT122" s="154"/>
      <c r="BU122" s="154"/>
      <c r="BV122" s="154"/>
    </row>
    <row r="123" spans="63:74" x14ac:dyDescent="0.2">
      <c r="BK123" s="154"/>
      <c r="BL123" s="154"/>
      <c r="BM123" s="154"/>
      <c r="BN123" s="154"/>
      <c r="BO123" s="154"/>
      <c r="BP123" s="154"/>
      <c r="BQ123" s="154"/>
      <c r="BR123" s="154"/>
      <c r="BS123" s="154"/>
      <c r="BT123" s="154"/>
      <c r="BU123" s="154"/>
      <c r="BV123" s="154"/>
    </row>
    <row r="124" spans="63:74" x14ac:dyDescent="0.2">
      <c r="BK124" s="154"/>
      <c r="BL124" s="154"/>
      <c r="BM124" s="154"/>
      <c r="BN124" s="154"/>
      <c r="BO124" s="154"/>
      <c r="BP124" s="154"/>
      <c r="BQ124" s="154"/>
      <c r="BR124" s="154"/>
      <c r="BS124" s="154"/>
      <c r="BT124" s="154"/>
      <c r="BU124" s="154"/>
      <c r="BV124" s="154"/>
    </row>
    <row r="125" spans="63:74" x14ac:dyDescent="0.2">
      <c r="BK125" s="154"/>
      <c r="BL125" s="154"/>
      <c r="BM125" s="154"/>
      <c r="BN125" s="154"/>
      <c r="BO125" s="154"/>
      <c r="BP125" s="154"/>
      <c r="BQ125" s="154"/>
      <c r="BR125" s="154"/>
      <c r="BS125" s="154"/>
      <c r="BT125" s="154"/>
      <c r="BU125" s="154"/>
      <c r="BV125" s="154"/>
    </row>
    <row r="126" spans="63:74" x14ac:dyDescent="0.2">
      <c r="BK126" s="154"/>
      <c r="BL126" s="154"/>
      <c r="BM126" s="154"/>
      <c r="BN126" s="154"/>
      <c r="BO126" s="154"/>
      <c r="BP126" s="154"/>
      <c r="BQ126" s="154"/>
      <c r="BR126" s="154"/>
      <c r="BS126" s="154"/>
      <c r="BT126" s="154"/>
      <c r="BU126" s="154"/>
      <c r="BV126" s="154"/>
    </row>
    <row r="127" spans="63:74" x14ac:dyDescent="0.2">
      <c r="BK127" s="154"/>
      <c r="BL127" s="154"/>
      <c r="BM127" s="154"/>
      <c r="BN127" s="154"/>
      <c r="BO127" s="154"/>
      <c r="BP127" s="154"/>
      <c r="BQ127" s="154"/>
      <c r="BR127" s="154"/>
      <c r="BS127" s="154"/>
      <c r="BT127" s="154"/>
      <c r="BU127" s="154"/>
      <c r="BV127" s="154"/>
    </row>
    <row r="128" spans="63:74" x14ac:dyDescent="0.2">
      <c r="BK128" s="154"/>
      <c r="BL128" s="154"/>
      <c r="BM128" s="154"/>
      <c r="BN128" s="154"/>
      <c r="BO128" s="154"/>
      <c r="BP128" s="154"/>
      <c r="BQ128" s="154"/>
      <c r="BR128" s="154"/>
      <c r="BS128" s="154"/>
      <c r="BT128" s="154"/>
      <c r="BU128" s="154"/>
      <c r="BV128" s="154"/>
    </row>
    <row r="129" spans="63:74" x14ac:dyDescent="0.2">
      <c r="BK129" s="154"/>
      <c r="BL129" s="154"/>
      <c r="BM129" s="154"/>
      <c r="BN129" s="154"/>
      <c r="BO129" s="154"/>
      <c r="BP129" s="154"/>
      <c r="BQ129" s="154"/>
      <c r="BR129" s="154"/>
      <c r="BS129" s="154"/>
      <c r="BT129" s="154"/>
      <c r="BU129" s="154"/>
      <c r="BV129" s="154"/>
    </row>
    <row r="130" spans="63:74" x14ac:dyDescent="0.2">
      <c r="BK130" s="154"/>
      <c r="BL130" s="154"/>
      <c r="BM130" s="154"/>
      <c r="BN130" s="154"/>
      <c r="BO130" s="154"/>
      <c r="BP130" s="154"/>
      <c r="BQ130" s="154"/>
      <c r="BR130" s="154"/>
      <c r="BS130" s="154"/>
      <c r="BT130" s="154"/>
      <c r="BU130" s="154"/>
      <c r="BV130" s="154"/>
    </row>
    <row r="131" spans="63:74" x14ac:dyDescent="0.2">
      <c r="BK131" s="154"/>
      <c r="BL131" s="154"/>
      <c r="BM131" s="154"/>
      <c r="BN131" s="154"/>
      <c r="BO131" s="154"/>
      <c r="BP131" s="154"/>
      <c r="BQ131" s="154"/>
      <c r="BR131" s="154"/>
      <c r="BS131" s="154"/>
      <c r="BT131" s="154"/>
      <c r="BU131" s="154"/>
      <c r="BV131" s="154"/>
    </row>
    <row r="132" spans="63:74" x14ac:dyDescent="0.2">
      <c r="BK132" s="154"/>
      <c r="BL132" s="154"/>
      <c r="BM132" s="154"/>
      <c r="BN132" s="154"/>
      <c r="BO132" s="154"/>
      <c r="BP132" s="154"/>
      <c r="BQ132" s="154"/>
      <c r="BR132" s="154"/>
      <c r="BS132" s="154"/>
      <c r="BT132" s="154"/>
      <c r="BU132" s="154"/>
      <c r="BV132" s="154"/>
    </row>
    <row r="133" spans="63:74" x14ac:dyDescent="0.2">
      <c r="BK133" s="154"/>
      <c r="BL133" s="154"/>
      <c r="BM133" s="154"/>
      <c r="BN133" s="154"/>
      <c r="BO133" s="154"/>
      <c r="BP133" s="154"/>
      <c r="BQ133" s="154"/>
      <c r="BR133" s="154"/>
      <c r="BS133" s="154"/>
      <c r="BT133" s="154"/>
      <c r="BU133" s="154"/>
      <c r="BV133" s="154"/>
    </row>
    <row r="134" spans="63:74" x14ac:dyDescent="0.2">
      <c r="BK134" s="154"/>
      <c r="BL134" s="154"/>
      <c r="BM134" s="154"/>
      <c r="BN134" s="154"/>
      <c r="BO134" s="154"/>
      <c r="BP134" s="154"/>
      <c r="BQ134" s="154"/>
      <c r="BR134" s="154"/>
      <c r="BS134" s="154"/>
      <c r="BT134" s="154"/>
      <c r="BU134" s="154"/>
      <c r="BV134" s="154"/>
    </row>
    <row r="135" spans="63:74" x14ac:dyDescent="0.2">
      <c r="BK135" s="154"/>
      <c r="BL135" s="154"/>
      <c r="BM135" s="154"/>
      <c r="BN135" s="154"/>
      <c r="BO135" s="154"/>
      <c r="BP135" s="154"/>
      <c r="BQ135" s="154"/>
      <c r="BR135" s="154"/>
      <c r="BS135" s="154"/>
      <c r="BT135" s="154"/>
      <c r="BU135" s="154"/>
      <c r="BV135" s="154"/>
    </row>
    <row r="136" spans="63:74" x14ac:dyDescent="0.2">
      <c r="BK136" s="154"/>
      <c r="BL136" s="154"/>
      <c r="BM136" s="154"/>
      <c r="BN136" s="154"/>
      <c r="BO136" s="154"/>
      <c r="BP136" s="154"/>
      <c r="BQ136" s="154"/>
      <c r="BR136" s="154"/>
      <c r="BS136" s="154"/>
      <c r="BT136" s="154"/>
      <c r="BU136" s="154"/>
      <c r="BV136" s="154"/>
    </row>
    <row r="137" spans="63:74" x14ac:dyDescent="0.2">
      <c r="BK137" s="154"/>
      <c r="BL137" s="154"/>
      <c r="BM137" s="154"/>
      <c r="BN137" s="154"/>
      <c r="BO137" s="154"/>
      <c r="BP137" s="154"/>
      <c r="BQ137" s="154"/>
      <c r="BR137" s="154"/>
      <c r="BS137" s="154"/>
      <c r="BT137" s="154"/>
      <c r="BU137" s="154"/>
      <c r="BV137" s="154"/>
    </row>
    <row r="138" spans="63:74" x14ac:dyDescent="0.2">
      <c r="BK138" s="154"/>
      <c r="BL138" s="154"/>
      <c r="BM138" s="154"/>
      <c r="BN138" s="154"/>
      <c r="BO138" s="154"/>
      <c r="BP138" s="154"/>
      <c r="BQ138" s="154"/>
      <c r="BR138" s="154"/>
      <c r="BS138" s="154"/>
      <c r="BT138" s="154"/>
      <c r="BU138" s="154"/>
      <c r="BV138" s="154"/>
    </row>
    <row r="139" spans="63:74" x14ac:dyDescent="0.2">
      <c r="BK139" s="154"/>
      <c r="BL139" s="154"/>
      <c r="BM139" s="154"/>
      <c r="BN139" s="154"/>
      <c r="BO139" s="154"/>
      <c r="BP139" s="154"/>
      <c r="BQ139" s="154"/>
      <c r="BR139" s="154"/>
      <c r="BS139" s="154"/>
      <c r="BT139" s="154"/>
      <c r="BU139" s="154"/>
      <c r="BV139" s="154"/>
    </row>
    <row r="140" spans="63:74" x14ac:dyDescent="0.2">
      <c r="BK140" s="154"/>
      <c r="BL140" s="154"/>
      <c r="BM140" s="154"/>
      <c r="BN140" s="154"/>
      <c r="BO140" s="154"/>
      <c r="BP140" s="154"/>
      <c r="BQ140" s="154"/>
      <c r="BR140" s="154"/>
      <c r="BS140" s="154"/>
      <c r="BT140" s="154"/>
      <c r="BU140" s="154"/>
      <c r="BV140" s="154"/>
    </row>
    <row r="141" spans="63:74" x14ac:dyDescent="0.2">
      <c r="BK141" s="154"/>
      <c r="BL141" s="154"/>
      <c r="BM141" s="154"/>
      <c r="BN141" s="154"/>
      <c r="BO141" s="154"/>
      <c r="BP141" s="154"/>
      <c r="BQ141" s="154"/>
      <c r="BR141" s="154"/>
      <c r="BS141" s="154"/>
      <c r="BT141" s="154"/>
      <c r="BU141" s="154"/>
      <c r="BV141" s="154"/>
    </row>
    <row r="142" spans="63:74" x14ac:dyDescent="0.2">
      <c r="BK142" s="154"/>
      <c r="BL142" s="154"/>
      <c r="BM142" s="154"/>
      <c r="BN142" s="154"/>
      <c r="BO142" s="154"/>
      <c r="BP142" s="154"/>
      <c r="BQ142" s="154"/>
      <c r="BR142" s="154"/>
      <c r="BS142" s="154"/>
      <c r="BT142" s="154"/>
      <c r="BU142" s="154"/>
      <c r="BV142" s="154"/>
    </row>
    <row r="143" spans="63:74" x14ac:dyDescent="0.2">
      <c r="BK143" s="154"/>
      <c r="BL143" s="154"/>
      <c r="BM143" s="154"/>
      <c r="BN143" s="154"/>
      <c r="BO143" s="154"/>
      <c r="BP143" s="154"/>
      <c r="BQ143" s="154"/>
      <c r="BR143" s="154"/>
      <c r="BS143" s="154"/>
      <c r="BT143" s="154"/>
      <c r="BU143" s="154"/>
      <c r="BV143" s="154"/>
    </row>
    <row r="144" spans="63:74" x14ac:dyDescent="0.2">
      <c r="BK144" s="154"/>
      <c r="BL144" s="154"/>
      <c r="BM144" s="154"/>
      <c r="BN144" s="154"/>
      <c r="BO144" s="154"/>
      <c r="BP144" s="154"/>
      <c r="BQ144" s="154"/>
      <c r="BR144" s="154"/>
      <c r="BS144" s="154"/>
      <c r="BT144" s="154"/>
      <c r="BU144" s="154"/>
      <c r="BV144" s="154"/>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AZ7" sqref="AZ7"/>
    </sheetView>
  </sheetViews>
  <sheetFormatPr defaultColWidth="8.5703125" defaultRowHeight="11.25" x14ac:dyDescent="0.2"/>
  <cols>
    <col min="1" max="1" width="17.42578125" style="90" customWidth="1"/>
    <col min="2" max="2" width="42.5703125" style="84" customWidth="1"/>
    <col min="3" max="50" width="6.5703125" style="84" customWidth="1"/>
    <col min="51" max="55" width="6.5703125" style="209" customWidth="1"/>
    <col min="56" max="56" width="6.5703125" style="701" customWidth="1"/>
    <col min="57" max="57" width="6.5703125" style="293" customWidth="1"/>
    <col min="58" max="58" width="6.5703125" style="701" customWidth="1"/>
    <col min="59" max="60" width="6.5703125" style="706" customWidth="1"/>
    <col min="61" max="62" width="6.5703125" style="209" customWidth="1"/>
    <col min="63" max="74" width="6.5703125" style="84" customWidth="1"/>
    <col min="75" max="16384" width="8.5703125" style="84"/>
  </cols>
  <sheetData>
    <row r="1" spans="1:74" ht="12.75" x14ac:dyDescent="0.2">
      <c r="A1" s="988" t="s">
        <v>479</v>
      </c>
      <c r="B1" s="1031" t="s">
        <v>910</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2.75" x14ac:dyDescent="0.2">
      <c r="A2" s="989"/>
      <c r="B2" s="241" t="str">
        <f>"U.S. Energy Information Administration  |  Short-Term Energy Outlook  - "&amp;Dates!D1</f>
        <v>U.S. Energy Information Administration  |  Short-Term Energy Outlook  - November 2024</v>
      </c>
      <c r="C2" s="244"/>
      <c r="D2" s="244"/>
      <c r="E2" s="244"/>
      <c r="F2" s="244"/>
      <c r="G2" s="345"/>
      <c r="H2" s="345"/>
      <c r="I2" s="345"/>
      <c r="J2" s="345"/>
      <c r="K2" s="370"/>
      <c r="L2" s="370"/>
      <c r="M2" s="370"/>
      <c r="N2" s="370"/>
      <c r="O2" s="370"/>
      <c r="P2" s="370"/>
      <c r="Q2" s="370"/>
      <c r="R2" s="370"/>
      <c r="S2" s="370"/>
      <c r="T2" s="370"/>
      <c r="U2" s="370"/>
      <c r="V2" s="370"/>
      <c r="W2" s="370"/>
      <c r="X2" s="370"/>
      <c r="Y2" s="370"/>
      <c r="Z2" s="370"/>
      <c r="AA2" s="370"/>
      <c r="AB2" s="370"/>
      <c r="AC2" s="370"/>
      <c r="AD2" s="370"/>
      <c r="AE2" s="370"/>
      <c r="AF2" s="370"/>
      <c r="AG2" s="370"/>
      <c r="AH2" s="370"/>
      <c r="AI2" s="370"/>
      <c r="AJ2" s="370"/>
      <c r="AK2" s="370"/>
      <c r="AL2" s="370"/>
    </row>
    <row r="3" spans="1:74" s="7" customFormat="1" ht="12.75" x14ac:dyDescent="0.2">
      <c r="A3" s="353" t="s">
        <v>781</v>
      </c>
      <c r="B3" s="369"/>
      <c r="C3" s="1032">
        <f>Dates!D3</f>
        <v>2020</v>
      </c>
      <c r="D3" s="1033"/>
      <c r="E3" s="1033"/>
      <c r="F3" s="1033"/>
      <c r="G3" s="1033"/>
      <c r="H3" s="1033"/>
      <c r="I3" s="1033"/>
      <c r="J3" s="1033"/>
      <c r="K3" s="1033"/>
      <c r="L3" s="1033"/>
      <c r="M3" s="1033"/>
      <c r="N3" s="1034"/>
      <c r="O3" s="1032">
        <f>C3+1</f>
        <v>2021</v>
      </c>
      <c r="P3" s="1035"/>
      <c r="Q3" s="1035"/>
      <c r="R3" s="1035"/>
      <c r="S3" s="1035"/>
      <c r="T3" s="1035"/>
      <c r="U3" s="1035"/>
      <c r="V3" s="1035"/>
      <c r="W3" s="1035"/>
      <c r="X3" s="1033"/>
      <c r="Y3" s="1033"/>
      <c r="Z3" s="1034"/>
      <c r="AA3" s="1036">
        <f>O3+1</f>
        <v>2022</v>
      </c>
      <c r="AB3" s="1033"/>
      <c r="AC3" s="1033"/>
      <c r="AD3" s="1033"/>
      <c r="AE3" s="1033"/>
      <c r="AF3" s="1033"/>
      <c r="AG3" s="1033"/>
      <c r="AH3" s="1033"/>
      <c r="AI3" s="1033"/>
      <c r="AJ3" s="1033"/>
      <c r="AK3" s="1033"/>
      <c r="AL3" s="103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0"/>
      <c r="B5" s="361" t="s">
        <v>773</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152"/>
      <c r="AZ5" s="152"/>
      <c r="BA5" s="152"/>
      <c r="BB5" s="152"/>
      <c r="BC5" s="152"/>
      <c r="BD5" s="702"/>
      <c r="BE5" s="702"/>
      <c r="BF5" s="702"/>
      <c r="BG5" s="702"/>
      <c r="BH5" s="702"/>
      <c r="BI5" s="426"/>
      <c r="BJ5" s="392"/>
      <c r="BK5" s="392"/>
      <c r="BL5" s="392"/>
      <c r="BM5" s="392"/>
      <c r="BN5" s="392"/>
      <c r="BO5" s="392"/>
      <c r="BP5" s="392"/>
      <c r="BQ5" s="392"/>
      <c r="BR5" s="392"/>
      <c r="BS5" s="392"/>
      <c r="BT5" s="392"/>
      <c r="BU5" s="392"/>
      <c r="BV5" s="392"/>
    </row>
    <row r="6" spans="1:74" s="293" customFormat="1" ht="11.1" customHeight="1" x14ac:dyDescent="0.2">
      <c r="A6" s="433" t="s">
        <v>179</v>
      </c>
      <c r="B6" s="427" t="s">
        <v>831</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702">
        <v>102.35346606</v>
      </c>
      <c r="BE6" s="702">
        <v>102.7272068</v>
      </c>
      <c r="BF6" s="702">
        <v>103.11999047</v>
      </c>
      <c r="BG6" s="702">
        <v>101.98614634</v>
      </c>
      <c r="BH6" s="702">
        <v>102.81100031</v>
      </c>
      <c r="BI6" s="426">
        <v>103.69630832</v>
      </c>
      <c r="BJ6" s="426">
        <v>103.56040788</v>
      </c>
      <c r="BK6" s="426">
        <v>103.44566052</v>
      </c>
      <c r="BL6" s="426">
        <v>103.65439241</v>
      </c>
      <c r="BM6" s="426">
        <v>103.80840992</v>
      </c>
      <c r="BN6" s="426">
        <v>103.97708803</v>
      </c>
      <c r="BO6" s="426">
        <v>104.32632126</v>
      </c>
      <c r="BP6" s="426">
        <v>104.84967322999999</v>
      </c>
      <c r="BQ6" s="426">
        <v>105.15403746</v>
      </c>
      <c r="BR6" s="426">
        <v>105.15484982</v>
      </c>
      <c r="BS6" s="426">
        <v>105.08508204</v>
      </c>
      <c r="BT6" s="426">
        <v>105.37846565</v>
      </c>
      <c r="BU6" s="426">
        <v>105.73553447</v>
      </c>
      <c r="BV6" s="426">
        <v>105.33658674</v>
      </c>
    </row>
    <row r="7" spans="1:74" ht="11.1" customHeight="1" x14ac:dyDescent="0.2">
      <c r="A7" s="360" t="s">
        <v>832</v>
      </c>
      <c r="B7" s="429" t="s">
        <v>954</v>
      </c>
      <c r="C7" s="322">
        <v>78.254785756999993</v>
      </c>
      <c r="D7" s="322">
        <v>77.515563561999997</v>
      </c>
      <c r="E7" s="322">
        <v>77.638013587000003</v>
      </c>
      <c r="F7" s="322">
        <v>77.834495464</v>
      </c>
      <c r="G7" s="322">
        <v>66.606054584999995</v>
      </c>
      <c r="H7" s="322">
        <v>65.641065093999998</v>
      </c>
      <c r="I7" s="322">
        <v>67.105409957999996</v>
      </c>
      <c r="J7" s="322">
        <v>68.053285418000002</v>
      </c>
      <c r="K7" s="322">
        <v>68.068316526999993</v>
      </c>
      <c r="L7" s="322">
        <v>68.457396348000003</v>
      </c>
      <c r="M7" s="322">
        <v>70.242542135999997</v>
      </c>
      <c r="N7" s="322">
        <v>70.964769192000006</v>
      </c>
      <c r="O7" s="322">
        <v>71.061989096999994</v>
      </c>
      <c r="P7" s="322">
        <v>69.217158611000002</v>
      </c>
      <c r="Q7" s="322">
        <v>71.10443033</v>
      </c>
      <c r="R7" s="322">
        <v>70.663883381999995</v>
      </c>
      <c r="S7" s="322">
        <v>71.173188240000002</v>
      </c>
      <c r="T7" s="322">
        <v>71.748962789999993</v>
      </c>
      <c r="U7" s="322">
        <v>72.990898189000006</v>
      </c>
      <c r="V7" s="322">
        <v>72.690409345999996</v>
      </c>
      <c r="W7" s="322">
        <v>72.948017046000004</v>
      </c>
      <c r="X7" s="322">
        <v>74.213686135000003</v>
      </c>
      <c r="Y7" s="322">
        <v>74.978427816999996</v>
      </c>
      <c r="Z7" s="322">
        <v>74.553942563999996</v>
      </c>
      <c r="AA7" s="322">
        <v>74.595727189000002</v>
      </c>
      <c r="AB7" s="322">
        <v>75.692835995999999</v>
      </c>
      <c r="AC7" s="322">
        <v>75.622279343000002</v>
      </c>
      <c r="AD7" s="322">
        <v>74.876239206999998</v>
      </c>
      <c r="AE7" s="322">
        <v>74.229011638000003</v>
      </c>
      <c r="AF7" s="322">
        <v>74.502749378000004</v>
      </c>
      <c r="AG7" s="322">
        <v>75.569067203000003</v>
      </c>
      <c r="AH7" s="322">
        <v>76.617522820999994</v>
      </c>
      <c r="AI7" s="322">
        <v>77.139718372000004</v>
      </c>
      <c r="AJ7" s="322">
        <v>76.987918617000005</v>
      </c>
      <c r="AK7" s="322">
        <v>77.041057567999999</v>
      </c>
      <c r="AL7" s="322">
        <v>76.498804618999998</v>
      </c>
      <c r="AM7" s="322">
        <v>76.531024529999996</v>
      </c>
      <c r="AN7" s="322">
        <v>77.159359901000002</v>
      </c>
      <c r="AO7" s="322">
        <v>77.132843546999993</v>
      </c>
      <c r="AP7" s="322">
        <v>76.555255727000002</v>
      </c>
      <c r="AQ7" s="322">
        <v>75.905325536999996</v>
      </c>
      <c r="AR7" s="322">
        <v>76.521875988999994</v>
      </c>
      <c r="AS7" s="322">
        <v>75.858588849</v>
      </c>
      <c r="AT7" s="322">
        <v>75.523048990000007</v>
      </c>
      <c r="AU7" s="322">
        <v>76.435312764000003</v>
      </c>
      <c r="AV7" s="322">
        <v>76.529412979</v>
      </c>
      <c r="AW7" s="322">
        <v>77.244459109999994</v>
      </c>
      <c r="AX7" s="322">
        <v>77.478880262999994</v>
      </c>
      <c r="AY7" s="322">
        <v>76.081140978999997</v>
      </c>
      <c r="AZ7" s="322">
        <v>76.766114041999998</v>
      </c>
      <c r="BA7" s="322">
        <v>77.252516125</v>
      </c>
      <c r="BB7" s="322">
        <v>76.703186947999995</v>
      </c>
      <c r="BC7" s="322">
        <v>76.077322713000001</v>
      </c>
      <c r="BD7" s="688">
        <v>75.796311191000001</v>
      </c>
      <c r="BE7" s="688">
        <v>76.182525059</v>
      </c>
      <c r="BF7" s="688">
        <v>76.412890262999994</v>
      </c>
      <c r="BG7" s="688">
        <v>75.689301491999998</v>
      </c>
      <c r="BH7" s="688">
        <v>76.484704785000005</v>
      </c>
      <c r="BI7" s="392">
        <v>77.271480765000007</v>
      </c>
      <c r="BJ7" s="392">
        <v>77.359818786000005</v>
      </c>
      <c r="BK7" s="392">
        <v>77.641266751000003</v>
      </c>
      <c r="BL7" s="392">
        <v>77.858365415999998</v>
      </c>
      <c r="BM7" s="392">
        <v>77.855964800999999</v>
      </c>
      <c r="BN7" s="392">
        <v>77.754222897999995</v>
      </c>
      <c r="BO7" s="392">
        <v>77.696708336</v>
      </c>
      <c r="BP7" s="392">
        <v>78.193698675999997</v>
      </c>
      <c r="BQ7" s="392">
        <v>78.433000684000007</v>
      </c>
      <c r="BR7" s="392">
        <v>78.439946160000005</v>
      </c>
      <c r="BS7" s="392">
        <v>78.585178260000006</v>
      </c>
      <c r="BT7" s="392">
        <v>78.750489454000004</v>
      </c>
      <c r="BU7" s="392">
        <v>79.144984276000002</v>
      </c>
      <c r="BV7" s="392">
        <v>79.003425894000003</v>
      </c>
    </row>
    <row r="8" spans="1:74" ht="11.1" customHeight="1" x14ac:dyDescent="0.2">
      <c r="A8" s="360" t="s">
        <v>833</v>
      </c>
      <c r="B8" s="429" t="s">
        <v>955</v>
      </c>
      <c r="C8" s="322">
        <v>22.638080419000001</v>
      </c>
      <c r="D8" s="322">
        <v>22.276122897</v>
      </c>
      <c r="E8" s="322">
        <v>22.327432258000002</v>
      </c>
      <c r="F8" s="322">
        <v>21.532470332999999</v>
      </c>
      <c r="G8" s="322">
        <v>21.553699515999998</v>
      </c>
      <c r="H8" s="322">
        <v>22.504647667</v>
      </c>
      <c r="I8" s="322">
        <v>23.032732934999999</v>
      </c>
      <c r="J8" s="322">
        <v>23.000251419000001</v>
      </c>
      <c r="K8" s="322">
        <v>22.992645667000001</v>
      </c>
      <c r="L8" s="322">
        <v>22.976619065000001</v>
      </c>
      <c r="M8" s="322">
        <v>22.793855300000001</v>
      </c>
      <c r="N8" s="322">
        <v>22.239111612999999</v>
      </c>
      <c r="O8" s="322">
        <v>22.718715903</v>
      </c>
      <c r="P8" s="322">
        <v>21.362762429</v>
      </c>
      <c r="Q8" s="322">
        <v>22.663933676999999</v>
      </c>
      <c r="R8" s="322">
        <v>23.343415700000001</v>
      </c>
      <c r="S8" s="322">
        <v>23.812306289999999</v>
      </c>
      <c r="T8" s="322">
        <v>23.652392166999999</v>
      </c>
      <c r="U8" s="322">
        <v>24.067228226000001</v>
      </c>
      <c r="V8" s="322">
        <v>23.781505257999999</v>
      </c>
      <c r="W8" s="322">
        <v>23.816909267</v>
      </c>
      <c r="X8" s="322">
        <v>23.914057968000002</v>
      </c>
      <c r="Y8" s="322">
        <v>23.8920095</v>
      </c>
      <c r="Z8" s="322">
        <v>23.767002839</v>
      </c>
      <c r="AA8" s="322">
        <v>23.644494516000002</v>
      </c>
      <c r="AB8" s="322">
        <v>23.506327536000001</v>
      </c>
      <c r="AC8" s="322">
        <v>24.088784709999999</v>
      </c>
      <c r="AD8" s="322">
        <v>24.024190767</v>
      </c>
      <c r="AE8" s="322">
        <v>24.647516934999999</v>
      </c>
      <c r="AF8" s="322">
        <v>24.8819455</v>
      </c>
      <c r="AG8" s="322">
        <v>25.088859160999998</v>
      </c>
      <c r="AH8" s="322">
        <v>24.616433129000001</v>
      </c>
      <c r="AI8" s="322">
        <v>24.580021767000002</v>
      </c>
      <c r="AJ8" s="322">
        <v>24.780087290000001</v>
      </c>
      <c r="AK8" s="322">
        <v>24.897701532999999</v>
      </c>
      <c r="AL8" s="322">
        <v>23.881745355</v>
      </c>
      <c r="AM8" s="322">
        <v>24.591432741999999</v>
      </c>
      <c r="AN8" s="322">
        <v>24.488326356999998</v>
      </c>
      <c r="AO8" s="322">
        <v>24.766433289999998</v>
      </c>
      <c r="AP8" s="322">
        <v>25.075971599999999</v>
      </c>
      <c r="AQ8" s="322">
        <v>25.154243806</v>
      </c>
      <c r="AR8" s="322">
        <v>25.602436433000001</v>
      </c>
      <c r="AS8" s="322">
        <v>25.766208581000001</v>
      </c>
      <c r="AT8" s="322">
        <v>25.910748096999999</v>
      </c>
      <c r="AU8" s="322">
        <v>25.99053</v>
      </c>
      <c r="AV8" s="322">
        <v>25.997777226</v>
      </c>
      <c r="AW8" s="322">
        <v>26.078979767</v>
      </c>
      <c r="AX8" s="322">
        <v>25.933942806000001</v>
      </c>
      <c r="AY8" s="322">
        <v>24.904743194000002</v>
      </c>
      <c r="AZ8" s="322">
        <v>25.426635517000001</v>
      </c>
      <c r="BA8" s="322">
        <v>25.682351806</v>
      </c>
      <c r="BB8" s="322">
        <v>26.002443932999999</v>
      </c>
      <c r="BC8" s="322">
        <v>26.308565999999999</v>
      </c>
      <c r="BD8" s="688">
        <v>26.557154867000001</v>
      </c>
      <c r="BE8" s="688">
        <v>26.544681737000001</v>
      </c>
      <c r="BF8" s="688">
        <v>26.707100206</v>
      </c>
      <c r="BG8" s="688">
        <v>26.296844848999999</v>
      </c>
      <c r="BH8" s="688">
        <v>26.326295519999999</v>
      </c>
      <c r="BI8" s="392">
        <v>26.424827556</v>
      </c>
      <c r="BJ8" s="392">
        <v>26.200589097000002</v>
      </c>
      <c r="BK8" s="392">
        <v>25.804393771000001</v>
      </c>
      <c r="BL8" s="392">
        <v>25.796026997999999</v>
      </c>
      <c r="BM8" s="392">
        <v>25.952445117</v>
      </c>
      <c r="BN8" s="392">
        <v>26.222865135999999</v>
      </c>
      <c r="BO8" s="392">
        <v>26.629612918999999</v>
      </c>
      <c r="BP8" s="392">
        <v>26.655974554</v>
      </c>
      <c r="BQ8" s="392">
        <v>26.721036779999999</v>
      </c>
      <c r="BR8" s="392">
        <v>26.714903657000001</v>
      </c>
      <c r="BS8" s="392">
        <v>26.499903777</v>
      </c>
      <c r="BT8" s="392">
        <v>26.627976193999999</v>
      </c>
      <c r="BU8" s="392">
        <v>26.590550189999998</v>
      </c>
      <c r="BV8" s="392">
        <v>26.333160845999998</v>
      </c>
    </row>
    <row r="9" spans="1:74" ht="11.1" customHeight="1" x14ac:dyDescent="0.2">
      <c r="A9" s="360"/>
      <c r="B9" s="428"/>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688"/>
      <c r="BE9" s="688"/>
      <c r="BF9" s="688"/>
      <c r="BG9" s="688"/>
      <c r="BH9" s="688"/>
      <c r="BI9" s="392"/>
      <c r="BJ9" s="392"/>
      <c r="BK9" s="392"/>
      <c r="BL9" s="392"/>
      <c r="BM9" s="392"/>
      <c r="BN9" s="392"/>
      <c r="BO9" s="392"/>
      <c r="BP9" s="392"/>
      <c r="BQ9" s="392"/>
      <c r="BR9" s="392"/>
      <c r="BS9" s="392"/>
      <c r="BT9" s="392"/>
      <c r="BU9" s="392"/>
      <c r="BV9" s="392"/>
    </row>
    <row r="10" spans="1:74" s="293" customFormat="1" ht="11.1" customHeight="1" x14ac:dyDescent="0.2">
      <c r="A10" s="433" t="s">
        <v>179</v>
      </c>
      <c r="B10" s="427" t="s">
        <v>831</v>
      </c>
      <c r="C10" s="106">
        <v>100.89286618</v>
      </c>
      <c r="D10" s="106">
        <v>99.791686459000005</v>
      </c>
      <c r="E10" s="106">
        <v>99.965445845000005</v>
      </c>
      <c r="F10" s="106">
        <v>99.366965797999995</v>
      </c>
      <c r="G10" s="106">
        <v>88.159754101000004</v>
      </c>
      <c r="H10" s="106">
        <v>88.145712759999995</v>
      </c>
      <c r="I10" s="106">
        <v>90.138142892999994</v>
      </c>
      <c r="J10" s="106">
        <v>91.053536836999996</v>
      </c>
      <c r="K10" s="106">
        <v>91.060962193999998</v>
      </c>
      <c r="L10" s="106">
        <v>91.434015412999997</v>
      </c>
      <c r="M10" s="106">
        <v>93.036397436000001</v>
      </c>
      <c r="N10" s="106">
        <v>93.203880804999997</v>
      </c>
      <c r="O10" s="106">
        <v>93.780704999999998</v>
      </c>
      <c r="P10" s="106">
        <v>90.579921040000002</v>
      </c>
      <c r="Q10" s="106">
        <v>93.768364008000006</v>
      </c>
      <c r="R10" s="106">
        <v>94.007299082000003</v>
      </c>
      <c r="S10" s="106">
        <v>94.985494529999997</v>
      </c>
      <c r="T10" s="106">
        <v>95.401354956000006</v>
      </c>
      <c r="U10" s="106">
        <v>97.058126414</v>
      </c>
      <c r="V10" s="106">
        <v>96.471914604000006</v>
      </c>
      <c r="W10" s="106">
        <v>96.764926312</v>
      </c>
      <c r="X10" s="106">
        <v>98.127744102999998</v>
      </c>
      <c r="Y10" s="106">
        <v>98.870437316999997</v>
      </c>
      <c r="Z10" s="106">
        <v>98.320945402000007</v>
      </c>
      <c r="AA10" s="106">
        <v>98.240221704999996</v>
      </c>
      <c r="AB10" s="106">
        <v>99.199163532</v>
      </c>
      <c r="AC10" s="106">
        <v>99.711064051999998</v>
      </c>
      <c r="AD10" s="106">
        <v>98.900429974000005</v>
      </c>
      <c r="AE10" s="106">
        <v>98.876528574000005</v>
      </c>
      <c r="AF10" s="106">
        <v>99.384694878000005</v>
      </c>
      <c r="AG10" s="106">
        <v>100.65792636</v>
      </c>
      <c r="AH10" s="106">
        <v>101.23395595</v>
      </c>
      <c r="AI10" s="106">
        <v>101.71974014</v>
      </c>
      <c r="AJ10" s="106">
        <v>101.76800591</v>
      </c>
      <c r="AK10" s="106">
        <v>101.9387591</v>
      </c>
      <c r="AL10" s="106">
        <v>100.38054997</v>
      </c>
      <c r="AM10" s="106">
        <v>101.12245727</v>
      </c>
      <c r="AN10" s="106">
        <v>101.64768626</v>
      </c>
      <c r="AO10" s="106">
        <v>101.89927684</v>
      </c>
      <c r="AP10" s="106">
        <v>101.63122733</v>
      </c>
      <c r="AQ10" s="106">
        <v>101.05956934</v>
      </c>
      <c r="AR10" s="106">
        <v>102.12431242</v>
      </c>
      <c r="AS10" s="106">
        <v>101.62479743</v>
      </c>
      <c r="AT10" s="106">
        <v>101.43379709</v>
      </c>
      <c r="AU10" s="106">
        <v>102.42584275999999</v>
      </c>
      <c r="AV10" s="106">
        <v>102.52719020000001</v>
      </c>
      <c r="AW10" s="106">
        <v>103.32343888</v>
      </c>
      <c r="AX10" s="106">
        <v>103.41282307</v>
      </c>
      <c r="AY10" s="106">
        <v>100.98588417000001</v>
      </c>
      <c r="AZ10" s="106">
        <v>102.19274956</v>
      </c>
      <c r="BA10" s="106">
        <v>102.93486793</v>
      </c>
      <c r="BB10" s="106">
        <v>102.70563088</v>
      </c>
      <c r="BC10" s="106">
        <v>102.38588871</v>
      </c>
      <c r="BD10" s="702">
        <v>102.35346606</v>
      </c>
      <c r="BE10" s="702">
        <v>102.7272068</v>
      </c>
      <c r="BF10" s="702">
        <v>103.11999047</v>
      </c>
      <c r="BG10" s="702">
        <v>101.98614634</v>
      </c>
      <c r="BH10" s="702">
        <v>102.81100031</v>
      </c>
      <c r="BI10" s="426">
        <v>103.69630832</v>
      </c>
      <c r="BJ10" s="426">
        <v>103.56040788</v>
      </c>
      <c r="BK10" s="426">
        <v>103.44566052</v>
      </c>
      <c r="BL10" s="426">
        <v>103.65439241</v>
      </c>
      <c r="BM10" s="426">
        <v>103.80840992</v>
      </c>
      <c r="BN10" s="426">
        <v>103.97708803</v>
      </c>
      <c r="BO10" s="426">
        <v>104.32632126</v>
      </c>
      <c r="BP10" s="426">
        <v>104.84967322999999</v>
      </c>
      <c r="BQ10" s="426">
        <v>105.15403746</v>
      </c>
      <c r="BR10" s="426">
        <v>105.15484982</v>
      </c>
      <c r="BS10" s="426">
        <v>105.08508204</v>
      </c>
      <c r="BT10" s="426">
        <v>105.37846565</v>
      </c>
      <c r="BU10" s="426">
        <v>105.73553447</v>
      </c>
      <c r="BV10" s="426">
        <v>105.33658674</v>
      </c>
    </row>
    <row r="11" spans="1:74" s="293" customFormat="1" ht="11.1" customHeight="1" x14ac:dyDescent="0.2">
      <c r="A11" s="433" t="s">
        <v>177</v>
      </c>
      <c r="B11" s="430" t="s">
        <v>960</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702">
        <v>31.7606</v>
      </c>
      <c r="BE11" s="702">
        <v>32.30150707</v>
      </c>
      <c r="BF11" s="702">
        <v>32.211402059000001</v>
      </c>
      <c r="BG11" s="702">
        <v>31.565756473</v>
      </c>
      <c r="BH11" s="702">
        <v>31.961311657</v>
      </c>
      <c r="BI11" s="426">
        <v>32.166190149999998</v>
      </c>
      <c r="BJ11" s="426">
        <v>32.163129237</v>
      </c>
      <c r="BK11" s="426">
        <v>32.273017060999997</v>
      </c>
      <c r="BL11" s="426">
        <v>32.335868564999998</v>
      </c>
      <c r="BM11" s="426">
        <v>32.396205410999997</v>
      </c>
      <c r="BN11" s="426">
        <v>32.456802404999998</v>
      </c>
      <c r="BO11" s="426">
        <v>32.510870580000002</v>
      </c>
      <c r="BP11" s="426">
        <v>32.572550466999999</v>
      </c>
      <c r="BQ11" s="426">
        <v>32.583614277999999</v>
      </c>
      <c r="BR11" s="426">
        <v>32.595787569000002</v>
      </c>
      <c r="BS11" s="426">
        <v>32.611289337999999</v>
      </c>
      <c r="BT11" s="426">
        <v>32.623738498999998</v>
      </c>
      <c r="BU11" s="426">
        <v>32.639337500000003</v>
      </c>
      <c r="BV11" s="426">
        <v>32.539219813999999</v>
      </c>
    </row>
    <row r="12" spans="1:74" ht="11.1" customHeight="1" x14ac:dyDescent="0.2">
      <c r="A12" s="360" t="s">
        <v>178</v>
      </c>
      <c r="B12" s="431" t="s">
        <v>954</v>
      </c>
      <c r="C12" s="322">
        <v>27.32</v>
      </c>
      <c r="D12" s="322">
        <v>26.65</v>
      </c>
      <c r="E12" s="322">
        <v>26.79</v>
      </c>
      <c r="F12" s="322">
        <v>28.855</v>
      </c>
      <c r="G12" s="322">
        <v>23.03</v>
      </c>
      <c r="H12" s="322">
        <v>21.13</v>
      </c>
      <c r="I12" s="322">
        <v>21.824999999999999</v>
      </c>
      <c r="J12" s="322">
        <v>22.76</v>
      </c>
      <c r="K12" s="322">
        <v>22.734999999999999</v>
      </c>
      <c r="L12" s="322">
        <v>23.19</v>
      </c>
      <c r="M12" s="322">
        <v>23.92</v>
      </c>
      <c r="N12" s="322">
        <v>24.155000000000001</v>
      </c>
      <c r="O12" s="322">
        <v>24.204999999999998</v>
      </c>
      <c r="P12" s="322">
        <v>23.785</v>
      </c>
      <c r="Q12" s="322">
        <v>23.895</v>
      </c>
      <c r="R12" s="322">
        <v>23.885000000000002</v>
      </c>
      <c r="S12" s="322">
        <v>24.391999999999999</v>
      </c>
      <c r="T12" s="322">
        <v>24.954999999999998</v>
      </c>
      <c r="U12" s="322">
        <v>25.61</v>
      </c>
      <c r="V12" s="322">
        <v>25.635000000000002</v>
      </c>
      <c r="W12" s="322">
        <v>25.965</v>
      </c>
      <c r="X12" s="322">
        <v>26.285</v>
      </c>
      <c r="Y12" s="322">
        <v>26.635000000000002</v>
      </c>
      <c r="Z12" s="322">
        <v>26.7</v>
      </c>
      <c r="AA12" s="322">
        <v>26.7</v>
      </c>
      <c r="AB12" s="322">
        <v>27.395</v>
      </c>
      <c r="AC12" s="322">
        <v>27.055</v>
      </c>
      <c r="AD12" s="322">
        <v>27.38</v>
      </c>
      <c r="AE12" s="322">
        <v>26.9346</v>
      </c>
      <c r="AF12" s="322">
        <v>27.1</v>
      </c>
      <c r="AG12" s="322">
        <v>27.37</v>
      </c>
      <c r="AH12" s="322">
        <v>28.35</v>
      </c>
      <c r="AI12" s="322">
        <v>28.5</v>
      </c>
      <c r="AJ12" s="322">
        <v>28.085000000000001</v>
      </c>
      <c r="AK12" s="322">
        <v>27.66</v>
      </c>
      <c r="AL12" s="322">
        <v>27.71</v>
      </c>
      <c r="AM12" s="322">
        <v>27.114999999999998</v>
      </c>
      <c r="AN12" s="322">
        <v>27.4</v>
      </c>
      <c r="AO12" s="322">
        <v>27.614999999999998</v>
      </c>
      <c r="AP12" s="322">
        <v>27.59</v>
      </c>
      <c r="AQ12" s="322">
        <v>26.984999999999999</v>
      </c>
      <c r="AR12" s="322">
        <v>27.135000000000002</v>
      </c>
      <c r="AS12" s="322">
        <v>26.29</v>
      </c>
      <c r="AT12" s="322">
        <v>26.085000000000001</v>
      </c>
      <c r="AU12" s="322">
        <v>26.745000000000001</v>
      </c>
      <c r="AV12" s="322">
        <v>26.645</v>
      </c>
      <c r="AW12" s="322">
        <v>26.66</v>
      </c>
      <c r="AX12" s="322">
        <v>26.59</v>
      </c>
      <c r="AY12" s="322">
        <v>26.46</v>
      </c>
      <c r="AZ12" s="322">
        <v>26.754999999999999</v>
      </c>
      <c r="BA12" s="322">
        <v>27.085000000000001</v>
      </c>
      <c r="BB12" s="322">
        <v>27.07</v>
      </c>
      <c r="BC12" s="322">
        <v>26.91</v>
      </c>
      <c r="BD12" s="688">
        <v>26.49</v>
      </c>
      <c r="BE12" s="688">
        <v>26.96</v>
      </c>
      <c r="BF12" s="688">
        <v>26.85</v>
      </c>
      <c r="BG12" s="688">
        <v>26.24</v>
      </c>
      <c r="BH12" s="688">
        <v>26.65</v>
      </c>
      <c r="BI12" s="392">
        <v>26.791563</v>
      </c>
      <c r="BJ12" s="392">
        <v>26.712721999999999</v>
      </c>
      <c r="BK12" s="392">
        <v>26.940715000000001</v>
      </c>
      <c r="BL12" s="392">
        <v>27.003374999999998</v>
      </c>
      <c r="BM12" s="392">
        <v>27.065034000000001</v>
      </c>
      <c r="BN12" s="392">
        <v>27.126694000000001</v>
      </c>
      <c r="BO12" s="392">
        <v>27.181353999999999</v>
      </c>
      <c r="BP12" s="392">
        <v>27.243013999999999</v>
      </c>
      <c r="BQ12" s="392">
        <v>27.254673</v>
      </c>
      <c r="BR12" s="392">
        <v>27.267333000000001</v>
      </c>
      <c r="BS12" s="392">
        <v>27.282993000000001</v>
      </c>
      <c r="BT12" s="392">
        <v>27.296652000000002</v>
      </c>
      <c r="BU12" s="392">
        <v>27.312311999999999</v>
      </c>
      <c r="BV12" s="392">
        <v>27.210972000000002</v>
      </c>
    </row>
    <row r="13" spans="1:74" ht="11.1" customHeight="1" x14ac:dyDescent="0.2">
      <c r="A13" s="360" t="s">
        <v>211</v>
      </c>
      <c r="B13" s="431" t="s">
        <v>955</v>
      </c>
      <c r="C13" s="322">
        <v>5.0328999999999997</v>
      </c>
      <c r="D13" s="322">
        <v>5.0033000000000003</v>
      </c>
      <c r="E13" s="322">
        <v>4.9718999999999998</v>
      </c>
      <c r="F13" s="322">
        <v>5.0007999999999999</v>
      </c>
      <c r="G13" s="322">
        <v>4.9221000000000004</v>
      </c>
      <c r="H13" s="322">
        <v>4.9273999999999996</v>
      </c>
      <c r="I13" s="322">
        <v>4.9386999999999999</v>
      </c>
      <c r="J13" s="322">
        <v>4.9778000000000002</v>
      </c>
      <c r="K13" s="322">
        <v>5.0327000000000002</v>
      </c>
      <c r="L13" s="322">
        <v>5.0373999999999999</v>
      </c>
      <c r="M13" s="322">
        <v>5.0624000000000002</v>
      </c>
      <c r="N13" s="322">
        <v>5.0747999999999998</v>
      </c>
      <c r="O13" s="322">
        <v>5.1786000000000003</v>
      </c>
      <c r="P13" s="322">
        <v>5.1242999999999999</v>
      </c>
      <c r="Q13" s="322">
        <v>5.1315999999999997</v>
      </c>
      <c r="R13" s="322">
        <v>5.2373000000000003</v>
      </c>
      <c r="S13" s="322">
        <v>5.2641</v>
      </c>
      <c r="T13" s="322">
        <v>5.2603</v>
      </c>
      <c r="U13" s="322">
        <v>5.2881</v>
      </c>
      <c r="V13" s="322">
        <v>5.2945000000000002</v>
      </c>
      <c r="W13" s="322">
        <v>5.2981999999999996</v>
      </c>
      <c r="X13" s="322">
        <v>5.3040000000000003</v>
      </c>
      <c r="Y13" s="322">
        <v>5.2019000000000002</v>
      </c>
      <c r="Z13" s="322">
        <v>5.3190999999999997</v>
      </c>
      <c r="AA13" s="322">
        <v>5.4913999999999996</v>
      </c>
      <c r="AB13" s="322">
        <v>5.3874000000000004</v>
      </c>
      <c r="AC13" s="322">
        <v>5.3643000000000001</v>
      </c>
      <c r="AD13" s="322">
        <v>5.2889999999999997</v>
      </c>
      <c r="AE13" s="322">
        <v>5.2812000000000001</v>
      </c>
      <c r="AF13" s="322">
        <v>5.3033000000000001</v>
      </c>
      <c r="AG13" s="322">
        <v>5.3282999999999996</v>
      </c>
      <c r="AH13" s="322">
        <v>5.335</v>
      </c>
      <c r="AI13" s="322">
        <v>5.3018000000000001</v>
      </c>
      <c r="AJ13" s="322">
        <v>5.2927</v>
      </c>
      <c r="AK13" s="322">
        <v>5.3567</v>
      </c>
      <c r="AL13" s="322">
        <v>5.3765999999999998</v>
      </c>
      <c r="AM13" s="322">
        <v>5.3979999999999997</v>
      </c>
      <c r="AN13" s="322">
        <v>5.3144</v>
      </c>
      <c r="AO13" s="322">
        <v>5.2834000000000003</v>
      </c>
      <c r="AP13" s="322">
        <v>5.2294999999999998</v>
      </c>
      <c r="AQ13" s="322">
        <v>5.1626000000000003</v>
      </c>
      <c r="AR13" s="322">
        <v>5.2359</v>
      </c>
      <c r="AS13" s="322">
        <v>5.2579000000000002</v>
      </c>
      <c r="AT13" s="322">
        <v>5.2785000000000002</v>
      </c>
      <c r="AU13" s="322">
        <v>5.2434000000000003</v>
      </c>
      <c r="AV13" s="322">
        <v>5.2294</v>
      </c>
      <c r="AW13" s="322">
        <v>5.2934999999999999</v>
      </c>
      <c r="AX13" s="322">
        <v>5.3708</v>
      </c>
      <c r="AY13" s="322">
        <v>5.4622000000000002</v>
      </c>
      <c r="AZ13" s="322">
        <v>5.3757999999999999</v>
      </c>
      <c r="BA13" s="322">
        <v>5.3479999999999999</v>
      </c>
      <c r="BB13" s="322">
        <v>5.2663000000000002</v>
      </c>
      <c r="BC13" s="322">
        <v>5.2565999999999997</v>
      </c>
      <c r="BD13" s="688">
        <v>5.2706</v>
      </c>
      <c r="BE13" s="688">
        <v>5.3415070698999996</v>
      </c>
      <c r="BF13" s="688">
        <v>5.3614020590000004</v>
      </c>
      <c r="BG13" s="688">
        <v>5.3257564730000002</v>
      </c>
      <c r="BH13" s="688">
        <v>5.3113116575000001</v>
      </c>
      <c r="BI13" s="392">
        <v>5.3746271498000002</v>
      </c>
      <c r="BJ13" s="392">
        <v>5.4504072368000003</v>
      </c>
      <c r="BK13" s="392">
        <v>5.3323020615000001</v>
      </c>
      <c r="BL13" s="392">
        <v>5.3324935653000001</v>
      </c>
      <c r="BM13" s="392">
        <v>5.3311714108999997</v>
      </c>
      <c r="BN13" s="392">
        <v>5.3301084049999998</v>
      </c>
      <c r="BO13" s="392">
        <v>5.3295165805</v>
      </c>
      <c r="BP13" s="392">
        <v>5.3295364670999996</v>
      </c>
      <c r="BQ13" s="392">
        <v>5.3289412784000003</v>
      </c>
      <c r="BR13" s="392">
        <v>5.3284545687999998</v>
      </c>
      <c r="BS13" s="392">
        <v>5.3282963383000004</v>
      </c>
      <c r="BT13" s="392">
        <v>5.3270864993</v>
      </c>
      <c r="BU13" s="392">
        <v>5.3270254996000004</v>
      </c>
      <c r="BV13" s="392">
        <v>5.3282478141</v>
      </c>
    </row>
    <row r="14" spans="1:74" s="293" customFormat="1" ht="11.1" customHeight="1" x14ac:dyDescent="0.2">
      <c r="A14" s="433" t="s">
        <v>212</v>
      </c>
      <c r="B14" s="430" t="s">
        <v>855</v>
      </c>
      <c r="C14" s="106">
        <v>68.539966176999997</v>
      </c>
      <c r="D14" s="106">
        <v>68.138386459000003</v>
      </c>
      <c r="E14" s="106">
        <v>68.203545844999994</v>
      </c>
      <c r="F14" s="106">
        <v>65.511165797999993</v>
      </c>
      <c r="G14" s="106">
        <v>60.207654101000003</v>
      </c>
      <c r="H14" s="106">
        <v>62.088312760000001</v>
      </c>
      <c r="I14" s="106">
        <v>63.374442893000001</v>
      </c>
      <c r="J14" s="106">
        <v>63.315736837000003</v>
      </c>
      <c r="K14" s="106">
        <v>63.293262194</v>
      </c>
      <c r="L14" s="106">
        <v>63.206615413000002</v>
      </c>
      <c r="M14" s="106">
        <v>64.053997436000003</v>
      </c>
      <c r="N14" s="106">
        <v>63.974080805</v>
      </c>
      <c r="O14" s="106">
        <v>64.397104999999996</v>
      </c>
      <c r="P14" s="106">
        <v>61.67062104</v>
      </c>
      <c r="Q14" s="106">
        <v>64.741764008000004</v>
      </c>
      <c r="R14" s="106">
        <v>64.884999081999993</v>
      </c>
      <c r="S14" s="106">
        <v>65.329394530000002</v>
      </c>
      <c r="T14" s="106">
        <v>65.186054956000007</v>
      </c>
      <c r="U14" s="106">
        <v>66.160026414000001</v>
      </c>
      <c r="V14" s="106">
        <v>65.542414604000001</v>
      </c>
      <c r="W14" s="106">
        <v>65.501726312000002</v>
      </c>
      <c r="X14" s="106">
        <v>66.538744102999999</v>
      </c>
      <c r="Y14" s="106">
        <v>67.033537316999997</v>
      </c>
      <c r="Z14" s="106">
        <v>66.301845401999998</v>
      </c>
      <c r="AA14" s="106">
        <v>66.048821704999995</v>
      </c>
      <c r="AB14" s="106">
        <v>66.416763532000004</v>
      </c>
      <c r="AC14" s="106">
        <v>67.291764052000005</v>
      </c>
      <c r="AD14" s="106">
        <v>66.231429973999994</v>
      </c>
      <c r="AE14" s="106">
        <v>66.660728574000004</v>
      </c>
      <c r="AF14" s="106">
        <v>66.981394878000003</v>
      </c>
      <c r="AG14" s="106">
        <v>67.959626364000002</v>
      </c>
      <c r="AH14" s="106">
        <v>67.548955950000007</v>
      </c>
      <c r="AI14" s="106">
        <v>67.917940138999995</v>
      </c>
      <c r="AJ14" s="106">
        <v>68.390305908000002</v>
      </c>
      <c r="AK14" s="106">
        <v>68.922059101000002</v>
      </c>
      <c r="AL14" s="106">
        <v>67.293949974</v>
      </c>
      <c r="AM14" s="106">
        <v>68.609457272</v>
      </c>
      <c r="AN14" s="106">
        <v>68.933286257999995</v>
      </c>
      <c r="AO14" s="106">
        <v>69.000876837000007</v>
      </c>
      <c r="AP14" s="106">
        <v>68.811727327</v>
      </c>
      <c r="AQ14" s="106">
        <v>68.911969343999999</v>
      </c>
      <c r="AR14" s="106">
        <v>69.753412421999997</v>
      </c>
      <c r="AS14" s="106">
        <v>70.076897430000002</v>
      </c>
      <c r="AT14" s="106">
        <v>70.070297087</v>
      </c>
      <c r="AU14" s="106">
        <v>70.437442763999996</v>
      </c>
      <c r="AV14" s="106">
        <v>70.652790205000002</v>
      </c>
      <c r="AW14" s="106">
        <v>71.369938876000006</v>
      </c>
      <c r="AX14" s="106">
        <v>71.452023069000006</v>
      </c>
      <c r="AY14" s="106">
        <v>69.063684171999995</v>
      </c>
      <c r="AZ14" s="106">
        <v>70.061949558999999</v>
      </c>
      <c r="BA14" s="106">
        <v>70.501867931000007</v>
      </c>
      <c r="BB14" s="106">
        <v>70.369330882</v>
      </c>
      <c r="BC14" s="106">
        <v>70.219288712999997</v>
      </c>
      <c r="BD14" s="702">
        <v>70.592866057999998</v>
      </c>
      <c r="BE14" s="702">
        <v>70.425699726000005</v>
      </c>
      <c r="BF14" s="702">
        <v>70.908588409999993</v>
      </c>
      <c r="BG14" s="702">
        <v>70.420389868000001</v>
      </c>
      <c r="BH14" s="702">
        <v>70.849688647999997</v>
      </c>
      <c r="BI14" s="426">
        <v>71.530118170999998</v>
      </c>
      <c r="BJ14" s="426">
        <v>71.397278646999993</v>
      </c>
      <c r="BK14" s="426">
        <v>71.172643461000007</v>
      </c>
      <c r="BL14" s="426">
        <v>71.318523849000002</v>
      </c>
      <c r="BM14" s="426">
        <v>71.412204506999998</v>
      </c>
      <c r="BN14" s="426">
        <v>71.520285629</v>
      </c>
      <c r="BO14" s="426">
        <v>71.815450674999994</v>
      </c>
      <c r="BP14" s="426">
        <v>72.277122762000005</v>
      </c>
      <c r="BQ14" s="426">
        <v>72.570423185999999</v>
      </c>
      <c r="BR14" s="426">
        <v>72.559062248000004</v>
      </c>
      <c r="BS14" s="426">
        <v>72.473792699000001</v>
      </c>
      <c r="BT14" s="426">
        <v>72.754727149000004</v>
      </c>
      <c r="BU14" s="426">
        <v>73.096196965999994</v>
      </c>
      <c r="BV14" s="426">
        <v>72.797366925999995</v>
      </c>
    </row>
    <row r="15" spans="1:74" ht="11.1" customHeight="1" x14ac:dyDescent="0.2">
      <c r="A15" s="360" t="s">
        <v>834</v>
      </c>
      <c r="B15" s="431" t="s">
        <v>954</v>
      </c>
      <c r="C15" s="322">
        <v>50.934785757</v>
      </c>
      <c r="D15" s="322">
        <v>50.865563561999998</v>
      </c>
      <c r="E15" s="322">
        <v>50.848013586999997</v>
      </c>
      <c r="F15" s="322">
        <v>48.979495464000003</v>
      </c>
      <c r="G15" s="322">
        <v>43.576054585000001</v>
      </c>
      <c r="H15" s="322">
        <v>44.511065094000003</v>
      </c>
      <c r="I15" s="322">
        <v>45.280409958</v>
      </c>
      <c r="J15" s="322">
        <v>45.293285418000004</v>
      </c>
      <c r="K15" s="322">
        <v>45.333316527000001</v>
      </c>
      <c r="L15" s="322">
        <v>45.267396347999998</v>
      </c>
      <c r="M15" s="322">
        <v>46.322542136000003</v>
      </c>
      <c r="N15" s="322">
        <v>46.809769191999997</v>
      </c>
      <c r="O15" s="322">
        <v>46.856989097000003</v>
      </c>
      <c r="P15" s="322">
        <v>45.432158610999998</v>
      </c>
      <c r="Q15" s="322">
        <v>47.209430330000004</v>
      </c>
      <c r="R15" s="322">
        <v>46.778883381999997</v>
      </c>
      <c r="S15" s="322">
        <v>46.781188239999999</v>
      </c>
      <c r="T15" s="322">
        <v>46.793962790000002</v>
      </c>
      <c r="U15" s="322">
        <v>47.380898189</v>
      </c>
      <c r="V15" s="322">
        <v>47.055409345999998</v>
      </c>
      <c r="W15" s="322">
        <v>46.983017046000001</v>
      </c>
      <c r="X15" s="322">
        <v>47.928686135</v>
      </c>
      <c r="Y15" s="322">
        <v>48.343427816999998</v>
      </c>
      <c r="Z15" s="322">
        <v>47.853942564</v>
      </c>
      <c r="AA15" s="322">
        <v>47.895727188999999</v>
      </c>
      <c r="AB15" s="322">
        <v>48.297835996000003</v>
      </c>
      <c r="AC15" s="322">
        <v>48.567279343000003</v>
      </c>
      <c r="AD15" s="322">
        <v>47.496239207000002</v>
      </c>
      <c r="AE15" s="322">
        <v>47.294411638</v>
      </c>
      <c r="AF15" s="322">
        <v>47.402749378000003</v>
      </c>
      <c r="AG15" s="322">
        <v>48.199067202999998</v>
      </c>
      <c r="AH15" s="322">
        <v>48.267522821</v>
      </c>
      <c r="AI15" s="322">
        <v>48.639718371999997</v>
      </c>
      <c r="AJ15" s="322">
        <v>48.902918616999997</v>
      </c>
      <c r="AK15" s="322">
        <v>49.381057568000003</v>
      </c>
      <c r="AL15" s="322">
        <v>48.788804618999997</v>
      </c>
      <c r="AM15" s="322">
        <v>49.416024530000001</v>
      </c>
      <c r="AN15" s="322">
        <v>49.759359901000003</v>
      </c>
      <c r="AO15" s="322">
        <v>49.517843546999998</v>
      </c>
      <c r="AP15" s="322">
        <v>48.965255726999999</v>
      </c>
      <c r="AQ15" s="322">
        <v>48.920325536999997</v>
      </c>
      <c r="AR15" s="322">
        <v>49.386875989000004</v>
      </c>
      <c r="AS15" s="322">
        <v>49.568588849000001</v>
      </c>
      <c r="AT15" s="322">
        <v>49.438048989999999</v>
      </c>
      <c r="AU15" s="322">
        <v>49.690312763999998</v>
      </c>
      <c r="AV15" s="322">
        <v>49.884412978999997</v>
      </c>
      <c r="AW15" s="322">
        <v>50.584459109999997</v>
      </c>
      <c r="AX15" s="322">
        <v>50.888880262999997</v>
      </c>
      <c r="AY15" s="322">
        <v>49.621140979000003</v>
      </c>
      <c r="AZ15" s="322">
        <v>50.011114042000003</v>
      </c>
      <c r="BA15" s="322">
        <v>50.167516124999999</v>
      </c>
      <c r="BB15" s="322">
        <v>49.633186948000002</v>
      </c>
      <c r="BC15" s="322">
        <v>49.167322712999997</v>
      </c>
      <c r="BD15" s="688">
        <v>49.306311190999999</v>
      </c>
      <c r="BE15" s="688">
        <v>49.222525058999999</v>
      </c>
      <c r="BF15" s="688">
        <v>49.562890263</v>
      </c>
      <c r="BG15" s="688">
        <v>49.449301491999996</v>
      </c>
      <c r="BH15" s="688">
        <v>49.834704785</v>
      </c>
      <c r="BI15" s="392">
        <v>50.479917765000003</v>
      </c>
      <c r="BJ15" s="392">
        <v>50.647096785999999</v>
      </c>
      <c r="BK15" s="392">
        <v>50.700551750999999</v>
      </c>
      <c r="BL15" s="392">
        <v>50.854990416</v>
      </c>
      <c r="BM15" s="392">
        <v>50.790930801000002</v>
      </c>
      <c r="BN15" s="392">
        <v>50.627528898000001</v>
      </c>
      <c r="BO15" s="392">
        <v>50.515354336000001</v>
      </c>
      <c r="BP15" s="392">
        <v>50.950684676000002</v>
      </c>
      <c r="BQ15" s="392">
        <v>51.178327684000003</v>
      </c>
      <c r="BR15" s="392">
        <v>51.172613159999997</v>
      </c>
      <c r="BS15" s="392">
        <v>51.302185260000002</v>
      </c>
      <c r="BT15" s="392">
        <v>51.453837454000002</v>
      </c>
      <c r="BU15" s="392">
        <v>51.832672275999997</v>
      </c>
      <c r="BV15" s="392">
        <v>51.792453893999998</v>
      </c>
    </row>
    <row r="16" spans="1:74" ht="11.1" customHeight="1" x14ac:dyDescent="0.2">
      <c r="A16" s="360" t="s">
        <v>835</v>
      </c>
      <c r="B16" s="431" t="s">
        <v>955</v>
      </c>
      <c r="C16" s="322">
        <v>17.605180419</v>
      </c>
      <c r="D16" s="322">
        <v>17.272822897000001</v>
      </c>
      <c r="E16" s="322">
        <v>17.355532258</v>
      </c>
      <c r="F16" s="322">
        <v>16.531670333000001</v>
      </c>
      <c r="G16" s="322">
        <v>16.631599516000001</v>
      </c>
      <c r="H16" s="322">
        <v>17.577247667000002</v>
      </c>
      <c r="I16" s="322">
        <v>18.094032935000001</v>
      </c>
      <c r="J16" s="322">
        <v>18.022451418999999</v>
      </c>
      <c r="K16" s="322">
        <v>17.959945667</v>
      </c>
      <c r="L16" s="322">
        <v>17.939219065</v>
      </c>
      <c r="M16" s="322">
        <v>17.7314553</v>
      </c>
      <c r="N16" s="322">
        <v>17.164311612999999</v>
      </c>
      <c r="O16" s="322">
        <v>17.540115903</v>
      </c>
      <c r="P16" s="322">
        <v>16.238462428999998</v>
      </c>
      <c r="Q16" s="322">
        <v>17.532333677</v>
      </c>
      <c r="R16" s="322">
        <v>18.1061157</v>
      </c>
      <c r="S16" s="322">
        <v>18.54820629</v>
      </c>
      <c r="T16" s="322">
        <v>18.392092167000001</v>
      </c>
      <c r="U16" s="322">
        <v>18.779128226000001</v>
      </c>
      <c r="V16" s="322">
        <v>18.487005258</v>
      </c>
      <c r="W16" s="322">
        <v>18.518709266999998</v>
      </c>
      <c r="X16" s="322">
        <v>18.610057968</v>
      </c>
      <c r="Y16" s="322">
        <v>18.690109499999998</v>
      </c>
      <c r="Z16" s="322">
        <v>18.447902839000001</v>
      </c>
      <c r="AA16" s="322">
        <v>18.153094515999999</v>
      </c>
      <c r="AB16" s="322">
        <v>18.118927536000001</v>
      </c>
      <c r="AC16" s="322">
        <v>18.724484709999999</v>
      </c>
      <c r="AD16" s="322">
        <v>18.735190766999999</v>
      </c>
      <c r="AE16" s="322">
        <v>19.366316935</v>
      </c>
      <c r="AF16" s="322">
        <v>19.5786455</v>
      </c>
      <c r="AG16" s="322">
        <v>19.760559161</v>
      </c>
      <c r="AH16" s="322">
        <v>19.281433129</v>
      </c>
      <c r="AI16" s="322">
        <v>19.278221767000002</v>
      </c>
      <c r="AJ16" s="322">
        <v>19.487387290000001</v>
      </c>
      <c r="AK16" s="322">
        <v>19.541001532999999</v>
      </c>
      <c r="AL16" s="322">
        <v>18.505145355</v>
      </c>
      <c r="AM16" s="322">
        <v>19.193432741999999</v>
      </c>
      <c r="AN16" s="322">
        <v>19.173926356999999</v>
      </c>
      <c r="AO16" s="322">
        <v>19.483033290000002</v>
      </c>
      <c r="AP16" s="322">
        <v>19.846471600000001</v>
      </c>
      <c r="AQ16" s="322">
        <v>19.991643805999999</v>
      </c>
      <c r="AR16" s="322">
        <v>20.366536433</v>
      </c>
      <c r="AS16" s="322">
        <v>20.508308581000001</v>
      </c>
      <c r="AT16" s="322">
        <v>20.632248097000002</v>
      </c>
      <c r="AU16" s="322">
        <v>20.747129999999999</v>
      </c>
      <c r="AV16" s="322">
        <v>20.768377225999998</v>
      </c>
      <c r="AW16" s="322">
        <v>20.785479767000002</v>
      </c>
      <c r="AX16" s="322">
        <v>20.563142805999998</v>
      </c>
      <c r="AY16" s="322">
        <v>19.442543193999999</v>
      </c>
      <c r="AZ16" s="322">
        <v>20.050835516999999</v>
      </c>
      <c r="BA16" s="322">
        <v>20.334351806000001</v>
      </c>
      <c r="BB16" s="322">
        <v>20.736143933000001</v>
      </c>
      <c r="BC16" s="322">
        <v>21.051966</v>
      </c>
      <c r="BD16" s="688">
        <v>21.286554867</v>
      </c>
      <c r="BE16" s="688">
        <v>21.203174666999999</v>
      </c>
      <c r="BF16" s="688">
        <v>21.345698147</v>
      </c>
      <c r="BG16" s="688">
        <v>20.971088376000001</v>
      </c>
      <c r="BH16" s="688">
        <v>21.014983862000001</v>
      </c>
      <c r="BI16" s="392">
        <v>21.050200405999998</v>
      </c>
      <c r="BJ16" s="392">
        <v>20.750181860000001</v>
      </c>
      <c r="BK16" s="392">
        <v>20.472091709000001</v>
      </c>
      <c r="BL16" s="392">
        <v>20.463533432999998</v>
      </c>
      <c r="BM16" s="392">
        <v>20.621273706</v>
      </c>
      <c r="BN16" s="392">
        <v>20.892756730999999</v>
      </c>
      <c r="BO16" s="392">
        <v>21.300096337999999</v>
      </c>
      <c r="BP16" s="392">
        <v>21.326438086</v>
      </c>
      <c r="BQ16" s="392">
        <v>21.392095502</v>
      </c>
      <c r="BR16" s="392">
        <v>21.386449087999999</v>
      </c>
      <c r="BS16" s="392">
        <v>21.171607438999999</v>
      </c>
      <c r="BT16" s="392">
        <v>21.300889694999999</v>
      </c>
      <c r="BU16" s="392">
        <v>21.263524691000001</v>
      </c>
      <c r="BV16" s="392">
        <v>21.004913032000001</v>
      </c>
    </row>
    <row r="17" spans="1:74" ht="11.1" customHeight="1" x14ac:dyDescent="0.2">
      <c r="A17" s="360"/>
      <c r="B17" s="36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688"/>
      <c r="BE17" s="688"/>
      <c r="BF17" s="688"/>
      <c r="BG17" s="688"/>
      <c r="BH17" s="688"/>
      <c r="BI17" s="392"/>
      <c r="BJ17" s="392"/>
      <c r="BK17" s="392"/>
      <c r="BL17" s="392"/>
      <c r="BM17" s="392"/>
      <c r="BN17" s="392"/>
      <c r="BO17" s="392"/>
      <c r="BP17" s="392"/>
      <c r="BQ17" s="392"/>
      <c r="BR17" s="392"/>
      <c r="BS17" s="392"/>
      <c r="BT17" s="392"/>
      <c r="BU17" s="392"/>
      <c r="BV17" s="392"/>
    </row>
    <row r="18" spans="1:74" ht="11.1" customHeight="1" x14ac:dyDescent="0.2">
      <c r="A18" s="360"/>
      <c r="B18" s="361" t="s">
        <v>563</v>
      </c>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88"/>
      <c r="BE18" s="688"/>
      <c r="BF18" s="688"/>
      <c r="BG18" s="688"/>
      <c r="BH18" s="688"/>
      <c r="BI18" s="392"/>
      <c r="BJ18" s="392"/>
      <c r="BK18" s="392"/>
      <c r="BL18" s="392"/>
      <c r="BM18" s="392"/>
      <c r="BN18" s="392"/>
      <c r="BO18" s="392"/>
      <c r="BP18" s="392"/>
      <c r="BQ18" s="392"/>
      <c r="BR18" s="392"/>
      <c r="BS18" s="392"/>
      <c r="BT18" s="392"/>
      <c r="BU18" s="392"/>
      <c r="BV18" s="392"/>
    </row>
    <row r="19" spans="1:74" s="293" customFormat="1" ht="11.1" customHeight="1" x14ac:dyDescent="0.2">
      <c r="A19" s="433" t="s">
        <v>174</v>
      </c>
      <c r="B19" s="427" t="s">
        <v>831</v>
      </c>
      <c r="C19" s="106">
        <v>94.274668066000004</v>
      </c>
      <c r="D19" s="106">
        <v>95.543995437999996</v>
      </c>
      <c r="E19" s="106">
        <v>91.453648224000005</v>
      </c>
      <c r="F19" s="106">
        <v>83.982479319000007</v>
      </c>
      <c r="G19" s="106">
        <v>86.685232455999994</v>
      </c>
      <c r="H19" s="106">
        <v>90.364768484999999</v>
      </c>
      <c r="I19" s="106">
        <v>92.436416762999997</v>
      </c>
      <c r="J19" s="106">
        <v>92.017602566999997</v>
      </c>
      <c r="K19" s="106">
        <v>93.506984501000005</v>
      </c>
      <c r="L19" s="106">
        <v>92.530092292999996</v>
      </c>
      <c r="M19" s="106">
        <v>93.377667661000004</v>
      </c>
      <c r="N19" s="106">
        <v>94.254360175000002</v>
      </c>
      <c r="O19" s="106">
        <v>92.998752428000003</v>
      </c>
      <c r="P19" s="106">
        <v>94.416867672999999</v>
      </c>
      <c r="Q19" s="106">
        <v>95.851776518999998</v>
      </c>
      <c r="R19" s="106">
        <v>95.909472781999995</v>
      </c>
      <c r="S19" s="106">
        <v>96.227905624000002</v>
      </c>
      <c r="T19" s="106">
        <v>99.024975105999999</v>
      </c>
      <c r="U19" s="106">
        <v>98.688742438999995</v>
      </c>
      <c r="V19" s="106">
        <v>98.419782107000003</v>
      </c>
      <c r="W19" s="106">
        <v>99.404455190999997</v>
      </c>
      <c r="X19" s="106">
        <v>98.574334338</v>
      </c>
      <c r="Y19" s="106">
        <v>99.718075071000001</v>
      </c>
      <c r="Z19" s="106">
        <v>101.15501063000001</v>
      </c>
      <c r="AA19" s="106">
        <v>97.529136434999998</v>
      </c>
      <c r="AB19" s="106">
        <v>100.74666789</v>
      </c>
      <c r="AC19" s="106">
        <v>99.543216561999998</v>
      </c>
      <c r="AD19" s="106">
        <v>98.232202387000001</v>
      </c>
      <c r="AE19" s="106">
        <v>99.479398695</v>
      </c>
      <c r="AF19" s="106">
        <v>101.26845486000001</v>
      </c>
      <c r="AG19" s="106">
        <v>100.48262413</v>
      </c>
      <c r="AH19" s="106">
        <v>101.07833093000001</v>
      </c>
      <c r="AI19" s="106">
        <v>101.33276214999999</v>
      </c>
      <c r="AJ19" s="106">
        <v>99.038607553999995</v>
      </c>
      <c r="AK19" s="106">
        <v>100.63067774</v>
      </c>
      <c r="AL19" s="106">
        <v>101.24109910999999</v>
      </c>
      <c r="AM19" s="106">
        <v>99.095416639000007</v>
      </c>
      <c r="AN19" s="106">
        <v>102.80826138</v>
      </c>
      <c r="AO19" s="106">
        <v>102.06507113000001</v>
      </c>
      <c r="AP19" s="106">
        <v>100.43293721000001</v>
      </c>
      <c r="AQ19" s="106">
        <v>102.23888104</v>
      </c>
      <c r="AR19" s="106">
        <v>103.68384038000001</v>
      </c>
      <c r="AS19" s="106">
        <v>102.17804787</v>
      </c>
      <c r="AT19" s="106">
        <v>102.69483935</v>
      </c>
      <c r="AU19" s="106">
        <v>102.82026632</v>
      </c>
      <c r="AV19" s="106">
        <v>101.67075439</v>
      </c>
      <c r="AW19" s="106">
        <v>102.68815384</v>
      </c>
      <c r="AX19" s="106">
        <v>103.41667986</v>
      </c>
      <c r="AY19" s="106">
        <v>101.0821943</v>
      </c>
      <c r="AZ19" s="106">
        <v>103.35140013</v>
      </c>
      <c r="BA19" s="106">
        <v>102.23010075000001</v>
      </c>
      <c r="BB19" s="106">
        <v>102.34437669</v>
      </c>
      <c r="BC19" s="106">
        <v>103.42895525</v>
      </c>
      <c r="BD19" s="702">
        <v>103.61893648</v>
      </c>
      <c r="BE19" s="702">
        <v>103.60310695</v>
      </c>
      <c r="BF19" s="702">
        <v>103.14194421000001</v>
      </c>
      <c r="BG19" s="702">
        <v>103.82731969</v>
      </c>
      <c r="BH19" s="702">
        <v>102.43458198</v>
      </c>
      <c r="BI19" s="426">
        <v>103.52486063000001</v>
      </c>
      <c r="BJ19" s="426">
        <v>105.06219878</v>
      </c>
      <c r="BK19" s="426">
        <v>102.50802985</v>
      </c>
      <c r="BL19" s="426">
        <v>105.29609169</v>
      </c>
      <c r="BM19" s="426">
        <v>103.95234962000001</v>
      </c>
      <c r="BN19" s="426">
        <v>103.2530668</v>
      </c>
      <c r="BO19" s="426">
        <v>103.77147447999999</v>
      </c>
      <c r="BP19" s="426">
        <v>105.04516409999999</v>
      </c>
      <c r="BQ19" s="426">
        <v>104.66243935</v>
      </c>
      <c r="BR19" s="426">
        <v>104.38631118000001</v>
      </c>
      <c r="BS19" s="426">
        <v>105.06860545000001</v>
      </c>
      <c r="BT19" s="426">
        <v>103.69718364000001</v>
      </c>
      <c r="BU19" s="426">
        <v>104.56001599</v>
      </c>
      <c r="BV19" s="426">
        <v>106.1475039</v>
      </c>
    </row>
    <row r="20" spans="1:74" s="293" customFormat="1" ht="11.1" customHeight="1" x14ac:dyDescent="0.2">
      <c r="A20" s="433" t="s">
        <v>167</v>
      </c>
      <c r="B20" s="430" t="s">
        <v>956</v>
      </c>
      <c r="C20" s="106">
        <v>45.909598938999999</v>
      </c>
      <c r="D20" s="106">
        <v>47.000747529999998</v>
      </c>
      <c r="E20" s="106">
        <v>43.161359218000001</v>
      </c>
      <c r="F20" s="106">
        <v>35.058601080000003</v>
      </c>
      <c r="G20" s="106">
        <v>37.163808773</v>
      </c>
      <c r="H20" s="106">
        <v>40.394881671</v>
      </c>
      <c r="I20" s="106">
        <v>42.252574993000003</v>
      </c>
      <c r="J20" s="106">
        <v>41.856120177999998</v>
      </c>
      <c r="K20" s="106">
        <v>42.715669304000002</v>
      </c>
      <c r="L20" s="106">
        <v>42.708613335000003</v>
      </c>
      <c r="M20" s="106">
        <v>42.817084694999998</v>
      </c>
      <c r="N20" s="106">
        <v>43.151511851000002</v>
      </c>
      <c r="O20" s="106">
        <v>41.774594432999997</v>
      </c>
      <c r="P20" s="106">
        <v>41.886358231999999</v>
      </c>
      <c r="Q20" s="106">
        <v>43.506050063000004</v>
      </c>
      <c r="R20" s="106">
        <v>43.210662476000003</v>
      </c>
      <c r="S20" s="106">
        <v>43.102902163000003</v>
      </c>
      <c r="T20" s="106">
        <v>45.404618990000003</v>
      </c>
      <c r="U20" s="106">
        <v>45.461279972</v>
      </c>
      <c r="V20" s="106">
        <v>45.527453962999999</v>
      </c>
      <c r="W20" s="106">
        <v>45.88916665</v>
      </c>
      <c r="X20" s="106">
        <v>46.162735744999999</v>
      </c>
      <c r="Y20" s="106">
        <v>46.573290675999999</v>
      </c>
      <c r="Z20" s="106">
        <v>47.443769846000002</v>
      </c>
      <c r="AA20" s="106">
        <v>44.342738113999999</v>
      </c>
      <c r="AB20" s="106">
        <v>46.489434869999997</v>
      </c>
      <c r="AC20" s="106">
        <v>46.045755311000001</v>
      </c>
      <c r="AD20" s="106">
        <v>44.396742271000001</v>
      </c>
      <c r="AE20" s="106">
        <v>44.808108631000003</v>
      </c>
      <c r="AF20" s="106">
        <v>45.988882781000001</v>
      </c>
      <c r="AG20" s="106">
        <v>45.576242968999999</v>
      </c>
      <c r="AH20" s="106">
        <v>46.435684377000001</v>
      </c>
      <c r="AI20" s="106">
        <v>46.018944648000002</v>
      </c>
      <c r="AJ20" s="106">
        <v>44.863295131999998</v>
      </c>
      <c r="AK20" s="106">
        <v>45.885491684000002</v>
      </c>
      <c r="AL20" s="106">
        <v>45.870527502999998</v>
      </c>
      <c r="AM20" s="106">
        <v>43.930957999999997</v>
      </c>
      <c r="AN20" s="106">
        <v>46.124599000000003</v>
      </c>
      <c r="AO20" s="106">
        <v>45.810068000000001</v>
      </c>
      <c r="AP20" s="106">
        <v>44.476089999999999</v>
      </c>
      <c r="AQ20" s="106">
        <v>45.617718000000004</v>
      </c>
      <c r="AR20" s="106">
        <v>46.472960999999998</v>
      </c>
      <c r="AS20" s="106">
        <v>45.680664</v>
      </c>
      <c r="AT20" s="106">
        <v>46.306347000000002</v>
      </c>
      <c r="AU20" s="106">
        <v>45.712657999999998</v>
      </c>
      <c r="AV20" s="106">
        <v>46.057518999999999</v>
      </c>
      <c r="AW20" s="106">
        <v>46.178355000000003</v>
      </c>
      <c r="AX20" s="106">
        <v>45.773358000000002</v>
      </c>
      <c r="AY20" s="106">
        <v>44.374403999999998</v>
      </c>
      <c r="AZ20" s="106">
        <v>45.233058999999997</v>
      </c>
      <c r="BA20" s="106">
        <v>44.823047000000003</v>
      </c>
      <c r="BB20" s="106">
        <v>45.158447000000002</v>
      </c>
      <c r="BC20" s="106">
        <v>45.863815000000002</v>
      </c>
      <c r="BD20" s="702">
        <v>45.608252999999998</v>
      </c>
      <c r="BE20" s="702">
        <v>46.276727999999999</v>
      </c>
      <c r="BF20" s="702">
        <v>46.131539121000003</v>
      </c>
      <c r="BG20" s="702">
        <v>46.047028445000002</v>
      </c>
      <c r="BH20" s="702">
        <v>46.060378462999999</v>
      </c>
      <c r="BI20" s="426">
        <v>46.048625762</v>
      </c>
      <c r="BJ20" s="426">
        <v>46.535701297999999</v>
      </c>
      <c r="BK20" s="426">
        <v>44.785111389000001</v>
      </c>
      <c r="BL20" s="426">
        <v>46.114373657999998</v>
      </c>
      <c r="BM20" s="426">
        <v>45.476387701</v>
      </c>
      <c r="BN20" s="426">
        <v>44.980788253</v>
      </c>
      <c r="BO20" s="426">
        <v>45.049884937999998</v>
      </c>
      <c r="BP20" s="426">
        <v>45.630951860000003</v>
      </c>
      <c r="BQ20" s="426">
        <v>46.008262963999996</v>
      </c>
      <c r="BR20" s="426">
        <v>46.114459107999998</v>
      </c>
      <c r="BS20" s="426">
        <v>46.015055175999997</v>
      </c>
      <c r="BT20" s="426">
        <v>46.131994743</v>
      </c>
      <c r="BU20" s="426">
        <v>45.906496251</v>
      </c>
      <c r="BV20" s="426">
        <v>46.420184884000001</v>
      </c>
    </row>
    <row r="21" spans="1:74" ht="11.1" customHeight="1" x14ac:dyDescent="0.2">
      <c r="A21" s="360" t="s">
        <v>163</v>
      </c>
      <c r="B21" s="431" t="s">
        <v>961</v>
      </c>
      <c r="C21" s="322">
        <v>2.3369</v>
      </c>
      <c r="D21" s="322">
        <v>2.4196</v>
      </c>
      <c r="E21" s="322">
        <v>2.2887</v>
      </c>
      <c r="F21" s="322">
        <v>1.8127</v>
      </c>
      <c r="G21" s="322">
        <v>1.9802</v>
      </c>
      <c r="H21" s="322">
        <v>2.2195</v>
      </c>
      <c r="I21" s="322">
        <v>2.2402000000000002</v>
      </c>
      <c r="J21" s="322">
        <v>2.2174</v>
      </c>
      <c r="K21" s="322">
        <v>2.2553999999999998</v>
      </c>
      <c r="L21" s="322">
        <v>2.1499000000000001</v>
      </c>
      <c r="M21" s="322">
        <v>2.3584999999999998</v>
      </c>
      <c r="N21" s="322">
        <v>2.1398000000000001</v>
      </c>
      <c r="O21" s="322">
        <v>2.2465000000000002</v>
      </c>
      <c r="P21" s="322">
        <v>2.1960000000000002</v>
      </c>
      <c r="Q21" s="322">
        <v>2.2816999999999998</v>
      </c>
      <c r="R21" s="322">
        <v>2.0442999999999998</v>
      </c>
      <c r="S21" s="322">
        <v>2.0727000000000002</v>
      </c>
      <c r="T21" s="322">
        <v>2.3195999999999999</v>
      </c>
      <c r="U21" s="322">
        <v>2.4729000000000001</v>
      </c>
      <c r="V21" s="322">
        <v>2.3485999999999998</v>
      </c>
      <c r="W21" s="322">
        <v>2.2932000000000001</v>
      </c>
      <c r="X21" s="322">
        <v>2.3757999999999999</v>
      </c>
      <c r="Y21" s="322">
        <v>2.4100999999999999</v>
      </c>
      <c r="Z21" s="322">
        <v>2.323</v>
      </c>
      <c r="AA21" s="322">
        <v>2.3847</v>
      </c>
      <c r="AB21" s="322">
        <v>2.4704000000000002</v>
      </c>
      <c r="AC21" s="322">
        <v>2.2448000000000001</v>
      </c>
      <c r="AD21" s="322">
        <v>2.2789000000000001</v>
      </c>
      <c r="AE21" s="322">
        <v>2.2835999999999999</v>
      </c>
      <c r="AF21" s="322">
        <v>2.5203000000000002</v>
      </c>
      <c r="AG21" s="322">
        <v>2.4914000000000001</v>
      </c>
      <c r="AH21" s="322">
        <v>2.4298000000000002</v>
      </c>
      <c r="AI21" s="322">
        <v>2.4163999999999999</v>
      </c>
      <c r="AJ21" s="322">
        <v>2.3666</v>
      </c>
      <c r="AK21" s="322">
        <v>2.5019999999999998</v>
      </c>
      <c r="AL21" s="322">
        <v>2.5438999999999998</v>
      </c>
      <c r="AM21" s="322">
        <v>2.3081</v>
      </c>
      <c r="AN21" s="322">
        <v>2.3757000000000001</v>
      </c>
      <c r="AO21" s="322">
        <v>2.3271999999999999</v>
      </c>
      <c r="AP21" s="322">
        <v>2.2987000000000002</v>
      </c>
      <c r="AQ21" s="322">
        <v>2.4902000000000002</v>
      </c>
      <c r="AR21" s="322">
        <v>2.6373000000000002</v>
      </c>
      <c r="AS21" s="322">
        <v>2.7347000000000001</v>
      </c>
      <c r="AT21" s="322">
        <v>2.6671999999999998</v>
      </c>
      <c r="AU21" s="322">
        <v>2.4893000000000001</v>
      </c>
      <c r="AV21" s="322">
        <v>2.4986999999999999</v>
      </c>
      <c r="AW21" s="322">
        <v>2.2820999999999998</v>
      </c>
      <c r="AX21" s="322">
        <v>2.3214000000000001</v>
      </c>
      <c r="AY21" s="322">
        <v>2.4114</v>
      </c>
      <c r="AZ21" s="322">
        <v>2.4102999999999999</v>
      </c>
      <c r="BA21" s="322">
        <v>2.2984</v>
      </c>
      <c r="BB21" s="322">
        <v>2.1152000000000002</v>
      </c>
      <c r="BC21" s="322">
        <v>2.3363</v>
      </c>
      <c r="BD21" s="688">
        <v>2.4016000000000002</v>
      </c>
      <c r="BE21" s="688">
        <v>2.5991</v>
      </c>
      <c r="BF21" s="688">
        <v>2.5571256820000001</v>
      </c>
      <c r="BG21" s="688">
        <v>2.5074181360000001</v>
      </c>
      <c r="BH21" s="688">
        <v>2.4805876769999999</v>
      </c>
      <c r="BI21" s="392">
        <v>2.5030425260000002</v>
      </c>
      <c r="BJ21" s="392">
        <v>2.5085424609999998</v>
      </c>
      <c r="BK21" s="392">
        <v>2.4404061860000001</v>
      </c>
      <c r="BL21" s="392">
        <v>2.4881731610000002</v>
      </c>
      <c r="BM21" s="392">
        <v>2.3775695479999999</v>
      </c>
      <c r="BN21" s="392">
        <v>2.3179190429999998</v>
      </c>
      <c r="BO21" s="392">
        <v>2.3793664140000002</v>
      </c>
      <c r="BP21" s="392">
        <v>2.4410928759999999</v>
      </c>
      <c r="BQ21" s="392">
        <v>2.4624609670000002</v>
      </c>
      <c r="BR21" s="392">
        <v>2.521314754</v>
      </c>
      <c r="BS21" s="392">
        <v>2.4715254569999998</v>
      </c>
      <c r="BT21" s="392">
        <v>2.444650872</v>
      </c>
      <c r="BU21" s="392">
        <v>2.4671426510000001</v>
      </c>
      <c r="BV21" s="392">
        <v>2.4726516300000001</v>
      </c>
    </row>
    <row r="22" spans="1:74" ht="11.1" customHeight="1" x14ac:dyDescent="0.2">
      <c r="A22" s="360" t="s">
        <v>164</v>
      </c>
      <c r="B22" s="431" t="s">
        <v>962</v>
      </c>
      <c r="C22" s="322">
        <v>13.3797</v>
      </c>
      <c r="D22" s="322">
        <v>13.9034</v>
      </c>
      <c r="E22" s="322">
        <v>12.715</v>
      </c>
      <c r="F22" s="322">
        <v>10.3424</v>
      </c>
      <c r="G22" s="322">
        <v>10.688800000000001</v>
      </c>
      <c r="H22" s="322">
        <v>11.991</v>
      </c>
      <c r="I22" s="322">
        <v>12.982200000000001</v>
      </c>
      <c r="J22" s="322">
        <v>12.4336</v>
      </c>
      <c r="K22" s="322">
        <v>13.1815</v>
      </c>
      <c r="L22" s="322">
        <v>12.936199999999999</v>
      </c>
      <c r="M22" s="322">
        <v>12.320499999999999</v>
      </c>
      <c r="N22" s="322">
        <v>12.232900000000001</v>
      </c>
      <c r="O22" s="322">
        <v>11.249000000000001</v>
      </c>
      <c r="P22" s="322">
        <v>12.0375</v>
      </c>
      <c r="Q22" s="322">
        <v>12.445</v>
      </c>
      <c r="R22" s="322">
        <v>12.324199999999999</v>
      </c>
      <c r="S22" s="322">
        <v>12.1244</v>
      </c>
      <c r="T22" s="322">
        <v>13.387499999999999</v>
      </c>
      <c r="U22" s="322">
        <v>13.7357</v>
      </c>
      <c r="V22" s="322">
        <v>13.6373</v>
      </c>
      <c r="W22" s="322">
        <v>14.1881</v>
      </c>
      <c r="X22" s="322">
        <v>14.161300000000001</v>
      </c>
      <c r="Y22" s="322">
        <v>13.837899999999999</v>
      </c>
      <c r="Z22" s="322">
        <v>13.7554</v>
      </c>
      <c r="AA22" s="322">
        <v>12.4406</v>
      </c>
      <c r="AB22" s="322">
        <v>13.7873</v>
      </c>
      <c r="AC22" s="322">
        <v>13.538</v>
      </c>
      <c r="AD22" s="322">
        <v>13.2644</v>
      </c>
      <c r="AE22" s="322">
        <v>13.435600000000001</v>
      </c>
      <c r="AF22" s="322">
        <v>13.8482</v>
      </c>
      <c r="AG22" s="322">
        <v>13.827400000000001</v>
      </c>
      <c r="AH22" s="322">
        <v>14.1122</v>
      </c>
      <c r="AI22" s="322">
        <v>14.225300000000001</v>
      </c>
      <c r="AJ22" s="322">
        <v>13.260199999999999</v>
      </c>
      <c r="AK22" s="322">
        <v>13.445</v>
      </c>
      <c r="AL22" s="322">
        <v>13.459</v>
      </c>
      <c r="AM22" s="322">
        <v>12.3847</v>
      </c>
      <c r="AN22" s="322">
        <v>13.610799999999999</v>
      </c>
      <c r="AO22" s="322">
        <v>13.3988</v>
      </c>
      <c r="AP22" s="322">
        <v>13.0906</v>
      </c>
      <c r="AQ22" s="322">
        <v>13.719900000000001</v>
      </c>
      <c r="AR22" s="322">
        <v>13.907500000000001</v>
      </c>
      <c r="AS22" s="322">
        <v>13.663500000000001</v>
      </c>
      <c r="AT22" s="322">
        <v>13.5715</v>
      </c>
      <c r="AU22" s="322">
        <v>13.843</v>
      </c>
      <c r="AV22" s="322">
        <v>13.7415</v>
      </c>
      <c r="AW22" s="322">
        <v>13.408099999999999</v>
      </c>
      <c r="AX22" s="322">
        <v>13.033899999999999</v>
      </c>
      <c r="AY22" s="322">
        <v>12.5969</v>
      </c>
      <c r="AZ22" s="322">
        <v>12.9826</v>
      </c>
      <c r="BA22" s="322">
        <v>12.971299999999999</v>
      </c>
      <c r="BB22" s="322">
        <v>13.6494</v>
      </c>
      <c r="BC22" s="322">
        <v>13.523</v>
      </c>
      <c r="BD22" s="688">
        <v>13.6874</v>
      </c>
      <c r="BE22" s="688">
        <v>14.1111</v>
      </c>
      <c r="BF22" s="688">
        <v>13.578477203</v>
      </c>
      <c r="BG22" s="688">
        <v>13.960454573</v>
      </c>
      <c r="BH22" s="688">
        <v>13.822074825</v>
      </c>
      <c r="BI22" s="392">
        <v>13.388646619999999</v>
      </c>
      <c r="BJ22" s="392">
        <v>13.316322888</v>
      </c>
      <c r="BK22" s="392">
        <v>12.652964430000001</v>
      </c>
      <c r="BL22" s="392">
        <v>13.552300669999999</v>
      </c>
      <c r="BM22" s="392">
        <v>13.253381064999999</v>
      </c>
      <c r="BN22" s="392">
        <v>13.332896334000001</v>
      </c>
      <c r="BO22" s="392">
        <v>13.012492276</v>
      </c>
      <c r="BP22" s="392">
        <v>13.551546978999999</v>
      </c>
      <c r="BQ22" s="392">
        <v>13.670683903</v>
      </c>
      <c r="BR22" s="392">
        <v>13.535309401999999</v>
      </c>
      <c r="BS22" s="392">
        <v>13.918043257000001</v>
      </c>
      <c r="BT22" s="392">
        <v>13.779389458000001</v>
      </c>
      <c r="BU22" s="392">
        <v>13.345102864999999</v>
      </c>
      <c r="BV22" s="392">
        <v>13.272635899000001</v>
      </c>
    </row>
    <row r="23" spans="1:74" ht="11.1" customHeight="1" x14ac:dyDescent="0.2">
      <c r="A23" s="360" t="s">
        <v>165</v>
      </c>
      <c r="B23" s="431" t="s">
        <v>963</v>
      </c>
      <c r="C23" s="322">
        <v>3.7970000000000002</v>
      </c>
      <c r="D23" s="322">
        <v>4.0366999999999997</v>
      </c>
      <c r="E23" s="322">
        <v>3.5131999999999999</v>
      </c>
      <c r="F23" s="322">
        <v>3.1303000000000001</v>
      </c>
      <c r="G23" s="322">
        <v>2.7783000000000002</v>
      </c>
      <c r="H23" s="322">
        <v>2.9123999999999999</v>
      </c>
      <c r="I23" s="322">
        <v>3.0318000000000001</v>
      </c>
      <c r="J23" s="322">
        <v>3.0874999999999999</v>
      </c>
      <c r="K23" s="322">
        <v>3.1116999999999999</v>
      </c>
      <c r="L23" s="322">
        <v>3.2042999999999999</v>
      </c>
      <c r="M23" s="322">
        <v>3.4885999999999999</v>
      </c>
      <c r="N23" s="322">
        <v>3.9451999999999998</v>
      </c>
      <c r="O23" s="322">
        <v>3.7907000000000002</v>
      </c>
      <c r="P23" s="322">
        <v>3.8475999999999999</v>
      </c>
      <c r="Q23" s="322">
        <v>3.5935000000000001</v>
      </c>
      <c r="R23" s="322">
        <v>3.2248000000000001</v>
      </c>
      <c r="S23" s="322">
        <v>2.8961999999999999</v>
      </c>
      <c r="T23" s="322">
        <v>3.0310000000000001</v>
      </c>
      <c r="U23" s="322">
        <v>3.0920000000000001</v>
      </c>
      <c r="V23" s="322">
        <v>3.0794999999999999</v>
      </c>
      <c r="W23" s="322">
        <v>3.2869000000000002</v>
      </c>
      <c r="X23" s="322">
        <v>3.3130999999999999</v>
      </c>
      <c r="Y23" s="322">
        <v>3.4882</v>
      </c>
      <c r="Z23" s="322">
        <v>4.1075999999999997</v>
      </c>
      <c r="AA23" s="322">
        <v>3.7707000000000002</v>
      </c>
      <c r="AB23" s="322">
        <v>3.8088000000000002</v>
      </c>
      <c r="AC23" s="322">
        <v>3.4794</v>
      </c>
      <c r="AD23" s="322">
        <v>2.968</v>
      </c>
      <c r="AE23" s="322">
        <v>2.9163999999999999</v>
      </c>
      <c r="AF23" s="322">
        <v>3.0813000000000001</v>
      </c>
      <c r="AG23" s="322">
        <v>3.0607000000000002</v>
      </c>
      <c r="AH23" s="322">
        <v>3.2772999999999999</v>
      </c>
      <c r="AI23" s="322">
        <v>3.1153</v>
      </c>
      <c r="AJ23" s="322">
        <v>3.1901999999999999</v>
      </c>
      <c r="AK23" s="322">
        <v>3.4146000000000001</v>
      </c>
      <c r="AL23" s="322">
        <v>3.9636</v>
      </c>
      <c r="AM23" s="322">
        <v>3.7145999999999999</v>
      </c>
      <c r="AN23" s="322">
        <v>3.8713000000000002</v>
      </c>
      <c r="AO23" s="322">
        <v>3.4687999999999999</v>
      </c>
      <c r="AP23" s="322">
        <v>3.1482000000000001</v>
      </c>
      <c r="AQ23" s="322">
        <v>2.9561999999999999</v>
      </c>
      <c r="AR23" s="322">
        <v>3.0442999999999998</v>
      </c>
      <c r="AS23" s="322">
        <v>3.0259999999999998</v>
      </c>
      <c r="AT23" s="322">
        <v>3.0840999999999998</v>
      </c>
      <c r="AU23" s="322">
        <v>3.0550999999999999</v>
      </c>
      <c r="AV23" s="322">
        <v>3.0407999999999999</v>
      </c>
      <c r="AW23" s="322">
        <v>3.3933</v>
      </c>
      <c r="AX23" s="322">
        <v>3.7035999999999998</v>
      </c>
      <c r="AY23" s="322">
        <v>3.4455</v>
      </c>
      <c r="AZ23" s="322">
        <v>3.5190000000000001</v>
      </c>
      <c r="BA23" s="322">
        <v>3.355</v>
      </c>
      <c r="BB23" s="322">
        <v>3.0996000000000001</v>
      </c>
      <c r="BC23" s="322">
        <v>2.8820000000000001</v>
      </c>
      <c r="BD23" s="688">
        <v>2.8864000000000001</v>
      </c>
      <c r="BE23" s="688">
        <v>2.8650000000000002</v>
      </c>
      <c r="BF23" s="688">
        <v>3.1148831179999998</v>
      </c>
      <c r="BG23" s="688">
        <v>3.0398752569999998</v>
      </c>
      <c r="BH23" s="688">
        <v>3.0687419980000001</v>
      </c>
      <c r="BI23" s="392">
        <v>3.3014670229999998</v>
      </c>
      <c r="BJ23" s="392">
        <v>3.7706578550000001</v>
      </c>
      <c r="BK23" s="392">
        <v>3.429009577</v>
      </c>
      <c r="BL23" s="392">
        <v>3.664363566</v>
      </c>
      <c r="BM23" s="392">
        <v>3.3708257669999999</v>
      </c>
      <c r="BN23" s="392">
        <v>3.0477462549999998</v>
      </c>
      <c r="BO23" s="392">
        <v>2.7969804360000001</v>
      </c>
      <c r="BP23" s="392">
        <v>2.8251627799999999</v>
      </c>
      <c r="BQ23" s="392">
        <v>2.9492400640000001</v>
      </c>
      <c r="BR23" s="392">
        <v>3.0439131650000002</v>
      </c>
      <c r="BS23" s="392">
        <v>2.9701486519999998</v>
      </c>
      <c r="BT23" s="392">
        <v>2.9985368910000001</v>
      </c>
      <c r="BU23" s="392">
        <v>3.2274042139999999</v>
      </c>
      <c r="BV23" s="392">
        <v>3.6888176339999998</v>
      </c>
    </row>
    <row r="24" spans="1:74" ht="11.1" customHeight="1" x14ac:dyDescent="0.2">
      <c r="A24" s="360" t="s">
        <v>161</v>
      </c>
      <c r="B24" s="431" t="s">
        <v>196</v>
      </c>
      <c r="C24" s="322">
        <v>19.933385999999999</v>
      </c>
      <c r="D24" s="322">
        <v>20.132245999999999</v>
      </c>
      <c r="E24" s="322">
        <v>18.462838000000001</v>
      </c>
      <c r="F24" s="322">
        <v>14.548503</v>
      </c>
      <c r="G24" s="322">
        <v>16.078182999999999</v>
      </c>
      <c r="H24" s="322">
        <v>17.578056</v>
      </c>
      <c r="I24" s="322">
        <v>18.381069</v>
      </c>
      <c r="J24" s="322">
        <v>18.557874000000002</v>
      </c>
      <c r="K24" s="322">
        <v>18.414828</v>
      </c>
      <c r="L24" s="322">
        <v>18.613648000000001</v>
      </c>
      <c r="M24" s="322">
        <v>18.742515999999998</v>
      </c>
      <c r="N24" s="322">
        <v>18.801689</v>
      </c>
      <c r="O24" s="322">
        <v>18.814347999999999</v>
      </c>
      <c r="P24" s="322">
        <v>17.699107999999999</v>
      </c>
      <c r="Q24" s="322">
        <v>19.132116</v>
      </c>
      <c r="R24" s="322">
        <v>19.743698999999999</v>
      </c>
      <c r="S24" s="322">
        <v>20.049742999999999</v>
      </c>
      <c r="T24" s="322">
        <v>20.585872999999999</v>
      </c>
      <c r="U24" s="322">
        <v>20.171831000000001</v>
      </c>
      <c r="V24" s="322">
        <v>20.572572999999998</v>
      </c>
      <c r="W24" s="322">
        <v>20.138569</v>
      </c>
      <c r="X24" s="322">
        <v>20.37715</v>
      </c>
      <c r="Y24" s="322">
        <v>20.572648000000001</v>
      </c>
      <c r="Z24" s="322">
        <v>20.656690000000001</v>
      </c>
      <c r="AA24" s="322">
        <v>19.613111</v>
      </c>
      <c r="AB24" s="322">
        <v>20.190412999999999</v>
      </c>
      <c r="AC24" s="322">
        <v>20.483485999999999</v>
      </c>
      <c r="AD24" s="322">
        <v>19.727340999999999</v>
      </c>
      <c r="AE24" s="322">
        <v>19.839566999999999</v>
      </c>
      <c r="AF24" s="322">
        <v>20.433236999999998</v>
      </c>
      <c r="AG24" s="322">
        <v>19.925560999999998</v>
      </c>
      <c r="AH24" s="322">
        <v>20.265028999999998</v>
      </c>
      <c r="AI24" s="322">
        <v>20.129058000000001</v>
      </c>
      <c r="AJ24" s="322">
        <v>20.006618</v>
      </c>
      <c r="AK24" s="322">
        <v>20.214213999999998</v>
      </c>
      <c r="AL24" s="322">
        <v>19.327209</v>
      </c>
      <c r="AM24" s="322">
        <v>19.353483000000001</v>
      </c>
      <c r="AN24" s="322">
        <v>19.941524000000001</v>
      </c>
      <c r="AO24" s="322">
        <v>20.207293</v>
      </c>
      <c r="AP24" s="322">
        <v>19.971914999999999</v>
      </c>
      <c r="AQ24" s="322">
        <v>20.323443000000001</v>
      </c>
      <c r="AR24" s="322">
        <v>20.755185999999998</v>
      </c>
      <c r="AS24" s="322">
        <v>20.042788999999999</v>
      </c>
      <c r="AT24" s="322">
        <v>20.767872000000001</v>
      </c>
      <c r="AU24" s="322">
        <v>20.154582999999999</v>
      </c>
      <c r="AV24" s="322">
        <v>20.631443999999998</v>
      </c>
      <c r="AW24" s="322">
        <v>20.738980000000002</v>
      </c>
      <c r="AX24" s="322">
        <v>20.396183000000001</v>
      </c>
      <c r="AY24" s="322">
        <v>19.586971999999999</v>
      </c>
      <c r="AZ24" s="322">
        <v>19.948526999999999</v>
      </c>
      <c r="BA24" s="322">
        <v>19.877115</v>
      </c>
      <c r="BB24" s="322">
        <v>20.008414999999999</v>
      </c>
      <c r="BC24" s="322">
        <v>20.800183000000001</v>
      </c>
      <c r="BD24" s="688">
        <v>20.249020999999999</v>
      </c>
      <c r="BE24" s="688">
        <v>20.482396000000001</v>
      </c>
      <c r="BF24" s="688">
        <v>20.710633999999999</v>
      </c>
      <c r="BG24" s="688">
        <v>20.448491700000002</v>
      </c>
      <c r="BH24" s="688">
        <v>20.609807003</v>
      </c>
      <c r="BI24" s="392">
        <v>20.58841</v>
      </c>
      <c r="BJ24" s="392">
        <v>20.508289999999999</v>
      </c>
      <c r="BK24" s="392">
        <v>20.067360000000001</v>
      </c>
      <c r="BL24" s="392">
        <v>20.01032</v>
      </c>
      <c r="BM24" s="392">
        <v>20.26566</v>
      </c>
      <c r="BN24" s="392">
        <v>20.18629</v>
      </c>
      <c r="BO24" s="392">
        <v>20.74099</v>
      </c>
      <c r="BP24" s="392">
        <v>20.655069999999998</v>
      </c>
      <c r="BQ24" s="392">
        <v>20.78472</v>
      </c>
      <c r="BR24" s="392">
        <v>20.826260000000001</v>
      </c>
      <c r="BS24" s="392">
        <v>20.54759</v>
      </c>
      <c r="BT24" s="392">
        <v>20.81345</v>
      </c>
      <c r="BU24" s="392">
        <v>20.581939999999999</v>
      </c>
      <c r="BV24" s="392">
        <v>20.536460000000002</v>
      </c>
    </row>
    <row r="25" spans="1:74" ht="11.1" customHeight="1" x14ac:dyDescent="0.2">
      <c r="A25" s="360" t="s">
        <v>162</v>
      </c>
      <c r="B25" s="431" t="s">
        <v>964</v>
      </c>
      <c r="C25" s="322">
        <v>0.10321293924</v>
      </c>
      <c r="D25" s="322">
        <v>0.10100153017999999</v>
      </c>
      <c r="E25" s="322">
        <v>0.10702121763</v>
      </c>
      <c r="F25" s="322">
        <v>0.10779808047</v>
      </c>
      <c r="G25" s="322">
        <v>0.11182577282</v>
      </c>
      <c r="H25" s="322">
        <v>0.11362567101</v>
      </c>
      <c r="I25" s="322">
        <v>0.12280599275</v>
      </c>
      <c r="J25" s="322">
        <v>0.12284617753</v>
      </c>
      <c r="K25" s="322">
        <v>0.12334130417</v>
      </c>
      <c r="L25" s="322">
        <v>0.11596533538000001</v>
      </c>
      <c r="M25" s="322">
        <v>0.11476869467</v>
      </c>
      <c r="N25" s="322">
        <v>0.11642285111</v>
      </c>
      <c r="O25" s="322">
        <v>0.10764643252</v>
      </c>
      <c r="P25" s="322">
        <v>0.10535023222000001</v>
      </c>
      <c r="Q25" s="322">
        <v>0.11163406254</v>
      </c>
      <c r="R25" s="322">
        <v>0.11246347646</v>
      </c>
      <c r="S25" s="322">
        <v>0.11665916326</v>
      </c>
      <c r="T25" s="322">
        <v>0.11854599003000001</v>
      </c>
      <c r="U25" s="322">
        <v>0.1281489717</v>
      </c>
      <c r="V25" s="322">
        <v>0.12818096299000001</v>
      </c>
      <c r="W25" s="322">
        <v>0.12869765038</v>
      </c>
      <c r="X25" s="322">
        <v>0.12098574501000001</v>
      </c>
      <c r="Y25" s="322">
        <v>0.11974267578</v>
      </c>
      <c r="Z25" s="322">
        <v>0.12147984589999999</v>
      </c>
      <c r="AA25" s="322">
        <v>0.10962711360000001</v>
      </c>
      <c r="AB25" s="322">
        <v>0.10722187012000001</v>
      </c>
      <c r="AC25" s="322">
        <v>0.11366931057</v>
      </c>
      <c r="AD25" s="322">
        <v>0.11450127112</v>
      </c>
      <c r="AE25" s="322">
        <v>0.11884163111</v>
      </c>
      <c r="AF25" s="322">
        <v>0.12074578119</v>
      </c>
      <c r="AG25" s="322">
        <v>0.1305819691</v>
      </c>
      <c r="AH25" s="322">
        <v>0.13065537666999999</v>
      </c>
      <c r="AI25" s="322">
        <v>0.13118664793000001</v>
      </c>
      <c r="AJ25" s="322">
        <v>0.12327713223</v>
      </c>
      <c r="AK25" s="322">
        <v>0.12197768376</v>
      </c>
      <c r="AL25" s="322">
        <v>0.12371850298000001</v>
      </c>
      <c r="AM25" s="322">
        <v>0.115175</v>
      </c>
      <c r="AN25" s="322">
        <v>0.115175</v>
      </c>
      <c r="AO25" s="322">
        <v>0.115175</v>
      </c>
      <c r="AP25" s="322">
        <v>0.115175</v>
      </c>
      <c r="AQ25" s="322">
        <v>0.115175</v>
      </c>
      <c r="AR25" s="322">
        <v>0.115175</v>
      </c>
      <c r="AS25" s="322">
        <v>0.115175</v>
      </c>
      <c r="AT25" s="322">
        <v>0.115175</v>
      </c>
      <c r="AU25" s="322">
        <v>0.115175</v>
      </c>
      <c r="AV25" s="322">
        <v>0.115175</v>
      </c>
      <c r="AW25" s="322">
        <v>0.115175</v>
      </c>
      <c r="AX25" s="322">
        <v>0.115175</v>
      </c>
      <c r="AY25" s="322">
        <v>0.11743199999999999</v>
      </c>
      <c r="AZ25" s="322">
        <v>0.11743199999999999</v>
      </c>
      <c r="BA25" s="322">
        <v>0.11743199999999999</v>
      </c>
      <c r="BB25" s="322">
        <v>0.11743199999999999</v>
      </c>
      <c r="BC25" s="322">
        <v>0.11743199999999999</v>
      </c>
      <c r="BD25" s="688">
        <v>0.11743199999999999</v>
      </c>
      <c r="BE25" s="688">
        <v>0.11743199999999999</v>
      </c>
      <c r="BF25" s="688">
        <v>0.11743199999999999</v>
      </c>
      <c r="BG25" s="688">
        <v>0.11743199999999999</v>
      </c>
      <c r="BH25" s="688">
        <v>0.11743199999999999</v>
      </c>
      <c r="BI25" s="392">
        <v>0.11743199999999999</v>
      </c>
      <c r="BJ25" s="392">
        <v>0.11743199999999999</v>
      </c>
      <c r="BK25" s="392">
        <v>0.117005</v>
      </c>
      <c r="BL25" s="392">
        <v>0.117005</v>
      </c>
      <c r="BM25" s="392">
        <v>0.117005</v>
      </c>
      <c r="BN25" s="392">
        <v>0.117005</v>
      </c>
      <c r="BO25" s="392">
        <v>0.117005</v>
      </c>
      <c r="BP25" s="392">
        <v>0.117005</v>
      </c>
      <c r="BQ25" s="392">
        <v>0.117005</v>
      </c>
      <c r="BR25" s="392">
        <v>0.117005</v>
      </c>
      <c r="BS25" s="392">
        <v>0.117005</v>
      </c>
      <c r="BT25" s="392">
        <v>0.117005</v>
      </c>
      <c r="BU25" s="392">
        <v>0.117005</v>
      </c>
      <c r="BV25" s="392">
        <v>0.117005</v>
      </c>
    </row>
    <row r="26" spans="1:74" ht="11.1" customHeight="1" x14ac:dyDescent="0.2">
      <c r="A26" s="360" t="s">
        <v>166</v>
      </c>
      <c r="B26" s="431" t="s">
        <v>958</v>
      </c>
      <c r="C26" s="322">
        <v>6.3593999999999999</v>
      </c>
      <c r="D26" s="322">
        <v>6.4077999999999999</v>
      </c>
      <c r="E26" s="322">
        <v>6.0746000000000002</v>
      </c>
      <c r="F26" s="322">
        <v>5.1169000000000002</v>
      </c>
      <c r="G26" s="322">
        <v>5.5265000000000004</v>
      </c>
      <c r="H26" s="322">
        <v>5.5803000000000003</v>
      </c>
      <c r="I26" s="322">
        <v>5.4945000000000004</v>
      </c>
      <c r="J26" s="322">
        <v>5.4368999999999996</v>
      </c>
      <c r="K26" s="322">
        <v>5.6288999999999998</v>
      </c>
      <c r="L26" s="322">
        <v>5.6886000000000001</v>
      </c>
      <c r="M26" s="322">
        <v>5.7922000000000002</v>
      </c>
      <c r="N26" s="322">
        <v>5.9154999999999998</v>
      </c>
      <c r="O26" s="322">
        <v>5.5663999999999998</v>
      </c>
      <c r="P26" s="322">
        <v>6.0007999999999999</v>
      </c>
      <c r="Q26" s="322">
        <v>5.9420999999999999</v>
      </c>
      <c r="R26" s="322">
        <v>5.7611999999999997</v>
      </c>
      <c r="S26" s="322">
        <v>5.8432000000000004</v>
      </c>
      <c r="T26" s="322">
        <v>5.9621000000000004</v>
      </c>
      <c r="U26" s="322">
        <v>5.8606999999999996</v>
      </c>
      <c r="V26" s="322">
        <v>5.7613000000000003</v>
      </c>
      <c r="W26" s="322">
        <v>5.8536999999999999</v>
      </c>
      <c r="X26" s="322">
        <v>5.8144</v>
      </c>
      <c r="Y26" s="322">
        <v>6.1447000000000003</v>
      </c>
      <c r="Z26" s="322">
        <v>6.4795999999999996</v>
      </c>
      <c r="AA26" s="322">
        <v>6.024</v>
      </c>
      <c r="AB26" s="322">
        <v>6.1253000000000002</v>
      </c>
      <c r="AC26" s="322">
        <v>6.1863999999999999</v>
      </c>
      <c r="AD26" s="322">
        <v>6.0435999999999996</v>
      </c>
      <c r="AE26" s="322">
        <v>6.2141000000000002</v>
      </c>
      <c r="AF26" s="322">
        <v>5.9851000000000001</v>
      </c>
      <c r="AG26" s="322">
        <v>6.1406000000000001</v>
      </c>
      <c r="AH26" s="322">
        <v>6.2206999999999999</v>
      </c>
      <c r="AI26" s="322">
        <v>6.0016999999999996</v>
      </c>
      <c r="AJ26" s="322">
        <v>5.9164000000000003</v>
      </c>
      <c r="AK26" s="322">
        <v>6.1877000000000004</v>
      </c>
      <c r="AL26" s="322">
        <v>6.4531000000000001</v>
      </c>
      <c r="AM26" s="322">
        <v>6.0548999999999999</v>
      </c>
      <c r="AN26" s="322">
        <v>6.2100999999999997</v>
      </c>
      <c r="AO26" s="322">
        <v>6.2927999999999997</v>
      </c>
      <c r="AP26" s="322">
        <v>5.8514999999999997</v>
      </c>
      <c r="AQ26" s="322">
        <v>6.0128000000000004</v>
      </c>
      <c r="AR26" s="322">
        <v>6.0134999999999996</v>
      </c>
      <c r="AS26" s="322">
        <v>6.0984999999999996</v>
      </c>
      <c r="AT26" s="322">
        <v>6.1005000000000003</v>
      </c>
      <c r="AU26" s="322">
        <v>6.0555000000000003</v>
      </c>
      <c r="AV26" s="322">
        <v>6.0298999999999996</v>
      </c>
      <c r="AW26" s="322">
        <v>6.2407000000000004</v>
      </c>
      <c r="AX26" s="322">
        <v>6.2031000000000001</v>
      </c>
      <c r="AY26" s="322">
        <v>6.2161999999999997</v>
      </c>
      <c r="AZ26" s="322">
        <v>6.2552000000000003</v>
      </c>
      <c r="BA26" s="322">
        <v>6.2038000000000002</v>
      </c>
      <c r="BB26" s="322">
        <v>6.1684000000000001</v>
      </c>
      <c r="BC26" s="322">
        <v>6.2049000000000003</v>
      </c>
      <c r="BD26" s="688">
        <v>6.2664</v>
      </c>
      <c r="BE26" s="688">
        <v>6.1017000000000001</v>
      </c>
      <c r="BF26" s="688">
        <v>6.0529871179999999</v>
      </c>
      <c r="BG26" s="688">
        <v>5.9733567790000004</v>
      </c>
      <c r="BH26" s="688">
        <v>5.9617349600000002</v>
      </c>
      <c r="BI26" s="392">
        <v>6.1496275929999999</v>
      </c>
      <c r="BJ26" s="392">
        <v>6.3144560939999996</v>
      </c>
      <c r="BK26" s="392">
        <v>6.0783661960000002</v>
      </c>
      <c r="BL26" s="392">
        <v>6.2822112609999996</v>
      </c>
      <c r="BM26" s="392">
        <v>6.091946321</v>
      </c>
      <c r="BN26" s="392">
        <v>5.9789316210000001</v>
      </c>
      <c r="BO26" s="392">
        <v>6.0030508119999997</v>
      </c>
      <c r="BP26" s="392">
        <v>6.041074225</v>
      </c>
      <c r="BQ26" s="392">
        <v>6.0241530299999999</v>
      </c>
      <c r="BR26" s="392">
        <v>6.0706567869999999</v>
      </c>
      <c r="BS26" s="392">
        <v>5.9907428100000004</v>
      </c>
      <c r="BT26" s="392">
        <v>5.9789625219999998</v>
      </c>
      <c r="BU26" s="392">
        <v>6.1679015210000001</v>
      </c>
      <c r="BV26" s="392">
        <v>6.3326147209999997</v>
      </c>
    </row>
    <row r="27" spans="1:74" s="293" customFormat="1" ht="11.1" customHeight="1" x14ac:dyDescent="0.2">
      <c r="A27" s="433" t="s">
        <v>173</v>
      </c>
      <c r="B27" s="430" t="s">
        <v>957</v>
      </c>
      <c r="C27" s="106">
        <v>48.365069126000002</v>
      </c>
      <c r="D27" s="106">
        <v>48.543247907999998</v>
      </c>
      <c r="E27" s="106">
        <v>48.292289007000001</v>
      </c>
      <c r="F27" s="106">
        <v>48.923878238</v>
      </c>
      <c r="G27" s="106">
        <v>49.521423683000002</v>
      </c>
      <c r="H27" s="106">
        <v>49.969886813999999</v>
      </c>
      <c r="I27" s="106">
        <v>50.183841770000001</v>
      </c>
      <c r="J27" s="106">
        <v>50.161482390000003</v>
      </c>
      <c r="K27" s="106">
        <v>50.791315195999999</v>
      </c>
      <c r="L27" s="106">
        <v>49.821478958</v>
      </c>
      <c r="M27" s="106">
        <v>50.560582967000002</v>
      </c>
      <c r="N27" s="106">
        <v>51.102848323000003</v>
      </c>
      <c r="O27" s="106">
        <v>51.224157994999999</v>
      </c>
      <c r="P27" s="106">
        <v>52.530509441</v>
      </c>
      <c r="Q27" s="106">
        <v>52.345726456000001</v>
      </c>
      <c r="R27" s="106">
        <v>52.698810305999999</v>
      </c>
      <c r="S27" s="106">
        <v>53.125003460000002</v>
      </c>
      <c r="T27" s="106">
        <v>53.620356116000004</v>
      </c>
      <c r="U27" s="106">
        <v>53.227462467999999</v>
      </c>
      <c r="V27" s="106">
        <v>52.892328143999997</v>
      </c>
      <c r="W27" s="106">
        <v>53.515288540999997</v>
      </c>
      <c r="X27" s="106">
        <v>52.411598593000001</v>
      </c>
      <c r="Y27" s="106">
        <v>53.144784395000002</v>
      </c>
      <c r="Z27" s="106">
        <v>53.711240783000001</v>
      </c>
      <c r="AA27" s="106">
        <v>53.186398320999999</v>
      </c>
      <c r="AB27" s="106">
        <v>54.257233014999997</v>
      </c>
      <c r="AC27" s="106">
        <v>53.497461250999997</v>
      </c>
      <c r="AD27" s="106">
        <v>53.835460116</v>
      </c>
      <c r="AE27" s="106">
        <v>54.671290063000001</v>
      </c>
      <c r="AF27" s="106">
        <v>55.279572082999998</v>
      </c>
      <c r="AG27" s="106">
        <v>54.906381162999999</v>
      </c>
      <c r="AH27" s="106">
        <v>54.642646556000003</v>
      </c>
      <c r="AI27" s="106">
        <v>55.313817507000003</v>
      </c>
      <c r="AJ27" s="106">
        <v>54.175312421999998</v>
      </c>
      <c r="AK27" s="106">
        <v>54.745186054000001</v>
      </c>
      <c r="AL27" s="106">
        <v>55.370571603999998</v>
      </c>
      <c r="AM27" s="106">
        <v>55.164458639000003</v>
      </c>
      <c r="AN27" s="106">
        <v>56.683662384999998</v>
      </c>
      <c r="AO27" s="106">
        <v>56.255003125999998</v>
      </c>
      <c r="AP27" s="106">
        <v>55.956847214</v>
      </c>
      <c r="AQ27" s="106">
        <v>56.621163035999999</v>
      </c>
      <c r="AR27" s="106">
        <v>57.210879380000002</v>
      </c>
      <c r="AS27" s="106">
        <v>56.497383872999997</v>
      </c>
      <c r="AT27" s="106">
        <v>56.388492350999996</v>
      </c>
      <c r="AU27" s="106">
        <v>57.107608325000001</v>
      </c>
      <c r="AV27" s="106">
        <v>55.613235388</v>
      </c>
      <c r="AW27" s="106">
        <v>56.509798838999998</v>
      </c>
      <c r="AX27" s="106">
        <v>57.64332186</v>
      </c>
      <c r="AY27" s="106">
        <v>56.707790303000003</v>
      </c>
      <c r="AZ27" s="106">
        <v>58.118341125999997</v>
      </c>
      <c r="BA27" s="106">
        <v>57.407053754000003</v>
      </c>
      <c r="BB27" s="106">
        <v>57.185929686000001</v>
      </c>
      <c r="BC27" s="106">
        <v>57.565140247000002</v>
      </c>
      <c r="BD27" s="702">
        <v>58.010683477999997</v>
      </c>
      <c r="BE27" s="702">
        <v>57.326378947999999</v>
      </c>
      <c r="BF27" s="702">
        <v>57.010405091000003</v>
      </c>
      <c r="BG27" s="702">
        <v>57.780291241999997</v>
      </c>
      <c r="BH27" s="702">
        <v>56.374203516000001</v>
      </c>
      <c r="BI27" s="426">
        <v>57.476234867999999</v>
      </c>
      <c r="BJ27" s="426">
        <v>58.526497478000003</v>
      </c>
      <c r="BK27" s="426">
        <v>57.722918462000003</v>
      </c>
      <c r="BL27" s="426">
        <v>59.181718033000003</v>
      </c>
      <c r="BM27" s="426">
        <v>58.475961914000003</v>
      </c>
      <c r="BN27" s="426">
        <v>58.272278550999999</v>
      </c>
      <c r="BO27" s="426">
        <v>58.721589545999997</v>
      </c>
      <c r="BP27" s="426">
        <v>59.414212239000001</v>
      </c>
      <c r="BQ27" s="426">
        <v>58.654176380999999</v>
      </c>
      <c r="BR27" s="426">
        <v>58.271852076999998</v>
      </c>
      <c r="BS27" s="426">
        <v>59.053550272999999</v>
      </c>
      <c r="BT27" s="426">
        <v>57.565188894000002</v>
      </c>
      <c r="BU27" s="426">
        <v>58.653519738</v>
      </c>
      <c r="BV27" s="426">
        <v>59.727319016999999</v>
      </c>
    </row>
    <row r="28" spans="1:74" ht="11.1" customHeight="1" x14ac:dyDescent="0.2">
      <c r="A28" s="360" t="s">
        <v>170</v>
      </c>
      <c r="B28" s="431" t="s">
        <v>965</v>
      </c>
      <c r="C28" s="322">
        <v>14.357214489</v>
      </c>
      <c r="D28" s="322">
        <v>13.735294787000001</v>
      </c>
      <c r="E28" s="322">
        <v>13.560931595</v>
      </c>
      <c r="F28" s="322">
        <v>14.164631634999999</v>
      </c>
      <c r="G28" s="322">
        <v>14.132384812</v>
      </c>
      <c r="H28" s="322">
        <v>13.953275746999999</v>
      </c>
      <c r="I28" s="322">
        <v>14.489748139</v>
      </c>
      <c r="J28" s="322">
        <v>14.334643594999999</v>
      </c>
      <c r="K28" s="322">
        <v>15.137327006</v>
      </c>
      <c r="L28" s="322">
        <v>14.338633676000001</v>
      </c>
      <c r="M28" s="322">
        <v>15.278512392</v>
      </c>
      <c r="N28" s="322">
        <v>15.709802126</v>
      </c>
      <c r="O28" s="322">
        <v>15.119160617</v>
      </c>
      <c r="P28" s="322">
        <v>15.577735503</v>
      </c>
      <c r="Q28" s="322">
        <v>15.484110660000001</v>
      </c>
      <c r="R28" s="322">
        <v>15.80711</v>
      </c>
      <c r="S28" s="322">
        <v>15.580192717999999</v>
      </c>
      <c r="T28" s="322">
        <v>15.405197553000001</v>
      </c>
      <c r="U28" s="322">
        <v>15.345259274</v>
      </c>
      <c r="V28" s="322">
        <v>14.875483736</v>
      </c>
      <c r="W28" s="322">
        <v>15.684048486</v>
      </c>
      <c r="X28" s="322">
        <v>14.765982696</v>
      </c>
      <c r="Y28" s="322">
        <v>15.693911826000001</v>
      </c>
      <c r="Z28" s="322">
        <v>16.133806105000001</v>
      </c>
      <c r="AA28" s="322">
        <v>15.428005594</v>
      </c>
      <c r="AB28" s="322">
        <v>15.618847202</v>
      </c>
      <c r="AC28" s="322">
        <v>14.951131489</v>
      </c>
      <c r="AD28" s="322">
        <v>15.251841585999999</v>
      </c>
      <c r="AE28" s="322">
        <v>15.385705803</v>
      </c>
      <c r="AF28" s="322">
        <v>15.290118590000001</v>
      </c>
      <c r="AG28" s="322">
        <v>15.278088842000001</v>
      </c>
      <c r="AH28" s="322">
        <v>14.880919702</v>
      </c>
      <c r="AI28" s="322">
        <v>15.749361155000001</v>
      </c>
      <c r="AJ28" s="322">
        <v>14.804291074</v>
      </c>
      <c r="AK28" s="322">
        <v>15.588986231</v>
      </c>
      <c r="AL28" s="322">
        <v>16.084859157</v>
      </c>
      <c r="AM28" s="322">
        <v>16.045805907999998</v>
      </c>
      <c r="AN28" s="322">
        <v>16.532486604999999</v>
      </c>
      <c r="AO28" s="322">
        <v>16.433123545000001</v>
      </c>
      <c r="AP28" s="322">
        <v>16.775919342000002</v>
      </c>
      <c r="AQ28" s="322">
        <v>16.535094421</v>
      </c>
      <c r="AR28" s="322">
        <v>16.349373894999999</v>
      </c>
      <c r="AS28" s="322">
        <v>16.285762031000001</v>
      </c>
      <c r="AT28" s="322">
        <v>15.787194201</v>
      </c>
      <c r="AU28" s="322">
        <v>16.645315452999998</v>
      </c>
      <c r="AV28" s="322">
        <v>15.670981899999999</v>
      </c>
      <c r="AW28" s="322">
        <v>16.655783312000001</v>
      </c>
      <c r="AX28" s="322">
        <v>17.122638476999999</v>
      </c>
      <c r="AY28" s="322">
        <v>16.469477093999998</v>
      </c>
      <c r="AZ28" s="322">
        <v>16.948573895999999</v>
      </c>
      <c r="BA28" s="322">
        <v>16.843816825000001</v>
      </c>
      <c r="BB28" s="322">
        <v>16.879179314000002</v>
      </c>
      <c r="BC28" s="322">
        <v>16.633101015000001</v>
      </c>
      <c r="BD28" s="688">
        <v>16.441679836999999</v>
      </c>
      <c r="BE28" s="688">
        <v>16.191644449000002</v>
      </c>
      <c r="BF28" s="688">
        <v>15.628221530999999</v>
      </c>
      <c r="BG28" s="688">
        <v>16.505686835999999</v>
      </c>
      <c r="BH28" s="688">
        <v>15.648013863999999</v>
      </c>
      <c r="BI28" s="392">
        <v>16.621197036000002</v>
      </c>
      <c r="BJ28" s="392">
        <v>17.078343748000002</v>
      </c>
      <c r="BK28" s="392">
        <v>16.589532980000001</v>
      </c>
      <c r="BL28" s="392">
        <v>17.076704697</v>
      </c>
      <c r="BM28" s="392">
        <v>16.970182003000001</v>
      </c>
      <c r="BN28" s="392">
        <v>17.146196843999999</v>
      </c>
      <c r="BO28" s="392">
        <v>16.895971028999998</v>
      </c>
      <c r="BP28" s="392">
        <v>16.701323551000002</v>
      </c>
      <c r="BQ28" s="392">
        <v>16.541107755999999</v>
      </c>
      <c r="BR28" s="392">
        <v>16.042199919000002</v>
      </c>
      <c r="BS28" s="392">
        <v>16.890948789999999</v>
      </c>
      <c r="BT28" s="392">
        <v>15.909797673</v>
      </c>
      <c r="BU28" s="392">
        <v>16.886383317</v>
      </c>
      <c r="BV28" s="392">
        <v>17.364234986</v>
      </c>
    </row>
    <row r="29" spans="1:74" ht="11.1" customHeight="1" x14ac:dyDescent="0.2">
      <c r="A29" s="360" t="s">
        <v>168</v>
      </c>
      <c r="B29" s="431" t="s">
        <v>966</v>
      </c>
      <c r="C29" s="322">
        <v>4.2459477862000004</v>
      </c>
      <c r="D29" s="322">
        <v>4.4663242249000001</v>
      </c>
      <c r="E29" s="322">
        <v>4.3646080499000002</v>
      </c>
      <c r="F29" s="322">
        <v>4.2962815884000003</v>
      </c>
      <c r="G29" s="322">
        <v>4.4242994206999997</v>
      </c>
      <c r="H29" s="322">
        <v>4.6111370529000002</v>
      </c>
      <c r="I29" s="322">
        <v>4.6712324209</v>
      </c>
      <c r="J29" s="322">
        <v>4.7828684216999999</v>
      </c>
      <c r="K29" s="322">
        <v>4.6959712046000002</v>
      </c>
      <c r="L29" s="322">
        <v>4.5309081156</v>
      </c>
      <c r="M29" s="322">
        <v>4.5936549651999998</v>
      </c>
      <c r="N29" s="322">
        <v>4.6354124743999998</v>
      </c>
      <c r="O29" s="322">
        <v>4.5389877102999998</v>
      </c>
      <c r="P29" s="322">
        <v>4.7776800807999997</v>
      </c>
      <c r="Q29" s="322">
        <v>4.6675183198000001</v>
      </c>
      <c r="R29" s="322">
        <v>4.5934380427999999</v>
      </c>
      <c r="S29" s="322">
        <v>4.7320952794000002</v>
      </c>
      <c r="T29" s="322">
        <v>4.9344630309999999</v>
      </c>
      <c r="U29" s="322">
        <v>4.9995442432999999</v>
      </c>
      <c r="V29" s="322">
        <v>5.1204616537999996</v>
      </c>
      <c r="W29" s="322">
        <v>5.0263456920999996</v>
      </c>
      <c r="X29" s="322">
        <v>4.8474415795999999</v>
      </c>
      <c r="Y29" s="322">
        <v>4.9154045457000004</v>
      </c>
      <c r="Z29" s="322">
        <v>4.9606260004999996</v>
      </c>
      <c r="AA29" s="322">
        <v>4.5211855715000002</v>
      </c>
      <c r="AB29" s="322">
        <v>4.7611538559</v>
      </c>
      <c r="AC29" s="322">
        <v>4.6503909962999996</v>
      </c>
      <c r="AD29" s="322">
        <v>4.5756536100999998</v>
      </c>
      <c r="AE29" s="322">
        <v>4.7150516004999998</v>
      </c>
      <c r="AF29" s="322">
        <v>4.9184979647000002</v>
      </c>
      <c r="AG29" s="322">
        <v>4.9838438349</v>
      </c>
      <c r="AH29" s="322">
        <v>5.1054022015999996</v>
      </c>
      <c r="AI29" s="322">
        <v>5.0107766879</v>
      </c>
      <c r="AJ29" s="322">
        <v>4.830646497</v>
      </c>
      <c r="AK29" s="322">
        <v>4.8989697102000003</v>
      </c>
      <c r="AL29" s="322">
        <v>4.9444390676000003</v>
      </c>
      <c r="AM29" s="322">
        <v>4.5237506449999998</v>
      </c>
      <c r="AN29" s="322">
        <v>4.7934993830000003</v>
      </c>
      <c r="AO29" s="322">
        <v>4.6740418720000001</v>
      </c>
      <c r="AP29" s="322">
        <v>4.649673892</v>
      </c>
      <c r="AQ29" s="322">
        <v>4.7938055369999999</v>
      </c>
      <c r="AR29" s="322">
        <v>5.0200822829999998</v>
      </c>
      <c r="AS29" s="322">
        <v>5.1006661070000003</v>
      </c>
      <c r="AT29" s="322">
        <v>5.23276013</v>
      </c>
      <c r="AU29" s="322">
        <v>5.1430470640000001</v>
      </c>
      <c r="AV29" s="322">
        <v>5.0232761000000004</v>
      </c>
      <c r="AW29" s="322">
        <v>5.0792738980000003</v>
      </c>
      <c r="AX29" s="322">
        <v>5.087521647</v>
      </c>
      <c r="AY29" s="322">
        <v>4.5661133359999999</v>
      </c>
      <c r="AZ29" s="322">
        <v>4.8413084360000003</v>
      </c>
      <c r="BA29" s="322">
        <v>4.7193851960000002</v>
      </c>
      <c r="BB29" s="322">
        <v>4.693518879</v>
      </c>
      <c r="BC29" s="322">
        <v>4.8407596579999996</v>
      </c>
      <c r="BD29" s="688">
        <v>5.0716433500000004</v>
      </c>
      <c r="BE29" s="688">
        <v>5.1537235499999996</v>
      </c>
      <c r="BF29" s="688">
        <v>5.2885609750000002</v>
      </c>
      <c r="BG29" s="688">
        <v>5.1968076290000003</v>
      </c>
      <c r="BH29" s="688">
        <v>5.0732583230000001</v>
      </c>
      <c r="BI29" s="392">
        <v>5.130715629</v>
      </c>
      <c r="BJ29" s="392">
        <v>5.1398002810000003</v>
      </c>
      <c r="BK29" s="392">
        <v>4.6004134150000002</v>
      </c>
      <c r="BL29" s="392">
        <v>4.879896853</v>
      </c>
      <c r="BM29" s="392">
        <v>4.75608246</v>
      </c>
      <c r="BN29" s="392">
        <v>4.729976916</v>
      </c>
      <c r="BO29" s="392">
        <v>4.879479731</v>
      </c>
      <c r="BP29" s="392">
        <v>5.113955024</v>
      </c>
      <c r="BQ29" s="392">
        <v>5.1973355440000004</v>
      </c>
      <c r="BR29" s="392">
        <v>5.3342616960000004</v>
      </c>
      <c r="BS29" s="392">
        <v>5.2411158410000001</v>
      </c>
      <c r="BT29" s="392">
        <v>5.1158627269999997</v>
      </c>
      <c r="BU29" s="392">
        <v>5.1741618369999998</v>
      </c>
      <c r="BV29" s="392">
        <v>5.183278907</v>
      </c>
    </row>
    <row r="30" spans="1:74" ht="11.1" customHeight="1" x14ac:dyDescent="0.2">
      <c r="A30" s="360" t="s">
        <v>169</v>
      </c>
      <c r="B30" s="431" t="s">
        <v>962</v>
      </c>
      <c r="C30" s="322">
        <v>0.65587860928999997</v>
      </c>
      <c r="D30" s="322">
        <v>0.67655025007000003</v>
      </c>
      <c r="E30" s="322">
        <v>0.68301452606000002</v>
      </c>
      <c r="F30" s="322">
        <v>0.69195729183999999</v>
      </c>
      <c r="G30" s="322">
        <v>0.71283913133999999</v>
      </c>
      <c r="H30" s="322">
        <v>0.70941099052000001</v>
      </c>
      <c r="I30" s="322">
        <v>0.72012063154999995</v>
      </c>
      <c r="J30" s="322">
        <v>0.72338919643999999</v>
      </c>
      <c r="K30" s="322">
        <v>0.72169444482</v>
      </c>
      <c r="L30" s="322">
        <v>0.74073704950999997</v>
      </c>
      <c r="M30" s="322">
        <v>0.72888099494000003</v>
      </c>
      <c r="N30" s="322">
        <v>0.69733638272999998</v>
      </c>
      <c r="O30" s="322">
        <v>0.69375598644000003</v>
      </c>
      <c r="P30" s="322">
        <v>0.71517395814999996</v>
      </c>
      <c r="Q30" s="322">
        <v>0.72183045467999996</v>
      </c>
      <c r="R30" s="322">
        <v>0.73110346576999996</v>
      </c>
      <c r="S30" s="322">
        <v>0.75297624141999997</v>
      </c>
      <c r="T30" s="322">
        <v>0.74929423575999998</v>
      </c>
      <c r="U30" s="322">
        <v>0.76020736102999997</v>
      </c>
      <c r="V30" s="322">
        <v>0.76413261850000003</v>
      </c>
      <c r="W30" s="322">
        <v>0.76199320269000004</v>
      </c>
      <c r="X30" s="322">
        <v>0.78170505012000002</v>
      </c>
      <c r="Y30" s="322">
        <v>0.77022043643000004</v>
      </c>
      <c r="Z30" s="322">
        <v>0.73694999592999999</v>
      </c>
      <c r="AA30" s="322">
        <v>0.70810611274000002</v>
      </c>
      <c r="AB30" s="322">
        <v>0.72996692274999997</v>
      </c>
      <c r="AC30" s="322">
        <v>0.73674781222999997</v>
      </c>
      <c r="AD30" s="322">
        <v>0.74621004074999997</v>
      </c>
      <c r="AE30" s="322">
        <v>0.76853682023000003</v>
      </c>
      <c r="AF30" s="322">
        <v>0.76478782932</v>
      </c>
      <c r="AG30" s="322">
        <v>0.77591626013000004</v>
      </c>
      <c r="AH30" s="322">
        <v>0.77992616437999995</v>
      </c>
      <c r="AI30" s="322">
        <v>0.77773272358000001</v>
      </c>
      <c r="AJ30" s="322">
        <v>0.79785353587999996</v>
      </c>
      <c r="AK30" s="322">
        <v>0.78613665031000002</v>
      </c>
      <c r="AL30" s="322">
        <v>0.75218454742999996</v>
      </c>
      <c r="AM30" s="322">
        <v>0.72856666599999997</v>
      </c>
      <c r="AN30" s="322">
        <v>0.74693633500000001</v>
      </c>
      <c r="AO30" s="322">
        <v>0.75901046599999999</v>
      </c>
      <c r="AP30" s="322">
        <v>0.75131984100000004</v>
      </c>
      <c r="AQ30" s="322">
        <v>0.76612728699999999</v>
      </c>
      <c r="AR30" s="322">
        <v>0.77290831999999998</v>
      </c>
      <c r="AS30" s="322">
        <v>0.76276845299999996</v>
      </c>
      <c r="AT30" s="322">
        <v>0.76580943300000004</v>
      </c>
      <c r="AU30" s="322">
        <v>0.77337265099999997</v>
      </c>
      <c r="AV30" s="322">
        <v>0.78527454100000005</v>
      </c>
      <c r="AW30" s="322">
        <v>0.77638255199999995</v>
      </c>
      <c r="AX30" s="322">
        <v>0.751536431</v>
      </c>
      <c r="AY30" s="322">
        <v>0.73075749199999995</v>
      </c>
      <c r="AZ30" s="322">
        <v>0.74918239900000005</v>
      </c>
      <c r="BA30" s="322">
        <v>0.76129283299999995</v>
      </c>
      <c r="BB30" s="322">
        <v>0.75357908500000004</v>
      </c>
      <c r="BC30" s="322">
        <v>0.76843105599999995</v>
      </c>
      <c r="BD30" s="688">
        <v>0.77523248099999997</v>
      </c>
      <c r="BE30" s="688">
        <v>0.76506212100000004</v>
      </c>
      <c r="BF30" s="688">
        <v>0.768112248</v>
      </c>
      <c r="BG30" s="688">
        <v>0.77569820199999995</v>
      </c>
      <c r="BH30" s="688">
        <v>0.78763588600000001</v>
      </c>
      <c r="BI30" s="392">
        <v>0.77871715799999996</v>
      </c>
      <c r="BJ30" s="392">
        <v>0.75379632500000004</v>
      </c>
      <c r="BK30" s="392">
        <v>0.73676643799999997</v>
      </c>
      <c r="BL30" s="392">
        <v>0.75534285000000001</v>
      </c>
      <c r="BM30" s="392">
        <v>0.76755287000000005</v>
      </c>
      <c r="BN30" s="392">
        <v>0.75977569300000003</v>
      </c>
      <c r="BO30" s="392">
        <v>0.77474978699999997</v>
      </c>
      <c r="BP30" s="392">
        <v>0.78160713999999998</v>
      </c>
      <c r="BQ30" s="392">
        <v>0.77135314899999996</v>
      </c>
      <c r="BR30" s="392">
        <v>0.77442835899999996</v>
      </c>
      <c r="BS30" s="392">
        <v>0.78207669199999996</v>
      </c>
      <c r="BT30" s="392">
        <v>0.79411253800000003</v>
      </c>
      <c r="BU30" s="392">
        <v>0.78512047399999996</v>
      </c>
      <c r="BV30" s="392">
        <v>0.75999471699999999</v>
      </c>
    </row>
    <row r="31" spans="1:74" ht="11.1" customHeight="1" x14ac:dyDescent="0.2">
      <c r="A31" s="360" t="s">
        <v>171</v>
      </c>
      <c r="B31" s="431" t="s">
        <v>967</v>
      </c>
      <c r="C31" s="322">
        <v>12.165578632000001</v>
      </c>
      <c r="D31" s="322">
        <v>12.504069518</v>
      </c>
      <c r="E31" s="322">
        <v>12.47036162</v>
      </c>
      <c r="F31" s="322">
        <v>12.421679884</v>
      </c>
      <c r="G31" s="322">
        <v>12.483739702999999</v>
      </c>
      <c r="H31" s="322">
        <v>12.409995575</v>
      </c>
      <c r="I31" s="322">
        <v>12.168905176000001</v>
      </c>
      <c r="J31" s="322">
        <v>12.071066875</v>
      </c>
      <c r="K31" s="322">
        <v>12.143959112999999</v>
      </c>
      <c r="L31" s="322">
        <v>12.277981078</v>
      </c>
      <c r="M31" s="322">
        <v>12.467889534999999</v>
      </c>
      <c r="N31" s="322">
        <v>12.51687757</v>
      </c>
      <c r="O31" s="322">
        <v>12.976769465</v>
      </c>
      <c r="P31" s="322">
        <v>13.333639053000001</v>
      </c>
      <c r="Q31" s="322">
        <v>13.298630558999999</v>
      </c>
      <c r="R31" s="322">
        <v>13.247299994</v>
      </c>
      <c r="S31" s="322">
        <v>13.313355031</v>
      </c>
      <c r="T31" s="322">
        <v>13.235209253000001</v>
      </c>
      <c r="U31" s="322">
        <v>12.980235552</v>
      </c>
      <c r="V31" s="322">
        <v>12.877098317</v>
      </c>
      <c r="W31" s="322">
        <v>12.953935680000001</v>
      </c>
      <c r="X31" s="322">
        <v>13.096753914000001</v>
      </c>
      <c r="Y31" s="322">
        <v>13.296866336000001</v>
      </c>
      <c r="Z31" s="322">
        <v>13.348859375</v>
      </c>
      <c r="AA31" s="322">
        <v>13.655280210000001</v>
      </c>
      <c r="AB31" s="322">
        <v>14.037921324999999</v>
      </c>
      <c r="AC31" s="322">
        <v>14.000582494</v>
      </c>
      <c r="AD31" s="322">
        <v>13.945166894</v>
      </c>
      <c r="AE31" s="322">
        <v>14.016129831000001</v>
      </c>
      <c r="AF31" s="322">
        <v>13.93228981</v>
      </c>
      <c r="AG31" s="322">
        <v>13.658954788000001</v>
      </c>
      <c r="AH31" s="322">
        <v>13.548370059</v>
      </c>
      <c r="AI31" s="322">
        <v>13.630763773</v>
      </c>
      <c r="AJ31" s="322">
        <v>13.783380802</v>
      </c>
      <c r="AK31" s="322">
        <v>13.997893003</v>
      </c>
      <c r="AL31" s="322">
        <v>14.053730802</v>
      </c>
      <c r="AM31" s="322">
        <v>14.161946533</v>
      </c>
      <c r="AN31" s="322">
        <v>14.725294112</v>
      </c>
      <c r="AO31" s="322">
        <v>14.825066418</v>
      </c>
      <c r="AP31" s="322">
        <v>14.248770645</v>
      </c>
      <c r="AQ31" s="322">
        <v>14.634017768</v>
      </c>
      <c r="AR31" s="322">
        <v>14.435906301999999</v>
      </c>
      <c r="AS31" s="322">
        <v>13.833661099</v>
      </c>
      <c r="AT31" s="322">
        <v>13.954188379</v>
      </c>
      <c r="AU31" s="322">
        <v>13.938566292999999</v>
      </c>
      <c r="AV31" s="322">
        <v>13.983930544</v>
      </c>
      <c r="AW31" s="322">
        <v>14.079921733999999</v>
      </c>
      <c r="AX31" s="322">
        <v>14.362232723</v>
      </c>
      <c r="AY31" s="322">
        <v>14.760750152</v>
      </c>
      <c r="AZ31" s="322">
        <v>15.180948987000001</v>
      </c>
      <c r="BA31" s="322">
        <v>15.187623975999999</v>
      </c>
      <c r="BB31" s="322">
        <v>14.870938556</v>
      </c>
      <c r="BC31" s="322">
        <v>14.974598753</v>
      </c>
      <c r="BD31" s="688">
        <v>14.818239194</v>
      </c>
      <c r="BE31" s="688">
        <v>14.449880002</v>
      </c>
      <c r="BF31" s="688">
        <v>14.422386660000001</v>
      </c>
      <c r="BG31" s="688">
        <v>14.438531325</v>
      </c>
      <c r="BH31" s="688">
        <v>14.463514175</v>
      </c>
      <c r="BI31" s="392">
        <v>14.802757961999999</v>
      </c>
      <c r="BJ31" s="392">
        <v>14.943259503</v>
      </c>
      <c r="BK31" s="392">
        <v>15.206129514000001</v>
      </c>
      <c r="BL31" s="392">
        <v>15.657754162</v>
      </c>
      <c r="BM31" s="392">
        <v>15.680378855000001</v>
      </c>
      <c r="BN31" s="392">
        <v>15.452574807</v>
      </c>
      <c r="BO31" s="392">
        <v>15.583851594</v>
      </c>
      <c r="BP31" s="392">
        <v>15.418065185</v>
      </c>
      <c r="BQ31" s="392">
        <v>14.940801113999999</v>
      </c>
      <c r="BR31" s="392">
        <v>14.777578363</v>
      </c>
      <c r="BS31" s="392">
        <v>14.837886493999999</v>
      </c>
      <c r="BT31" s="392">
        <v>14.919180704</v>
      </c>
      <c r="BU31" s="392">
        <v>15.2522836</v>
      </c>
      <c r="BV31" s="392">
        <v>15.387455224</v>
      </c>
    </row>
    <row r="32" spans="1:74" ht="11.1" customHeight="1" x14ac:dyDescent="0.2">
      <c r="A32" s="360" t="s">
        <v>172</v>
      </c>
      <c r="B32" s="431" t="s">
        <v>968</v>
      </c>
      <c r="C32" s="322">
        <v>16.940449610000002</v>
      </c>
      <c r="D32" s="322">
        <v>17.161009128</v>
      </c>
      <c r="E32" s="322">
        <v>17.213373215000001</v>
      </c>
      <c r="F32" s="322">
        <v>17.349327840000001</v>
      </c>
      <c r="G32" s="322">
        <v>17.768160614999999</v>
      </c>
      <c r="H32" s="322">
        <v>18.286067450000001</v>
      </c>
      <c r="I32" s="322">
        <v>18.133835401999999</v>
      </c>
      <c r="J32" s="322">
        <v>18.249514302000001</v>
      </c>
      <c r="K32" s="322">
        <v>18.092363427999999</v>
      </c>
      <c r="L32" s="322">
        <v>17.933219039000001</v>
      </c>
      <c r="M32" s="322">
        <v>17.491645079000001</v>
      </c>
      <c r="N32" s="322">
        <v>17.54341977</v>
      </c>
      <c r="O32" s="322">
        <v>17.895484217</v>
      </c>
      <c r="P32" s="322">
        <v>18.126280846</v>
      </c>
      <c r="Q32" s="322">
        <v>18.173636463000001</v>
      </c>
      <c r="R32" s="322">
        <v>18.319858802999999</v>
      </c>
      <c r="S32" s="322">
        <v>18.746384190000001</v>
      </c>
      <c r="T32" s="322">
        <v>19.296192043000001</v>
      </c>
      <c r="U32" s="322">
        <v>19.142216037000001</v>
      </c>
      <c r="V32" s="322">
        <v>19.255151819000002</v>
      </c>
      <c r="W32" s="322">
        <v>19.088965479999999</v>
      </c>
      <c r="X32" s="322">
        <v>18.919715354000001</v>
      </c>
      <c r="Y32" s="322">
        <v>18.468381251</v>
      </c>
      <c r="Z32" s="322">
        <v>18.530999306999998</v>
      </c>
      <c r="AA32" s="322">
        <v>18.873820833</v>
      </c>
      <c r="AB32" s="322">
        <v>19.109343710000001</v>
      </c>
      <c r="AC32" s="322">
        <v>19.15860846</v>
      </c>
      <c r="AD32" s="322">
        <v>19.316587985000002</v>
      </c>
      <c r="AE32" s="322">
        <v>19.785866008999999</v>
      </c>
      <c r="AF32" s="322">
        <v>20.373877889999999</v>
      </c>
      <c r="AG32" s="322">
        <v>20.209577438</v>
      </c>
      <c r="AH32" s="322">
        <v>20.328028429</v>
      </c>
      <c r="AI32" s="322">
        <v>20.145183166999999</v>
      </c>
      <c r="AJ32" s="322">
        <v>19.959140513000001</v>
      </c>
      <c r="AK32" s="322">
        <v>19.473200460000001</v>
      </c>
      <c r="AL32" s="322">
        <v>19.535358030000001</v>
      </c>
      <c r="AM32" s="322">
        <v>19.704388887</v>
      </c>
      <c r="AN32" s="322">
        <v>19.885445950000001</v>
      </c>
      <c r="AO32" s="322">
        <v>19.563760825999999</v>
      </c>
      <c r="AP32" s="322">
        <v>19.531163495000001</v>
      </c>
      <c r="AQ32" s="322">
        <v>19.892118022999998</v>
      </c>
      <c r="AR32" s="322">
        <v>20.632608579999999</v>
      </c>
      <c r="AS32" s="322">
        <v>20.514526183000001</v>
      </c>
      <c r="AT32" s="322">
        <v>20.648540208</v>
      </c>
      <c r="AU32" s="322">
        <v>20.607306864000002</v>
      </c>
      <c r="AV32" s="322">
        <v>20.149772302999999</v>
      </c>
      <c r="AW32" s="322">
        <v>19.918437343000001</v>
      </c>
      <c r="AX32" s="322">
        <v>20.319392582999999</v>
      </c>
      <c r="AY32" s="322">
        <v>20.180692229000002</v>
      </c>
      <c r="AZ32" s="322">
        <v>20.398327409</v>
      </c>
      <c r="BA32" s="322">
        <v>19.894934924000001</v>
      </c>
      <c r="BB32" s="322">
        <v>19.988713853</v>
      </c>
      <c r="BC32" s="322">
        <v>20.348249764999998</v>
      </c>
      <c r="BD32" s="688">
        <v>20.903888617</v>
      </c>
      <c r="BE32" s="688">
        <v>20.766068826000001</v>
      </c>
      <c r="BF32" s="688">
        <v>20.903123677</v>
      </c>
      <c r="BG32" s="688">
        <v>20.863567249999999</v>
      </c>
      <c r="BH32" s="688">
        <v>20.401781267</v>
      </c>
      <c r="BI32" s="392">
        <v>20.142847082999999</v>
      </c>
      <c r="BJ32" s="392">
        <v>20.611297619999998</v>
      </c>
      <c r="BK32" s="392">
        <v>20.590076115999999</v>
      </c>
      <c r="BL32" s="392">
        <v>20.812019469999999</v>
      </c>
      <c r="BM32" s="392">
        <v>20.301765725999999</v>
      </c>
      <c r="BN32" s="392">
        <v>20.183754291</v>
      </c>
      <c r="BO32" s="392">
        <v>20.587537403999999</v>
      </c>
      <c r="BP32" s="392">
        <v>21.399261338999999</v>
      </c>
      <c r="BQ32" s="392">
        <v>21.203578818</v>
      </c>
      <c r="BR32" s="392">
        <v>21.34338374</v>
      </c>
      <c r="BS32" s="392">
        <v>21.301522456000001</v>
      </c>
      <c r="BT32" s="392">
        <v>20.826235252</v>
      </c>
      <c r="BU32" s="392">
        <v>20.555570509999999</v>
      </c>
      <c r="BV32" s="392">
        <v>21.032355183</v>
      </c>
    </row>
    <row r="33" spans="1:74" ht="11.1" customHeight="1" x14ac:dyDescent="0.2">
      <c r="A33" s="360"/>
      <c r="B33" s="362"/>
      <c r="C33" s="322"/>
      <c r="D33" s="322"/>
      <c r="E33" s="322"/>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688"/>
      <c r="BE33" s="688"/>
      <c r="BF33" s="688"/>
      <c r="BG33" s="688"/>
      <c r="BH33" s="688"/>
      <c r="BI33" s="392"/>
      <c r="BJ33" s="392"/>
      <c r="BK33" s="392"/>
      <c r="BL33" s="392"/>
      <c r="BM33" s="392"/>
      <c r="BN33" s="392"/>
      <c r="BO33" s="392"/>
      <c r="BP33" s="392"/>
      <c r="BQ33" s="392"/>
      <c r="BR33" s="392"/>
      <c r="BS33" s="392"/>
      <c r="BT33" s="392"/>
      <c r="BU33" s="392"/>
      <c r="BV33" s="392"/>
    </row>
    <row r="34" spans="1:74" ht="11.1" customHeight="1" x14ac:dyDescent="0.2">
      <c r="A34" s="360"/>
      <c r="B34" s="361" t="s">
        <v>836</v>
      </c>
      <c r="C34" s="322"/>
      <c r="D34" s="322"/>
      <c r="E34" s="322"/>
      <c r="F34" s="322"/>
      <c r="G34" s="322"/>
      <c r="H34" s="322"/>
      <c r="I34" s="322"/>
      <c r="J34" s="322"/>
      <c r="K34" s="322"/>
      <c r="L34" s="322"/>
      <c r="M34" s="322"/>
      <c r="N34" s="322"/>
      <c r="O34" s="322"/>
      <c r="P34" s="322"/>
      <c r="Q34" s="322"/>
      <c r="R34" s="322"/>
      <c r="S34" s="322"/>
      <c r="T34" s="322"/>
      <c r="U34" s="322"/>
      <c r="V34" s="322"/>
      <c r="W34" s="322"/>
      <c r="X34" s="322"/>
      <c r="Y34" s="322"/>
      <c r="Z34" s="322"/>
      <c r="AA34" s="322"/>
      <c r="AB34" s="322"/>
      <c r="AC34" s="322"/>
      <c r="AD34" s="322"/>
      <c r="AE34" s="322"/>
      <c r="AF34" s="322"/>
      <c r="AG34" s="322"/>
      <c r="AH34" s="322"/>
      <c r="AI34" s="322"/>
      <c r="AJ34" s="322"/>
      <c r="AK34" s="322"/>
      <c r="AL34" s="322"/>
      <c r="AM34" s="322"/>
      <c r="AN34" s="322"/>
      <c r="AO34" s="322"/>
      <c r="AP34" s="322"/>
      <c r="AQ34" s="322"/>
      <c r="AR34" s="322"/>
      <c r="AS34" s="322"/>
      <c r="AT34" s="322"/>
      <c r="AU34" s="322"/>
      <c r="AV34" s="322"/>
      <c r="AW34" s="322"/>
      <c r="AX34" s="322"/>
      <c r="AY34" s="322"/>
      <c r="AZ34" s="322"/>
      <c r="BA34" s="322"/>
      <c r="BB34" s="322"/>
      <c r="BC34" s="322"/>
      <c r="BD34" s="688"/>
      <c r="BE34" s="688"/>
      <c r="BF34" s="688"/>
      <c r="BG34" s="688"/>
      <c r="BH34" s="688"/>
      <c r="BI34" s="392"/>
      <c r="BJ34" s="392"/>
      <c r="BK34" s="392"/>
      <c r="BL34" s="392"/>
      <c r="BM34" s="392"/>
      <c r="BN34" s="392"/>
      <c r="BO34" s="392"/>
      <c r="BP34" s="392"/>
      <c r="BQ34" s="392"/>
      <c r="BR34" s="392"/>
      <c r="BS34" s="392"/>
      <c r="BT34" s="392"/>
      <c r="BU34" s="392"/>
      <c r="BV34" s="392"/>
    </row>
    <row r="35" spans="1:74" s="293" customFormat="1" ht="11.1" customHeight="1" x14ac:dyDescent="0.2">
      <c r="A35" s="433" t="s">
        <v>184</v>
      </c>
      <c r="B35" s="427" t="s">
        <v>831</v>
      </c>
      <c r="C35" s="106">
        <v>-6.6181981111999999</v>
      </c>
      <c r="D35" s="106">
        <v>-4.2476910207999996</v>
      </c>
      <c r="E35" s="106">
        <v>-8.5117976202999994</v>
      </c>
      <c r="F35" s="106">
        <v>-15.384486479</v>
      </c>
      <c r="G35" s="106">
        <v>-1.4745216455000001</v>
      </c>
      <c r="H35" s="106">
        <v>2.2190557253000001</v>
      </c>
      <c r="I35" s="106">
        <v>2.2982738693</v>
      </c>
      <c r="J35" s="106">
        <v>0.96406573001999996</v>
      </c>
      <c r="K35" s="106">
        <v>2.4460223066000002</v>
      </c>
      <c r="L35" s="106">
        <v>1.0960768807000001</v>
      </c>
      <c r="M35" s="106">
        <v>0.34127022490999998</v>
      </c>
      <c r="N35" s="106">
        <v>1.0504793692000001</v>
      </c>
      <c r="O35" s="106">
        <v>-0.78195257242000005</v>
      </c>
      <c r="P35" s="106">
        <v>3.8369466334000002</v>
      </c>
      <c r="Q35" s="106">
        <v>2.0834125111000001</v>
      </c>
      <c r="R35" s="106">
        <v>1.9021737001000001</v>
      </c>
      <c r="S35" s="106">
        <v>1.2424110936999999</v>
      </c>
      <c r="T35" s="106">
        <v>3.6236201493000002</v>
      </c>
      <c r="U35" s="106">
        <v>1.6306160250999999</v>
      </c>
      <c r="V35" s="106">
        <v>1.9478675030999999</v>
      </c>
      <c r="W35" s="106">
        <v>2.6395288789000002</v>
      </c>
      <c r="X35" s="106">
        <v>0.44659023566</v>
      </c>
      <c r="Y35" s="106">
        <v>0.84763775441</v>
      </c>
      <c r="Z35" s="106">
        <v>2.8340652265999999</v>
      </c>
      <c r="AA35" s="106">
        <v>-0.71108527062000004</v>
      </c>
      <c r="AB35" s="106">
        <v>1.5475043539</v>
      </c>
      <c r="AC35" s="106">
        <v>-0.1678474905</v>
      </c>
      <c r="AD35" s="106">
        <v>-0.66822758681000005</v>
      </c>
      <c r="AE35" s="106">
        <v>0.60287012097000003</v>
      </c>
      <c r="AF35" s="106">
        <v>1.8837599863000001</v>
      </c>
      <c r="AG35" s="106">
        <v>-0.17530223279000001</v>
      </c>
      <c r="AH35" s="106">
        <v>-0.15562501683999999</v>
      </c>
      <c r="AI35" s="106">
        <v>-0.38697798370000003</v>
      </c>
      <c r="AJ35" s="106">
        <v>-2.7293983538000002</v>
      </c>
      <c r="AK35" s="106">
        <v>-1.3080813636999999</v>
      </c>
      <c r="AL35" s="106">
        <v>0.86054913290000001</v>
      </c>
      <c r="AM35" s="106">
        <v>-2.0270406332999999</v>
      </c>
      <c r="AN35" s="106">
        <v>1.1605751269</v>
      </c>
      <c r="AO35" s="106">
        <v>0.16579428888</v>
      </c>
      <c r="AP35" s="106">
        <v>-1.1982901122</v>
      </c>
      <c r="AQ35" s="106">
        <v>1.1793116921</v>
      </c>
      <c r="AR35" s="106">
        <v>1.5595279572</v>
      </c>
      <c r="AS35" s="106">
        <v>0.55325044314000005</v>
      </c>
      <c r="AT35" s="106">
        <v>1.2610422645999999</v>
      </c>
      <c r="AU35" s="106">
        <v>0.39442356085000002</v>
      </c>
      <c r="AV35" s="106">
        <v>-0.85643581662000001</v>
      </c>
      <c r="AW35" s="106">
        <v>-0.63528503694000005</v>
      </c>
      <c r="AX35" s="106">
        <v>3.8567911393E-3</v>
      </c>
      <c r="AY35" s="106">
        <v>9.6310130591999998E-2</v>
      </c>
      <c r="AZ35" s="106">
        <v>1.1586505674000001</v>
      </c>
      <c r="BA35" s="106">
        <v>-0.70476717703000002</v>
      </c>
      <c r="BB35" s="106">
        <v>-0.36125419523000002</v>
      </c>
      <c r="BC35" s="106">
        <v>1.0430665333</v>
      </c>
      <c r="BD35" s="702">
        <v>1.2654704205</v>
      </c>
      <c r="BE35" s="702">
        <v>0.87590015184000003</v>
      </c>
      <c r="BF35" s="702">
        <v>2.1953742982E-2</v>
      </c>
      <c r="BG35" s="702">
        <v>1.8411733460999999</v>
      </c>
      <c r="BH35" s="702">
        <v>-0.37641832683999998</v>
      </c>
      <c r="BI35" s="426">
        <v>-0.17144769075999999</v>
      </c>
      <c r="BJ35" s="426">
        <v>1.5017908921000001</v>
      </c>
      <c r="BK35" s="426">
        <v>-0.93763067081999996</v>
      </c>
      <c r="BL35" s="426">
        <v>1.6416992764</v>
      </c>
      <c r="BM35" s="426">
        <v>0.1439396973</v>
      </c>
      <c r="BN35" s="426">
        <v>-0.72402122954000003</v>
      </c>
      <c r="BO35" s="426">
        <v>-0.55484677118000003</v>
      </c>
      <c r="BP35" s="426">
        <v>0.19549086995000001</v>
      </c>
      <c r="BQ35" s="426">
        <v>-0.49159811948999999</v>
      </c>
      <c r="BR35" s="426">
        <v>-0.76853863186000004</v>
      </c>
      <c r="BS35" s="426">
        <v>-1.6476588511999998E-2</v>
      </c>
      <c r="BT35" s="426">
        <v>-1.681282011</v>
      </c>
      <c r="BU35" s="426">
        <v>-1.175518477</v>
      </c>
      <c r="BV35" s="426">
        <v>0.81091716137000003</v>
      </c>
    </row>
    <row r="36" spans="1:74" ht="11.1" customHeight="1" x14ac:dyDescent="0.2">
      <c r="A36" s="360" t="s">
        <v>181</v>
      </c>
      <c r="B36" s="429" t="s">
        <v>196</v>
      </c>
      <c r="C36" s="322">
        <v>-0.58108270967999998</v>
      </c>
      <c r="D36" s="322">
        <v>0.59243124138000003</v>
      </c>
      <c r="E36" s="322">
        <v>-1.4196558065</v>
      </c>
      <c r="F36" s="322">
        <v>-2.6578777332999999</v>
      </c>
      <c r="G36" s="322">
        <v>-1.2625525484</v>
      </c>
      <c r="H36" s="322">
        <v>-1.1053888999999999</v>
      </c>
      <c r="I36" s="322">
        <v>0.11606909677</v>
      </c>
      <c r="J36" s="322">
        <v>0.80709600000000004</v>
      </c>
      <c r="K36" s="322">
        <v>0.65802563332999997</v>
      </c>
      <c r="L36" s="322">
        <v>1.3058708387</v>
      </c>
      <c r="M36" s="322">
        <v>-6.4125199999999993E-2</v>
      </c>
      <c r="N36" s="322">
        <v>1.4637193226</v>
      </c>
      <c r="O36" s="322">
        <v>0.20146358065</v>
      </c>
      <c r="P36" s="322">
        <v>1.2266935714</v>
      </c>
      <c r="Q36" s="322">
        <v>-0.25420290323</v>
      </c>
      <c r="R36" s="322">
        <v>0.54937383333000001</v>
      </c>
      <c r="S36" s="322">
        <v>2.5406129031999999E-2</v>
      </c>
      <c r="T36" s="322">
        <v>0.95948073332999995</v>
      </c>
      <c r="U36" s="322">
        <v>0.10481441934999999</v>
      </c>
      <c r="V36" s="322">
        <v>0.90041977418999997</v>
      </c>
      <c r="W36" s="322">
        <v>9.3268133333000006E-2</v>
      </c>
      <c r="X36" s="322">
        <v>0.16434712903000001</v>
      </c>
      <c r="Y36" s="322">
        <v>0.94660129999999998</v>
      </c>
      <c r="Z36" s="322">
        <v>1.3845306128999999</v>
      </c>
      <c r="AA36" s="322">
        <v>0.44756709677000001</v>
      </c>
      <c r="AB36" s="322">
        <v>1.2119150714</v>
      </c>
      <c r="AC36" s="322">
        <v>0.78022996773999997</v>
      </c>
      <c r="AD36" s="322">
        <v>0.62009700000000001</v>
      </c>
      <c r="AE36" s="322">
        <v>0.20744461289999999</v>
      </c>
      <c r="AF36" s="322">
        <v>0.71772676667000002</v>
      </c>
      <c r="AG36" s="322">
        <v>-0.30937048386999999</v>
      </c>
      <c r="AH36" s="322">
        <v>0.82566154839000006</v>
      </c>
      <c r="AI36" s="322">
        <v>0.85921573333000001</v>
      </c>
      <c r="AJ36" s="322">
        <v>9.2560064516000004E-2</v>
      </c>
      <c r="AK36" s="322">
        <v>0.46289229999999998</v>
      </c>
      <c r="AL36" s="322">
        <v>0.66367464515999997</v>
      </c>
      <c r="AM36" s="322">
        <v>-0.99196135484000003</v>
      </c>
      <c r="AN36" s="322">
        <v>-0.46116160713999998</v>
      </c>
      <c r="AO36" s="322">
        <v>1.1979626774000001</v>
      </c>
      <c r="AP36" s="322">
        <v>-0.27189793333000001</v>
      </c>
      <c r="AQ36" s="322">
        <v>-0.16464619354999999</v>
      </c>
      <c r="AR36" s="322">
        <v>0.13917940000000001</v>
      </c>
      <c r="AS36" s="322">
        <v>-0.23069148386999999</v>
      </c>
      <c r="AT36" s="322">
        <v>0.27412083870999998</v>
      </c>
      <c r="AU36" s="322">
        <v>-0.82709619999999995</v>
      </c>
      <c r="AV36" s="322">
        <v>0.60624093548000002</v>
      </c>
      <c r="AW36" s="322">
        <v>-3.2937300000000003E-2</v>
      </c>
      <c r="AX36" s="322">
        <v>0.31589980644999999</v>
      </c>
      <c r="AY36" s="322">
        <v>0.46385187097000002</v>
      </c>
      <c r="AZ36" s="322">
        <v>0.31285706896999999</v>
      </c>
      <c r="BA36" s="322">
        <v>-0.37208406451999998</v>
      </c>
      <c r="BB36" s="322">
        <v>-1.0265156666999999</v>
      </c>
      <c r="BC36" s="322">
        <v>-0.57695399999999997</v>
      </c>
      <c r="BD36" s="688">
        <v>-0.32554126667</v>
      </c>
      <c r="BE36" s="688">
        <v>-0.27309454839000002</v>
      </c>
      <c r="BF36" s="688">
        <v>0.18265022581000001</v>
      </c>
      <c r="BG36" s="688">
        <v>0.12397880267</v>
      </c>
      <c r="BH36" s="688">
        <v>0.25821988773999999</v>
      </c>
      <c r="BI36" s="392">
        <v>-0.38544381999999999</v>
      </c>
      <c r="BJ36" s="392">
        <v>0.41993548387000001</v>
      </c>
      <c r="BK36" s="392">
        <v>-0.61183870967999998</v>
      </c>
      <c r="BL36" s="392">
        <v>0.26500000000000001</v>
      </c>
      <c r="BM36" s="392">
        <v>4.4096774194000002E-2</v>
      </c>
      <c r="BN36" s="392">
        <v>-0.50133333332999996</v>
      </c>
      <c r="BO36" s="392">
        <v>-0.61648387097000001</v>
      </c>
      <c r="BP36" s="392">
        <v>-6.0000000000000001E-3</v>
      </c>
      <c r="BQ36" s="392">
        <v>-0.11161290323</v>
      </c>
      <c r="BR36" s="392">
        <v>0.22922580645000001</v>
      </c>
      <c r="BS36" s="392">
        <v>-7.4633333332999999E-2</v>
      </c>
      <c r="BT36" s="392">
        <v>0.16900000000000001</v>
      </c>
      <c r="BU36" s="392">
        <v>0.1021</v>
      </c>
      <c r="BV36" s="392">
        <v>0.56370967742</v>
      </c>
    </row>
    <row r="37" spans="1:74" ht="11.1" customHeight="1" x14ac:dyDescent="0.2">
      <c r="A37" s="360" t="s">
        <v>182</v>
      </c>
      <c r="B37" s="429" t="s">
        <v>958</v>
      </c>
      <c r="C37" s="322">
        <v>-0.66345161289999999</v>
      </c>
      <c r="D37" s="322">
        <v>0.54903448276</v>
      </c>
      <c r="E37" s="322">
        <v>-1.4605483871</v>
      </c>
      <c r="F37" s="322">
        <v>-2.3658999999999999</v>
      </c>
      <c r="G37" s="322">
        <v>-1.8801935484000001</v>
      </c>
      <c r="H37" s="322">
        <v>0.82633333333000003</v>
      </c>
      <c r="I37" s="322">
        <v>-0.27109677419</v>
      </c>
      <c r="J37" s="322">
        <v>-0.42938709676999998</v>
      </c>
      <c r="K37" s="322">
        <v>0.77486666667000004</v>
      </c>
      <c r="L37" s="322">
        <v>0.49177419355000002</v>
      </c>
      <c r="M37" s="322">
        <v>0.67453333332999998</v>
      </c>
      <c r="N37" s="322">
        <v>0.92577419355000001</v>
      </c>
      <c r="O37" s="322">
        <v>-0.50583870968</v>
      </c>
      <c r="P37" s="322">
        <v>1.2517142857000001</v>
      </c>
      <c r="Q37" s="322">
        <v>1.9468709677</v>
      </c>
      <c r="R37" s="322">
        <v>-0.28323333333</v>
      </c>
      <c r="S37" s="322">
        <v>-0.44951612902999999</v>
      </c>
      <c r="T37" s="322">
        <v>1.1767000000000001</v>
      </c>
      <c r="U37" s="322">
        <v>0.82699999999999996</v>
      </c>
      <c r="V37" s="322">
        <v>0.1454516129</v>
      </c>
      <c r="W37" s="322">
        <v>1.7560333333</v>
      </c>
      <c r="X37" s="322">
        <v>0.27070967742000002</v>
      </c>
      <c r="Y37" s="322">
        <v>5.4733333332999998E-2</v>
      </c>
      <c r="Z37" s="322">
        <v>1.7512258064999999</v>
      </c>
      <c r="AA37" s="322">
        <v>-0.40064516129</v>
      </c>
      <c r="AB37" s="322">
        <v>9.6964285713999995E-2</v>
      </c>
      <c r="AC37" s="322">
        <v>9.0612903226000005E-2</v>
      </c>
      <c r="AD37" s="322">
        <v>-1.6824666666999999</v>
      </c>
      <c r="AE37" s="322">
        <v>0.21803225806000001</v>
      </c>
      <c r="AF37" s="322">
        <v>0.66966666666999997</v>
      </c>
      <c r="AG37" s="322">
        <v>-0.78545161289999998</v>
      </c>
      <c r="AH37" s="322">
        <v>-0.14293548386999999</v>
      </c>
      <c r="AI37" s="322">
        <v>-0.72399999999999998</v>
      </c>
      <c r="AJ37" s="322">
        <v>-0.22438709676999999</v>
      </c>
      <c r="AK37" s="322">
        <v>-0.84576666667</v>
      </c>
      <c r="AL37" s="322">
        <v>0.26190322580999997</v>
      </c>
      <c r="AM37" s="322">
        <v>-0.50912903225999995</v>
      </c>
      <c r="AN37" s="322">
        <v>1.0172142856999999</v>
      </c>
      <c r="AO37" s="322">
        <v>0.54938709676999997</v>
      </c>
      <c r="AP37" s="322">
        <v>-1.5775999999999999</v>
      </c>
      <c r="AQ37" s="322">
        <v>0.70064516128999998</v>
      </c>
      <c r="AR37" s="322">
        <v>0.86983333333000001</v>
      </c>
      <c r="AS37" s="322">
        <v>-0.66890322580999995</v>
      </c>
      <c r="AT37" s="322">
        <v>-0.50135483870999997</v>
      </c>
      <c r="AU37" s="322">
        <v>0.67410000000000003</v>
      </c>
      <c r="AV37" s="322">
        <v>0.52787096773999997</v>
      </c>
      <c r="AW37" s="322">
        <v>0.20533333333000001</v>
      </c>
      <c r="AX37" s="322">
        <v>-0.11561290322999999</v>
      </c>
      <c r="AY37" s="322">
        <v>-0.55051612903000002</v>
      </c>
      <c r="AZ37" s="322">
        <v>-0.40786206896999999</v>
      </c>
      <c r="BA37" s="322">
        <v>0.54503225806</v>
      </c>
      <c r="BB37" s="322">
        <v>-1.2248000000000001</v>
      </c>
      <c r="BC37" s="322">
        <v>4.9290322581000003E-2</v>
      </c>
      <c r="BD37" s="688">
        <v>0.19853333333000001</v>
      </c>
      <c r="BE37" s="688">
        <v>0.35656036174</v>
      </c>
      <c r="BF37" s="688">
        <v>-4.9557019446000002E-2</v>
      </c>
      <c r="BG37" s="688">
        <v>0.52720419175</v>
      </c>
      <c r="BH37" s="688">
        <v>-0.19739626826000001</v>
      </c>
      <c r="BI37" s="392">
        <v>6.5693522946999997E-2</v>
      </c>
      <c r="BJ37" s="392">
        <v>0.33301707849000001</v>
      </c>
      <c r="BK37" s="392">
        <v>-9.7680486033999994E-2</v>
      </c>
      <c r="BL37" s="392">
        <v>0.42137663845000001</v>
      </c>
      <c r="BM37" s="392">
        <v>3.0077814751999998E-2</v>
      </c>
      <c r="BN37" s="392">
        <v>-6.6469831452E-2</v>
      </c>
      <c r="BO37" s="392">
        <v>1.8045538241000001E-2</v>
      </c>
      <c r="BP37" s="392">
        <v>5.9632735542E-2</v>
      </c>
      <c r="BQ37" s="392">
        <v>-0.11426840767</v>
      </c>
      <c r="BR37" s="392">
        <v>-0.30195847681999999</v>
      </c>
      <c r="BS37" s="392">
        <v>1.7523510166000001E-2</v>
      </c>
      <c r="BT37" s="392">
        <v>-0.56520677613000003</v>
      </c>
      <c r="BU37" s="392">
        <v>-0.38528057002999999</v>
      </c>
      <c r="BV37" s="392">
        <v>7.4740947104999997E-2</v>
      </c>
    </row>
    <row r="38" spans="1:74" ht="11.1" customHeight="1" x14ac:dyDescent="0.2">
      <c r="A38" s="360" t="s">
        <v>183</v>
      </c>
      <c r="B38" s="429" t="s">
        <v>959</v>
      </c>
      <c r="C38" s="322">
        <v>-5.3736637887000001</v>
      </c>
      <c r="D38" s="322">
        <v>-5.3891567449000002</v>
      </c>
      <c r="E38" s="322">
        <v>-5.6315934268000003</v>
      </c>
      <c r="F38" s="322">
        <v>-10.360708745</v>
      </c>
      <c r="G38" s="322">
        <v>1.6682244512</v>
      </c>
      <c r="H38" s="322">
        <v>2.4981112918999999</v>
      </c>
      <c r="I38" s="322">
        <v>2.4533015467000001</v>
      </c>
      <c r="J38" s="322">
        <v>0.58635682680000001</v>
      </c>
      <c r="K38" s="322">
        <v>1.0131300066</v>
      </c>
      <c r="L38" s="322">
        <v>-0.70156815158999997</v>
      </c>
      <c r="M38" s="322">
        <v>-0.26913790842000002</v>
      </c>
      <c r="N38" s="322">
        <v>-1.3390141469000001</v>
      </c>
      <c r="O38" s="322">
        <v>-0.47757744339000002</v>
      </c>
      <c r="P38" s="322">
        <v>1.3585387762000001</v>
      </c>
      <c r="Q38" s="322">
        <v>0.39074444658000002</v>
      </c>
      <c r="R38" s="322">
        <v>1.6360332001</v>
      </c>
      <c r="S38" s="322">
        <v>1.6665210936999999</v>
      </c>
      <c r="T38" s="322">
        <v>1.487439416</v>
      </c>
      <c r="U38" s="322">
        <v>0.69880160575000005</v>
      </c>
      <c r="V38" s="322">
        <v>0.90199611604999996</v>
      </c>
      <c r="W38" s="322">
        <v>0.79022741227000004</v>
      </c>
      <c r="X38" s="322">
        <v>1.1533429206E-2</v>
      </c>
      <c r="Y38" s="322">
        <v>-0.15369687892</v>
      </c>
      <c r="Z38" s="322">
        <v>-0.30169119271</v>
      </c>
      <c r="AA38" s="322">
        <v>-0.75800720610000005</v>
      </c>
      <c r="AB38" s="322">
        <v>0.23862499676000001</v>
      </c>
      <c r="AC38" s="322">
        <v>-1.0386903615</v>
      </c>
      <c r="AD38" s="322">
        <v>0.39414207985999999</v>
      </c>
      <c r="AE38" s="322">
        <v>0.17739325</v>
      </c>
      <c r="AF38" s="322">
        <v>0.49636655292999998</v>
      </c>
      <c r="AG38" s="322">
        <v>0.91951986397999996</v>
      </c>
      <c r="AH38" s="322">
        <v>-0.83835108136000003</v>
      </c>
      <c r="AI38" s="322">
        <v>-0.52219371703999995</v>
      </c>
      <c r="AJ38" s="322">
        <v>-2.5975713214999998</v>
      </c>
      <c r="AK38" s="322">
        <v>-0.92520699704999998</v>
      </c>
      <c r="AL38" s="322">
        <v>-6.5028738069999995E-2</v>
      </c>
      <c r="AM38" s="322">
        <v>-0.52595024617999997</v>
      </c>
      <c r="AN38" s="322">
        <v>0.60452244830000001</v>
      </c>
      <c r="AO38" s="322">
        <v>-1.5815554853</v>
      </c>
      <c r="AP38" s="322">
        <v>0.65120782114999998</v>
      </c>
      <c r="AQ38" s="322">
        <v>0.64331272433999998</v>
      </c>
      <c r="AR38" s="322">
        <v>0.55051522390999996</v>
      </c>
      <c r="AS38" s="322">
        <v>1.4528451527999999</v>
      </c>
      <c r="AT38" s="322">
        <v>1.4882762646000001</v>
      </c>
      <c r="AU38" s="322">
        <v>0.54741976084999999</v>
      </c>
      <c r="AV38" s="322">
        <v>-1.9905477197999999</v>
      </c>
      <c r="AW38" s="322">
        <v>-0.80768107027000002</v>
      </c>
      <c r="AX38" s="322">
        <v>-0.19643011209</v>
      </c>
      <c r="AY38" s="322">
        <v>0.18297438865999999</v>
      </c>
      <c r="AZ38" s="322">
        <v>1.2536555674000001</v>
      </c>
      <c r="BA38" s="322">
        <v>-0.87771537058000004</v>
      </c>
      <c r="BB38" s="322">
        <v>1.8900614713999999</v>
      </c>
      <c r="BC38" s="322">
        <v>1.5707302107000001</v>
      </c>
      <c r="BD38" s="688">
        <v>1.3924783538000001</v>
      </c>
      <c r="BE38" s="688">
        <v>0.79243433849</v>
      </c>
      <c r="BF38" s="688">
        <v>-0.11113946338</v>
      </c>
      <c r="BG38" s="688">
        <v>1.1899903516999999</v>
      </c>
      <c r="BH38" s="688">
        <v>-0.43724194632000002</v>
      </c>
      <c r="BI38" s="392">
        <v>0.14830260629</v>
      </c>
      <c r="BJ38" s="392">
        <v>0.74883832974999998</v>
      </c>
      <c r="BK38" s="392">
        <v>-0.22811147510999999</v>
      </c>
      <c r="BL38" s="392">
        <v>0.95532263796000005</v>
      </c>
      <c r="BM38" s="392">
        <v>6.9765108359999994E-2</v>
      </c>
      <c r="BN38" s="392">
        <v>-0.15621806475</v>
      </c>
      <c r="BO38" s="392">
        <v>4.3591561542000001E-2</v>
      </c>
      <c r="BP38" s="392">
        <v>0.14185813441</v>
      </c>
      <c r="BQ38" s="392">
        <v>-0.26571680860000002</v>
      </c>
      <c r="BR38" s="392">
        <v>-0.69580596148999996</v>
      </c>
      <c r="BS38" s="392">
        <v>4.0633234655000003E-2</v>
      </c>
      <c r="BT38" s="392">
        <v>-1.2850752349000001</v>
      </c>
      <c r="BU38" s="392">
        <v>-0.89233790693000004</v>
      </c>
      <c r="BV38" s="392">
        <v>0.17246653683999999</v>
      </c>
    </row>
    <row r="39" spans="1:74" ht="11.1" customHeight="1" x14ac:dyDescent="0.2">
      <c r="A39" s="360"/>
      <c r="B39" s="36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88"/>
      <c r="BE39" s="688"/>
      <c r="BF39" s="688"/>
      <c r="BG39" s="688"/>
      <c r="BH39" s="688"/>
      <c r="BI39" s="392"/>
      <c r="BJ39" s="392"/>
      <c r="BK39" s="392"/>
      <c r="BL39" s="392"/>
      <c r="BM39" s="392"/>
      <c r="BN39" s="392"/>
      <c r="BO39" s="392"/>
      <c r="BP39" s="392"/>
      <c r="BQ39" s="392"/>
      <c r="BR39" s="392"/>
      <c r="BS39" s="392"/>
      <c r="BT39" s="392"/>
      <c r="BU39" s="392"/>
      <c r="BV39" s="392"/>
    </row>
    <row r="40" spans="1:74" ht="11.1" customHeight="1" x14ac:dyDescent="0.2">
      <c r="A40" s="360"/>
      <c r="B40" s="31" t="s">
        <v>837</v>
      </c>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322"/>
      <c r="AE40" s="322"/>
      <c r="AF40" s="322"/>
      <c r="AG40" s="322"/>
      <c r="AH40" s="322"/>
      <c r="AI40" s="322"/>
      <c r="AJ40" s="322"/>
      <c r="AK40" s="322"/>
      <c r="AL40" s="322"/>
      <c r="AM40" s="322"/>
      <c r="AN40" s="322"/>
      <c r="AO40" s="322"/>
      <c r="AP40" s="322"/>
      <c r="AQ40" s="322"/>
      <c r="AR40" s="322"/>
      <c r="AS40" s="322"/>
      <c r="AT40" s="322"/>
      <c r="AU40" s="322"/>
      <c r="AV40" s="322"/>
      <c r="AW40" s="322"/>
      <c r="AX40" s="322"/>
      <c r="AY40" s="322"/>
      <c r="AZ40" s="322"/>
      <c r="BA40" s="322"/>
      <c r="BB40" s="322"/>
      <c r="BC40" s="322"/>
      <c r="BD40" s="688"/>
      <c r="BE40" s="688"/>
      <c r="BF40" s="688"/>
      <c r="BG40" s="688"/>
      <c r="BH40" s="688"/>
      <c r="BI40" s="392"/>
      <c r="BJ40" s="392"/>
      <c r="BK40" s="392"/>
      <c r="BL40" s="392"/>
      <c r="BM40" s="392"/>
      <c r="BN40" s="392"/>
      <c r="BO40" s="392"/>
      <c r="BP40" s="392"/>
      <c r="BQ40" s="392"/>
      <c r="BR40" s="392"/>
      <c r="BS40" s="392"/>
      <c r="BT40" s="392"/>
      <c r="BU40" s="392"/>
      <c r="BV40" s="392"/>
    </row>
    <row r="41" spans="1:74" s="293" customFormat="1" ht="11.1" customHeight="1" x14ac:dyDescent="0.2">
      <c r="A41" s="433" t="s">
        <v>180</v>
      </c>
      <c r="B41" s="427" t="s">
        <v>838</v>
      </c>
      <c r="C41" s="108">
        <v>2914.438185</v>
      </c>
      <c r="D41" s="108">
        <v>2881.3356789999998</v>
      </c>
      <c r="E41" s="108">
        <v>2970.6220090000002</v>
      </c>
      <c r="F41" s="108">
        <v>3118.476341</v>
      </c>
      <c r="G41" s="108">
        <v>3205.4014699999998</v>
      </c>
      <c r="H41" s="108">
        <v>3206.076137</v>
      </c>
      <c r="I41" s="108">
        <v>3210.764995</v>
      </c>
      <c r="J41" s="108">
        <v>3207.6660189999998</v>
      </c>
      <c r="K41" s="108">
        <v>3170.0232500000002</v>
      </c>
      <c r="L41" s="108">
        <v>3117.926254</v>
      </c>
      <c r="M41" s="108">
        <v>3100.0850099999998</v>
      </c>
      <c r="N41" s="108">
        <v>3026.0097110000002</v>
      </c>
      <c r="O41" s="108">
        <v>3035.44634</v>
      </c>
      <c r="P41" s="108">
        <v>2966.36292</v>
      </c>
      <c r="Q41" s="108">
        <v>2913.8892099999998</v>
      </c>
      <c r="R41" s="108">
        <v>2910.2509949999999</v>
      </c>
      <c r="S41" s="108">
        <v>2929.2414050000002</v>
      </c>
      <c r="T41" s="108">
        <v>2871.4369830000001</v>
      </c>
      <c r="U41" s="108">
        <v>2842.5527360000001</v>
      </c>
      <c r="V41" s="108">
        <v>2810.1307230000002</v>
      </c>
      <c r="W41" s="108">
        <v>2758.1856790000002</v>
      </c>
      <c r="X41" s="108">
        <v>2751.8209179999999</v>
      </c>
      <c r="Y41" s="108">
        <v>2730.959879</v>
      </c>
      <c r="Z41" s="108">
        <v>2641.5364300000001</v>
      </c>
      <c r="AA41" s="108">
        <v>2645.4468499999998</v>
      </c>
      <c r="AB41" s="108">
        <v>2618.2432279999998</v>
      </c>
      <c r="AC41" s="108">
        <v>2604.0580989999999</v>
      </c>
      <c r="AD41" s="108">
        <v>2654.1241890000001</v>
      </c>
      <c r="AE41" s="108">
        <v>2665.6914059999999</v>
      </c>
      <c r="AF41" s="108">
        <v>2653.8546030000002</v>
      </c>
      <c r="AG41" s="108">
        <v>2713.1120879999999</v>
      </c>
      <c r="AH41" s="108">
        <v>2714.8965800000001</v>
      </c>
      <c r="AI41" s="108">
        <v>2739.5041080000001</v>
      </c>
      <c r="AJ41" s="108">
        <v>2761.4147459999999</v>
      </c>
      <c r="AK41" s="108">
        <v>2783.0509769999999</v>
      </c>
      <c r="AL41" s="108">
        <v>2770.7470629999998</v>
      </c>
      <c r="AM41" s="108">
        <v>2817.7318650000002</v>
      </c>
      <c r="AN41" s="108">
        <v>2802.16239</v>
      </c>
      <c r="AO41" s="108">
        <v>2748.3985469999998</v>
      </c>
      <c r="AP41" s="108">
        <v>2811.3354850000001</v>
      </c>
      <c r="AQ41" s="108">
        <v>2804.076517</v>
      </c>
      <c r="AR41" s="108">
        <v>2781.0141349999999</v>
      </c>
      <c r="AS41" s="108">
        <v>2808.6055710000001</v>
      </c>
      <c r="AT41" s="108">
        <v>2812.7738250000002</v>
      </c>
      <c r="AU41" s="108">
        <v>2816.419711</v>
      </c>
      <c r="AV41" s="108">
        <v>2781.2622419999998</v>
      </c>
      <c r="AW41" s="108">
        <v>2775.4533609999999</v>
      </c>
      <c r="AX41" s="108">
        <v>2766.4714669999998</v>
      </c>
      <c r="AY41" s="108">
        <v>2765.8290590000001</v>
      </c>
      <c r="AZ41" s="108">
        <v>2765.6392040000001</v>
      </c>
      <c r="BA41" s="108">
        <v>2757.3018099999999</v>
      </c>
      <c r="BB41" s="108">
        <v>2821.8582799999999</v>
      </c>
      <c r="BC41" s="108">
        <v>2834.965854</v>
      </c>
      <c r="BD41" s="703">
        <v>2835.8710919999999</v>
      </c>
      <c r="BE41" s="703">
        <v>2830.9226518</v>
      </c>
      <c r="BF41" s="703">
        <v>2822.5737623999999</v>
      </c>
      <c r="BG41" s="703">
        <v>2799.7642725999999</v>
      </c>
      <c r="BH41" s="703">
        <v>2793.5857403999998</v>
      </c>
      <c r="BI41" s="434">
        <v>2795.3782492999999</v>
      </c>
      <c r="BJ41" s="434">
        <v>2768.2367198000002</v>
      </c>
      <c r="BK41" s="434">
        <v>2786.7618149</v>
      </c>
      <c r="BL41" s="434">
        <v>2764.073269</v>
      </c>
      <c r="BM41" s="434">
        <v>2758.3038568000002</v>
      </c>
      <c r="BN41" s="434">
        <v>2773.8379516999998</v>
      </c>
      <c r="BO41" s="434">
        <v>2790.8895400000001</v>
      </c>
      <c r="BP41" s="434">
        <v>2789.2805579999999</v>
      </c>
      <c r="BQ41" s="434">
        <v>2796.2828786</v>
      </c>
      <c r="BR41" s="434">
        <v>2798.5375914000001</v>
      </c>
      <c r="BS41" s="434">
        <v>2800.2508861000001</v>
      </c>
      <c r="BT41" s="434">
        <v>2812.5332960999999</v>
      </c>
      <c r="BU41" s="434">
        <v>2821.0287131999999</v>
      </c>
      <c r="BV41" s="434">
        <v>2801.2367439</v>
      </c>
    </row>
    <row r="42" spans="1:74" ht="11.1" customHeight="1" x14ac:dyDescent="0.2">
      <c r="A42" s="360" t="s">
        <v>286</v>
      </c>
      <c r="B42" s="429" t="s">
        <v>196</v>
      </c>
      <c r="C42" s="424">
        <v>1299.8931849999999</v>
      </c>
      <c r="D42" s="424">
        <v>1282.712679</v>
      </c>
      <c r="E42" s="424">
        <v>1326.7220090000001</v>
      </c>
      <c r="F42" s="424">
        <v>1403.5993410000001</v>
      </c>
      <c r="G42" s="424">
        <v>1432.23847</v>
      </c>
      <c r="H42" s="424">
        <v>1457.703137</v>
      </c>
      <c r="I42" s="424">
        <v>1453.987995</v>
      </c>
      <c r="J42" s="424">
        <v>1437.578019</v>
      </c>
      <c r="K42" s="424">
        <v>1423.1812500000001</v>
      </c>
      <c r="L42" s="424">
        <v>1386.329254</v>
      </c>
      <c r="M42" s="424">
        <v>1388.7240099999999</v>
      </c>
      <c r="N42" s="424">
        <v>1343.3477109999999</v>
      </c>
      <c r="O42" s="424">
        <v>1337.1033399999999</v>
      </c>
      <c r="P42" s="424">
        <v>1303.06792</v>
      </c>
      <c r="Q42" s="424">
        <v>1310.94721</v>
      </c>
      <c r="R42" s="424">
        <v>1298.811995</v>
      </c>
      <c r="S42" s="424">
        <v>1303.867405</v>
      </c>
      <c r="T42" s="424">
        <v>1281.363983</v>
      </c>
      <c r="U42" s="424">
        <v>1278.1167359999999</v>
      </c>
      <c r="V42" s="424">
        <v>1250.2037230000001</v>
      </c>
      <c r="W42" s="424">
        <v>1250.9396790000001</v>
      </c>
      <c r="X42" s="424">
        <v>1252.9669180000001</v>
      </c>
      <c r="Y42" s="424">
        <v>1233.747879</v>
      </c>
      <c r="Z42" s="424">
        <v>1198.6124299999999</v>
      </c>
      <c r="AA42" s="424">
        <v>1190.10285</v>
      </c>
      <c r="AB42" s="424">
        <v>1165.6142279999999</v>
      </c>
      <c r="AC42" s="424">
        <v>1154.2380989999999</v>
      </c>
      <c r="AD42" s="424">
        <v>1153.830189</v>
      </c>
      <c r="AE42" s="424">
        <v>1172.1564060000001</v>
      </c>
      <c r="AF42" s="424">
        <v>1180.4096030000001</v>
      </c>
      <c r="AG42" s="424">
        <v>1215.318088</v>
      </c>
      <c r="AH42" s="424">
        <v>1212.6715799999999</v>
      </c>
      <c r="AI42" s="424">
        <v>1215.5591079999999</v>
      </c>
      <c r="AJ42" s="424">
        <v>1230.5137460000001</v>
      </c>
      <c r="AK42" s="424">
        <v>1226.776977</v>
      </c>
      <c r="AL42" s="424">
        <v>1222.5920630000001</v>
      </c>
      <c r="AM42" s="424">
        <v>1253.7938650000001</v>
      </c>
      <c r="AN42" s="424">
        <v>1266.7063900000001</v>
      </c>
      <c r="AO42" s="424">
        <v>1229.9735470000001</v>
      </c>
      <c r="AP42" s="424">
        <v>1245.5824849999999</v>
      </c>
      <c r="AQ42" s="424">
        <v>1260.0435170000001</v>
      </c>
      <c r="AR42" s="424">
        <v>1263.076135</v>
      </c>
      <c r="AS42" s="424">
        <v>1269.9315710000001</v>
      </c>
      <c r="AT42" s="424">
        <v>1258.5578250000001</v>
      </c>
      <c r="AU42" s="424">
        <v>1282.4267110000001</v>
      </c>
      <c r="AV42" s="424">
        <v>1263.6332420000001</v>
      </c>
      <c r="AW42" s="424">
        <v>1263.984361</v>
      </c>
      <c r="AX42" s="424">
        <v>1251.418467</v>
      </c>
      <c r="AY42" s="424">
        <v>1233.710059</v>
      </c>
      <c r="AZ42" s="424">
        <v>1221.6922039999999</v>
      </c>
      <c r="BA42" s="424">
        <v>1230.25081</v>
      </c>
      <c r="BB42" s="424">
        <v>1258.0632800000001</v>
      </c>
      <c r="BC42" s="424">
        <v>1272.698854</v>
      </c>
      <c r="BD42" s="691">
        <v>1279.5600919999999</v>
      </c>
      <c r="BE42" s="691">
        <v>1285.665023</v>
      </c>
      <c r="BF42" s="691">
        <v>1275.7798660000001</v>
      </c>
      <c r="BG42" s="691">
        <v>1268.7865019000001</v>
      </c>
      <c r="BH42" s="691">
        <v>1256.4886853999999</v>
      </c>
      <c r="BI42" s="395">
        <v>1260.252</v>
      </c>
      <c r="BJ42" s="395">
        <v>1243.434</v>
      </c>
      <c r="BK42" s="395">
        <v>1258.931</v>
      </c>
      <c r="BL42" s="395">
        <v>1248.0409999999999</v>
      </c>
      <c r="BM42" s="395">
        <v>1243.204</v>
      </c>
      <c r="BN42" s="395">
        <v>1256.7439999999999</v>
      </c>
      <c r="BO42" s="395">
        <v>1274.355</v>
      </c>
      <c r="BP42" s="395">
        <v>1274.5350000000001</v>
      </c>
      <c r="BQ42" s="395">
        <v>1277.9949999999999</v>
      </c>
      <c r="BR42" s="395">
        <v>1270.8889999999999</v>
      </c>
      <c r="BS42" s="395">
        <v>1273.1279999999999</v>
      </c>
      <c r="BT42" s="395">
        <v>1267.8889999999999</v>
      </c>
      <c r="BU42" s="395">
        <v>1264.826</v>
      </c>
      <c r="BV42" s="395">
        <v>1247.3510000000001</v>
      </c>
    </row>
    <row r="43" spans="1:74" ht="11.1" customHeight="1" x14ac:dyDescent="0.2">
      <c r="A43" s="360" t="s">
        <v>839</v>
      </c>
      <c r="B43" s="432" t="s">
        <v>958</v>
      </c>
      <c r="C43" s="425">
        <v>1614.5450000000001</v>
      </c>
      <c r="D43" s="425">
        <v>1598.623</v>
      </c>
      <c r="E43" s="425">
        <v>1643.9</v>
      </c>
      <c r="F43" s="425">
        <v>1714.877</v>
      </c>
      <c r="G43" s="425">
        <v>1773.163</v>
      </c>
      <c r="H43" s="425">
        <v>1748.373</v>
      </c>
      <c r="I43" s="425">
        <v>1756.777</v>
      </c>
      <c r="J43" s="425">
        <v>1770.088</v>
      </c>
      <c r="K43" s="425">
        <v>1746.8420000000001</v>
      </c>
      <c r="L43" s="425">
        <v>1731.597</v>
      </c>
      <c r="M43" s="425">
        <v>1711.3610000000001</v>
      </c>
      <c r="N43" s="425">
        <v>1682.662</v>
      </c>
      <c r="O43" s="425">
        <v>1698.3430000000001</v>
      </c>
      <c r="P43" s="425">
        <v>1663.2950000000001</v>
      </c>
      <c r="Q43" s="425">
        <v>1602.942</v>
      </c>
      <c r="R43" s="425">
        <v>1611.4390000000001</v>
      </c>
      <c r="S43" s="425">
        <v>1625.374</v>
      </c>
      <c r="T43" s="425">
        <v>1590.0730000000001</v>
      </c>
      <c r="U43" s="425">
        <v>1564.4359999999999</v>
      </c>
      <c r="V43" s="425">
        <v>1559.9269999999999</v>
      </c>
      <c r="W43" s="425">
        <v>1507.2460000000001</v>
      </c>
      <c r="X43" s="425">
        <v>1498.854</v>
      </c>
      <c r="Y43" s="425">
        <v>1497.212</v>
      </c>
      <c r="Z43" s="425">
        <v>1442.924</v>
      </c>
      <c r="AA43" s="425">
        <v>1455.3440000000001</v>
      </c>
      <c r="AB43" s="425">
        <v>1452.6289999999999</v>
      </c>
      <c r="AC43" s="425">
        <v>1449.82</v>
      </c>
      <c r="AD43" s="425">
        <v>1500.2940000000001</v>
      </c>
      <c r="AE43" s="425">
        <v>1493.5350000000001</v>
      </c>
      <c r="AF43" s="425">
        <v>1473.4449999999999</v>
      </c>
      <c r="AG43" s="425">
        <v>1497.7940000000001</v>
      </c>
      <c r="AH43" s="425">
        <v>1502.2249999999999</v>
      </c>
      <c r="AI43" s="425">
        <v>1523.9449999999999</v>
      </c>
      <c r="AJ43" s="425">
        <v>1530.9010000000001</v>
      </c>
      <c r="AK43" s="425">
        <v>1556.2739999999999</v>
      </c>
      <c r="AL43" s="425">
        <v>1548.155</v>
      </c>
      <c r="AM43" s="425">
        <v>1563.9380000000001</v>
      </c>
      <c r="AN43" s="425">
        <v>1535.4559999999999</v>
      </c>
      <c r="AO43" s="425">
        <v>1518.425</v>
      </c>
      <c r="AP43" s="425">
        <v>1565.7529999999999</v>
      </c>
      <c r="AQ43" s="425">
        <v>1544.0329999999999</v>
      </c>
      <c r="AR43" s="425">
        <v>1517.9380000000001</v>
      </c>
      <c r="AS43" s="425">
        <v>1538.674</v>
      </c>
      <c r="AT43" s="425">
        <v>1554.2159999999999</v>
      </c>
      <c r="AU43" s="425">
        <v>1533.9929999999999</v>
      </c>
      <c r="AV43" s="425">
        <v>1517.6289999999999</v>
      </c>
      <c r="AW43" s="425">
        <v>1511.4690000000001</v>
      </c>
      <c r="AX43" s="425">
        <v>1515.0530000000001</v>
      </c>
      <c r="AY43" s="425">
        <v>1532.1189999999999</v>
      </c>
      <c r="AZ43" s="425">
        <v>1543.9469999999999</v>
      </c>
      <c r="BA43" s="425">
        <v>1527.0509999999999</v>
      </c>
      <c r="BB43" s="425">
        <v>1563.7950000000001</v>
      </c>
      <c r="BC43" s="425">
        <v>1562.2670000000001</v>
      </c>
      <c r="BD43" s="693">
        <v>1556.3109999999999</v>
      </c>
      <c r="BE43" s="693">
        <v>1545.2576288</v>
      </c>
      <c r="BF43" s="693">
        <v>1546.7938964</v>
      </c>
      <c r="BG43" s="693">
        <v>1530.9777706</v>
      </c>
      <c r="BH43" s="693">
        <v>1537.097055</v>
      </c>
      <c r="BI43" s="397">
        <v>1535.1262492999999</v>
      </c>
      <c r="BJ43" s="397">
        <v>1524.8027198</v>
      </c>
      <c r="BK43" s="397">
        <v>1527.8308149</v>
      </c>
      <c r="BL43" s="397">
        <v>1516.032269</v>
      </c>
      <c r="BM43" s="397">
        <v>1515.0998568</v>
      </c>
      <c r="BN43" s="397">
        <v>1517.0939516999999</v>
      </c>
      <c r="BO43" s="397">
        <v>1516.5345400000001</v>
      </c>
      <c r="BP43" s="397">
        <v>1514.7455580000001</v>
      </c>
      <c r="BQ43" s="397">
        <v>1518.2878786000001</v>
      </c>
      <c r="BR43" s="397">
        <v>1527.6485914</v>
      </c>
      <c r="BS43" s="397">
        <v>1527.1228861</v>
      </c>
      <c r="BT43" s="397">
        <v>1544.6442961</v>
      </c>
      <c r="BU43" s="397">
        <v>1556.2027132000001</v>
      </c>
      <c r="BV43" s="397">
        <v>1553.8857439000001</v>
      </c>
    </row>
    <row r="44" spans="1:74" s="174" customFormat="1" ht="25.5" customHeight="1" x14ac:dyDescent="0.2">
      <c r="A44" s="173"/>
      <c r="B44" s="1040" t="s">
        <v>840</v>
      </c>
      <c r="C44" s="1029"/>
      <c r="D44" s="1029"/>
      <c r="E44" s="1029"/>
      <c r="F44" s="1029"/>
      <c r="G44" s="1029"/>
      <c r="H44" s="1029"/>
      <c r="I44" s="1029"/>
      <c r="J44" s="1029"/>
      <c r="K44" s="1029"/>
      <c r="L44" s="1029"/>
      <c r="M44" s="1029"/>
      <c r="N44" s="1029"/>
      <c r="O44" s="1029"/>
      <c r="P44" s="1029"/>
      <c r="Q44" s="1029"/>
      <c r="R44" s="910"/>
      <c r="AY44" s="240"/>
      <c r="AZ44" s="240"/>
      <c r="BA44" s="240"/>
      <c r="BB44" s="240"/>
      <c r="BC44" s="240"/>
      <c r="BD44" s="695"/>
      <c r="BE44" s="296"/>
      <c r="BF44" s="695"/>
      <c r="BG44" s="956"/>
      <c r="BH44" s="956"/>
      <c r="BI44" s="240"/>
      <c r="BJ44" s="240"/>
    </row>
    <row r="45" spans="1:74" s="174" customFormat="1" ht="12" customHeight="1" x14ac:dyDescent="0.2">
      <c r="A45" s="173"/>
      <c r="B45" s="1027" t="s">
        <v>841</v>
      </c>
      <c r="C45" s="1027"/>
      <c r="D45" s="1027"/>
      <c r="E45" s="1027"/>
      <c r="F45" s="1027"/>
      <c r="G45" s="1027"/>
      <c r="H45" s="1027"/>
      <c r="I45" s="1027"/>
      <c r="J45" s="1027"/>
      <c r="K45" s="1027"/>
      <c r="L45" s="1027"/>
      <c r="M45" s="1027"/>
      <c r="N45" s="1027"/>
      <c r="O45" s="1027"/>
      <c r="P45" s="1027"/>
      <c r="Q45" s="1027"/>
      <c r="R45" s="910"/>
      <c r="AY45" s="240"/>
      <c r="AZ45" s="240"/>
      <c r="BA45" s="240"/>
      <c r="BB45" s="240"/>
      <c r="BC45" s="240"/>
      <c r="BD45" s="695"/>
      <c r="BE45" s="296"/>
      <c r="BF45" s="695"/>
      <c r="BG45" s="956"/>
      <c r="BH45" s="956"/>
      <c r="BI45" s="240"/>
      <c r="BJ45" s="240"/>
    </row>
    <row r="46" spans="1:74" s="174" customFormat="1" ht="22.7" customHeight="1" x14ac:dyDescent="0.2">
      <c r="A46" s="173"/>
      <c r="B46" s="1027" t="s">
        <v>842</v>
      </c>
      <c r="C46" s="1027"/>
      <c r="D46" s="1027"/>
      <c r="E46" s="1027"/>
      <c r="F46" s="1027"/>
      <c r="G46" s="1027"/>
      <c r="H46" s="1027"/>
      <c r="I46" s="1027"/>
      <c r="J46" s="1027"/>
      <c r="K46" s="1027"/>
      <c r="L46" s="1027"/>
      <c r="M46" s="1027"/>
      <c r="N46" s="1027"/>
      <c r="O46" s="1027"/>
      <c r="P46" s="1027"/>
      <c r="Q46" s="1027"/>
      <c r="R46" s="910"/>
      <c r="AY46" s="240"/>
      <c r="AZ46" s="240"/>
      <c r="BA46" s="240"/>
      <c r="BB46" s="240"/>
      <c r="BC46" s="240"/>
      <c r="BD46" s="695"/>
      <c r="BE46" s="296"/>
      <c r="BF46" s="695"/>
      <c r="BG46" s="956"/>
      <c r="BH46" s="956"/>
      <c r="BI46" s="240"/>
      <c r="BJ46" s="240"/>
    </row>
    <row r="47" spans="1:74" s="174" customFormat="1" ht="30.6" customHeight="1" x14ac:dyDescent="0.2">
      <c r="A47" s="173"/>
      <c r="B47" s="1027" t="s">
        <v>843</v>
      </c>
      <c r="C47" s="1027"/>
      <c r="D47" s="1027"/>
      <c r="E47" s="1027"/>
      <c r="F47" s="1027"/>
      <c r="G47" s="1027"/>
      <c r="H47" s="1027"/>
      <c r="I47" s="1027"/>
      <c r="J47" s="1027"/>
      <c r="K47" s="1027"/>
      <c r="L47" s="1027"/>
      <c r="M47" s="1027"/>
      <c r="N47" s="1027"/>
      <c r="O47" s="1027"/>
      <c r="P47" s="1027"/>
      <c r="Q47" s="1027"/>
      <c r="R47" s="910"/>
      <c r="AY47" s="240"/>
      <c r="AZ47" s="240"/>
      <c r="BA47" s="240"/>
      <c r="BB47" s="240"/>
      <c r="BC47" s="240"/>
      <c r="BD47" s="695"/>
      <c r="BE47" s="296"/>
      <c r="BF47" s="695"/>
      <c r="BG47" s="956"/>
      <c r="BH47" s="956"/>
      <c r="BI47" s="240"/>
      <c r="BJ47" s="240"/>
    </row>
    <row r="48" spans="1:74" s="174" customFormat="1" ht="12" customHeight="1" x14ac:dyDescent="0.2">
      <c r="A48" s="173"/>
      <c r="B48" s="902" t="s">
        <v>830</v>
      </c>
      <c r="C48" s="917"/>
      <c r="D48" s="917"/>
      <c r="E48" s="917"/>
      <c r="F48" s="917"/>
      <c r="G48" s="917"/>
      <c r="H48" s="917"/>
      <c r="I48" s="917"/>
      <c r="J48" s="917"/>
      <c r="K48" s="917"/>
      <c r="L48" s="917"/>
      <c r="M48" s="917"/>
      <c r="N48" s="917"/>
      <c r="O48" s="917"/>
      <c r="P48" s="917"/>
      <c r="Q48" s="917"/>
      <c r="R48" s="910"/>
      <c r="AY48" s="240"/>
      <c r="AZ48" s="240"/>
      <c r="BA48" s="240"/>
      <c r="BB48" s="240"/>
      <c r="BC48" s="240"/>
      <c r="BD48" s="695"/>
      <c r="BE48" s="296"/>
      <c r="BF48" s="695"/>
      <c r="BG48" s="956"/>
      <c r="BH48" s="956"/>
      <c r="BI48" s="240"/>
      <c r="BJ48" s="240"/>
    </row>
    <row r="49" spans="1:74" s="174" customFormat="1" ht="12" customHeight="1" x14ac:dyDescent="0.2">
      <c r="A49" s="173"/>
      <c r="B49" s="1004" t="str">
        <f>Dates!$G$2</f>
        <v>EIA completed modeling and analysis for this report on Thursday, November 7, 2024.</v>
      </c>
      <c r="C49" s="991"/>
      <c r="D49" s="991"/>
      <c r="E49" s="991"/>
      <c r="F49" s="991"/>
      <c r="G49" s="991"/>
      <c r="H49" s="991"/>
      <c r="I49" s="991"/>
      <c r="J49" s="991"/>
      <c r="K49" s="991"/>
      <c r="L49" s="991"/>
      <c r="M49" s="991"/>
      <c r="N49" s="991"/>
      <c r="O49" s="991"/>
      <c r="P49" s="991"/>
      <c r="Q49" s="991"/>
      <c r="R49" s="84"/>
      <c r="AY49" s="240"/>
      <c r="AZ49" s="240"/>
      <c r="BA49" s="240"/>
      <c r="BB49" s="240"/>
      <c r="BC49" s="240"/>
      <c r="BD49" s="695"/>
      <c r="BE49" s="296"/>
      <c r="BF49" s="695"/>
      <c r="BG49" s="956"/>
      <c r="BH49" s="956"/>
      <c r="BI49" s="240"/>
      <c r="BJ49" s="240"/>
    </row>
    <row r="50" spans="1:74" s="174" customFormat="1" ht="12" customHeight="1" x14ac:dyDescent="0.2">
      <c r="A50" s="173"/>
      <c r="B50" s="1037" t="s">
        <v>483</v>
      </c>
      <c r="C50" s="1038"/>
      <c r="D50" s="1038"/>
      <c r="E50" s="1038"/>
      <c r="F50" s="1038"/>
      <c r="G50" s="1038"/>
      <c r="H50" s="1038"/>
      <c r="I50" s="1038"/>
      <c r="J50" s="1038"/>
      <c r="K50" s="1038"/>
      <c r="L50" s="1038"/>
      <c r="M50" s="1038"/>
      <c r="N50" s="1038"/>
      <c r="O50" s="1038"/>
      <c r="P50" s="1038"/>
      <c r="Q50" s="1038"/>
      <c r="R50" s="84"/>
      <c r="AY50" s="240"/>
      <c r="AZ50" s="240"/>
      <c r="BA50" s="240"/>
      <c r="BB50" s="240"/>
      <c r="BC50" s="240"/>
      <c r="BD50" s="695"/>
      <c r="BE50" s="296"/>
      <c r="BF50" s="695"/>
      <c r="BG50" s="956"/>
      <c r="BH50" s="956"/>
      <c r="BI50" s="240"/>
      <c r="BJ50" s="240"/>
    </row>
    <row r="51" spans="1:74" s="174" customFormat="1" ht="12" customHeight="1" x14ac:dyDescent="0.2">
      <c r="A51" s="173"/>
      <c r="B51" s="1008" t="s">
        <v>198</v>
      </c>
      <c r="C51" s="1039"/>
      <c r="D51" s="1039"/>
      <c r="E51" s="1039"/>
      <c r="F51" s="1039"/>
      <c r="G51" s="1039"/>
      <c r="H51" s="1039"/>
      <c r="I51" s="1039"/>
      <c r="J51" s="1039"/>
      <c r="K51" s="1039"/>
      <c r="L51" s="1039"/>
      <c r="M51" s="1039"/>
      <c r="N51" s="1039"/>
      <c r="O51" s="1039"/>
      <c r="P51" s="1039"/>
      <c r="Q51" s="1029"/>
      <c r="R51" s="84"/>
      <c r="AY51" s="240"/>
      <c r="AZ51" s="240"/>
      <c r="BA51" s="240"/>
      <c r="BB51" s="240"/>
      <c r="BC51" s="240"/>
      <c r="BD51" s="695"/>
      <c r="BE51" s="296"/>
      <c r="BF51" s="695"/>
      <c r="BG51" s="956"/>
      <c r="BH51" s="956"/>
      <c r="BI51" s="240"/>
      <c r="BJ51" s="240"/>
    </row>
    <row r="52" spans="1:74" s="174" customFormat="1" ht="12" customHeight="1" x14ac:dyDescent="0.2">
      <c r="A52" s="173"/>
      <c r="B52" s="1008" t="s">
        <v>494</v>
      </c>
      <c r="C52" s="1029"/>
      <c r="D52" s="1029"/>
      <c r="E52" s="1029"/>
      <c r="F52" s="1029"/>
      <c r="G52" s="1029"/>
      <c r="H52" s="1029"/>
      <c r="I52" s="1029"/>
      <c r="J52" s="1029"/>
      <c r="K52" s="1029"/>
      <c r="L52" s="1029"/>
      <c r="M52" s="1029"/>
      <c r="N52" s="1029"/>
      <c r="O52" s="1029"/>
      <c r="P52" s="1029"/>
      <c r="Q52" s="1029"/>
      <c r="R52" s="84"/>
      <c r="AY52" s="240"/>
      <c r="AZ52" s="240"/>
      <c r="BA52" s="240"/>
      <c r="BB52" s="240"/>
      <c r="BC52" s="240"/>
      <c r="BD52" s="695"/>
      <c r="BE52" s="296"/>
      <c r="BF52" s="695"/>
      <c r="BG52" s="956"/>
      <c r="BH52" s="956"/>
      <c r="BI52" s="240"/>
      <c r="BJ52" s="240"/>
    </row>
    <row r="53" spans="1:74" s="174" customFormat="1" ht="12" customHeight="1" x14ac:dyDescent="0.2">
      <c r="A53" s="173"/>
      <c r="B53" s="1005" t="s">
        <v>844</v>
      </c>
      <c r="C53" s="1005"/>
      <c r="D53" s="1005"/>
      <c r="E53" s="1005"/>
      <c r="F53" s="1005"/>
      <c r="G53" s="1005"/>
      <c r="H53" s="1005"/>
      <c r="I53" s="1005"/>
      <c r="J53" s="1005"/>
      <c r="K53" s="1005"/>
      <c r="L53" s="1005"/>
      <c r="M53" s="1005"/>
      <c r="N53" s="1005"/>
      <c r="O53" s="1005"/>
      <c r="P53" s="1005"/>
      <c r="Q53" s="1005"/>
      <c r="R53" s="1005"/>
      <c r="AY53" s="240"/>
      <c r="AZ53" s="240"/>
      <c r="BA53" s="240"/>
      <c r="BB53" s="240"/>
      <c r="BC53" s="240"/>
      <c r="BD53" s="695"/>
      <c r="BE53" s="296"/>
      <c r="BF53" s="695"/>
      <c r="BG53" s="956"/>
      <c r="BH53" s="956"/>
      <c r="BI53" s="240"/>
      <c r="BJ53" s="240"/>
    </row>
    <row r="54" spans="1:74" s="174" customFormat="1" ht="12" customHeight="1" x14ac:dyDescent="0.2">
      <c r="A54" s="173"/>
      <c r="B54" s="1030" t="s">
        <v>845</v>
      </c>
      <c r="C54" s="1029"/>
      <c r="D54" s="1029"/>
      <c r="E54" s="1029"/>
      <c r="F54" s="1029"/>
      <c r="G54" s="1029"/>
      <c r="H54" s="1029"/>
      <c r="I54" s="1029"/>
      <c r="J54" s="1029"/>
      <c r="K54" s="1029"/>
      <c r="L54" s="1029"/>
      <c r="M54" s="1029"/>
      <c r="N54" s="1029"/>
      <c r="O54" s="1029"/>
      <c r="P54" s="1029"/>
      <c r="Q54" s="1029"/>
      <c r="R54" s="931"/>
      <c r="AY54" s="240"/>
      <c r="AZ54" s="240"/>
      <c r="BA54" s="240"/>
      <c r="BB54" s="240"/>
      <c r="BC54" s="240"/>
      <c r="BD54" s="695"/>
      <c r="BE54" s="296"/>
      <c r="BF54" s="695"/>
      <c r="BG54" s="956"/>
      <c r="BH54" s="956"/>
      <c r="BI54" s="240"/>
      <c r="BJ54" s="240"/>
    </row>
    <row r="55" spans="1:74" s="174" customFormat="1" ht="12" customHeight="1" x14ac:dyDescent="0.2">
      <c r="A55" s="173"/>
      <c r="B55" s="1015" t="s">
        <v>846</v>
      </c>
      <c r="C55" s="1029"/>
      <c r="D55" s="1029"/>
      <c r="E55" s="1029"/>
      <c r="F55" s="1029"/>
      <c r="G55" s="1029"/>
      <c r="H55" s="1029"/>
      <c r="I55" s="1029"/>
      <c r="J55" s="1029"/>
      <c r="K55" s="1029"/>
      <c r="L55" s="1029"/>
      <c r="M55" s="1029"/>
      <c r="N55" s="1029"/>
      <c r="O55" s="1029"/>
      <c r="P55" s="1029"/>
      <c r="Q55" s="1029"/>
      <c r="R55" s="910"/>
      <c r="AY55" s="240"/>
      <c r="AZ55" s="240"/>
      <c r="BA55" s="240"/>
      <c r="BB55" s="240"/>
      <c r="BC55" s="240"/>
      <c r="BD55" s="695"/>
      <c r="BE55" s="296"/>
      <c r="BF55" s="695"/>
      <c r="BG55" s="956"/>
      <c r="BH55" s="956"/>
      <c r="BI55" s="240"/>
      <c r="BJ55" s="240"/>
    </row>
    <row r="56" spans="1:74" s="174" customFormat="1" ht="12" customHeight="1" x14ac:dyDescent="0.2">
      <c r="A56" s="173"/>
      <c r="B56" s="1025"/>
      <c r="C56" s="1028"/>
      <c r="D56" s="1028"/>
      <c r="E56" s="1028"/>
      <c r="F56" s="1028"/>
      <c r="G56" s="1028"/>
      <c r="H56" s="1028"/>
      <c r="I56" s="1028"/>
      <c r="J56" s="1028"/>
      <c r="K56" s="1028"/>
      <c r="L56" s="1028"/>
      <c r="M56" s="1028"/>
      <c r="N56" s="1028"/>
      <c r="O56" s="1028"/>
      <c r="P56" s="1028"/>
      <c r="Q56" s="1007"/>
      <c r="AY56" s="240"/>
      <c r="AZ56" s="240"/>
      <c r="BA56" s="240"/>
      <c r="BB56" s="240"/>
      <c r="BC56" s="240"/>
      <c r="BD56" s="695"/>
      <c r="BE56" s="296"/>
      <c r="BF56" s="695"/>
      <c r="BG56" s="956"/>
      <c r="BH56" s="956"/>
      <c r="BI56" s="240"/>
      <c r="BJ56" s="240"/>
    </row>
    <row r="57" spans="1:74" s="174" customFormat="1" ht="12" customHeight="1" x14ac:dyDescent="0.2">
      <c r="A57" s="173"/>
      <c r="B57" s="1024"/>
      <c r="C57" s="1007"/>
      <c r="D57" s="1007"/>
      <c r="E57" s="1007"/>
      <c r="F57" s="1007"/>
      <c r="G57" s="1007"/>
      <c r="H57" s="1007"/>
      <c r="I57" s="1007"/>
      <c r="J57" s="1007"/>
      <c r="K57" s="1007"/>
      <c r="L57" s="1007"/>
      <c r="M57" s="1007"/>
      <c r="N57" s="1007"/>
      <c r="O57" s="1007"/>
      <c r="P57" s="1007"/>
      <c r="Q57" s="1007"/>
      <c r="AY57" s="240"/>
      <c r="AZ57" s="240"/>
      <c r="BA57" s="240"/>
      <c r="BB57" s="240"/>
      <c r="BC57" s="240"/>
      <c r="BD57" s="695"/>
      <c r="BE57" s="296"/>
      <c r="BF57" s="695"/>
      <c r="BG57" s="956"/>
      <c r="BH57" s="956"/>
      <c r="BI57" s="240"/>
      <c r="BJ57" s="240"/>
    </row>
    <row r="58" spans="1:74" s="175" customFormat="1" ht="12" customHeight="1" x14ac:dyDescent="0.2">
      <c r="A58" s="172"/>
      <c r="B58" s="1025"/>
      <c r="C58" s="1026"/>
      <c r="D58" s="1026"/>
      <c r="E58" s="1026"/>
      <c r="F58" s="1026"/>
      <c r="G58" s="1026"/>
      <c r="H58" s="1026"/>
      <c r="I58" s="1026"/>
      <c r="J58" s="1026"/>
      <c r="K58" s="1026"/>
      <c r="L58" s="1026"/>
      <c r="M58" s="1026"/>
      <c r="N58" s="1026"/>
      <c r="O58" s="1026"/>
      <c r="P58" s="1026"/>
      <c r="Q58" s="1007"/>
      <c r="R58" s="174"/>
      <c r="AY58" s="239"/>
      <c r="AZ58" s="239"/>
      <c r="BA58" s="239"/>
      <c r="BB58" s="239"/>
      <c r="BC58" s="239"/>
      <c r="BD58" s="704"/>
      <c r="BE58" s="295"/>
      <c r="BF58" s="704"/>
      <c r="BG58" s="707"/>
      <c r="BH58" s="707"/>
      <c r="BI58" s="239"/>
      <c r="BJ58" s="239"/>
    </row>
    <row r="59" spans="1:74" ht="12" customHeight="1" x14ac:dyDescent="0.2">
      <c r="B59" s="1023"/>
      <c r="C59" s="1007"/>
      <c r="D59" s="1007"/>
      <c r="E59" s="1007"/>
      <c r="F59" s="1007"/>
      <c r="G59" s="1007"/>
      <c r="H59" s="1007"/>
      <c r="I59" s="1007"/>
      <c r="J59" s="1007"/>
      <c r="K59" s="1007"/>
      <c r="L59" s="1007"/>
      <c r="M59" s="1007"/>
      <c r="N59" s="1007"/>
      <c r="O59" s="1007"/>
      <c r="P59" s="1007"/>
      <c r="Q59" s="1007"/>
      <c r="R59" s="175"/>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90" customWidth="1"/>
    <col min="2" max="2" width="42.5703125" style="84" customWidth="1"/>
    <col min="3" max="50" width="6.5703125" style="84" customWidth="1"/>
    <col min="51" max="55" width="6.5703125" style="209" customWidth="1"/>
    <col min="56" max="56" width="6.5703125" style="701" customWidth="1"/>
    <col min="57" max="57" width="6.5703125" style="293" customWidth="1"/>
    <col min="58" max="58" width="6.5703125" style="701" customWidth="1"/>
    <col min="59" max="60" width="6.5703125" style="706" customWidth="1"/>
    <col min="61" max="62" width="6.5703125" style="209" customWidth="1"/>
    <col min="63" max="74" width="6.5703125" style="84" customWidth="1"/>
    <col min="75" max="16384" width="8.5703125" style="84"/>
  </cols>
  <sheetData>
    <row r="1" spans="1:74" ht="13.35" customHeight="1" x14ac:dyDescent="0.2">
      <c r="A1" s="988" t="s">
        <v>479</v>
      </c>
      <c r="B1" s="1031" t="s">
        <v>911</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4" ht="12.75" x14ac:dyDescent="0.2">
      <c r="A2" s="989"/>
      <c r="B2" s="241" t="str">
        <f>"U.S. Energy Information Administration  |  Short-Term Energy Outlook  - "&amp;Dates!D1</f>
        <v>U.S. Energy Information Administration  |  Short-Term Energy Outlook  - November 2024</v>
      </c>
      <c r="C2" s="242"/>
      <c r="D2" s="242"/>
      <c r="E2" s="242"/>
      <c r="F2" s="242"/>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242"/>
      <c r="AL2" s="242"/>
    </row>
    <row r="3" spans="1:74" s="7" customFormat="1" ht="12.75" x14ac:dyDescent="0.2">
      <c r="A3" s="353" t="s">
        <v>781</v>
      </c>
      <c r="B3" s="344"/>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s="7" customFormat="1" x14ac:dyDescent="0.2">
      <c r="A4" s="359" t="str">
        <f>TEXT(Dates!$D$2,"dddd, mmmm d, yyyy")</f>
        <v>Thursday, November 7, 2024</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60"/>
      <c r="B5" s="364" t="s">
        <v>913</v>
      </c>
      <c r="BE5" s="701"/>
      <c r="BG5" s="701"/>
      <c r="BH5" s="711"/>
      <c r="BI5" s="438"/>
      <c r="BJ5" s="438"/>
      <c r="BK5" s="438"/>
      <c r="BL5" s="438"/>
      <c r="BM5" s="438"/>
      <c r="BN5" s="438"/>
      <c r="BO5" s="438"/>
      <c r="BP5" s="438"/>
      <c r="BQ5" s="438"/>
      <c r="BR5" s="438"/>
      <c r="BS5" s="438"/>
      <c r="BT5" s="438"/>
      <c r="BU5" s="438"/>
      <c r="BV5" s="438"/>
    </row>
    <row r="6" spans="1:74" s="293" customFormat="1" ht="11.1" customHeight="1" x14ac:dyDescent="0.2">
      <c r="A6" s="433" t="s">
        <v>212</v>
      </c>
      <c r="B6" s="427" t="s">
        <v>852</v>
      </c>
      <c r="C6" s="106">
        <v>68.539966176999997</v>
      </c>
      <c r="D6" s="106">
        <v>68.138386459000003</v>
      </c>
      <c r="E6" s="106">
        <v>68.203545844999994</v>
      </c>
      <c r="F6" s="106">
        <v>65.511165797999993</v>
      </c>
      <c r="G6" s="106">
        <v>60.207654101000003</v>
      </c>
      <c r="H6" s="106">
        <v>62.088312760000001</v>
      </c>
      <c r="I6" s="106">
        <v>63.374442893000001</v>
      </c>
      <c r="J6" s="106">
        <v>63.315736837000003</v>
      </c>
      <c r="K6" s="106">
        <v>63.293262194</v>
      </c>
      <c r="L6" s="106">
        <v>63.206615413000002</v>
      </c>
      <c r="M6" s="106">
        <v>64.053997436000003</v>
      </c>
      <c r="N6" s="106">
        <v>63.974080805</v>
      </c>
      <c r="O6" s="106">
        <v>64.397104999999996</v>
      </c>
      <c r="P6" s="106">
        <v>61.67062104</v>
      </c>
      <c r="Q6" s="106">
        <v>64.741764008000004</v>
      </c>
      <c r="R6" s="106">
        <v>64.884999081999993</v>
      </c>
      <c r="S6" s="106">
        <v>65.329394530000002</v>
      </c>
      <c r="T6" s="106">
        <v>65.186054956000007</v>
      </c>
      <c r="U6" s="106">
        <v>66.160026414000001</v>
      </c>
      <c r="V6" s="106">
        <v>65.542414604000001</v>
      </c>
      <c r="W6" s="106">
        <v>65.501726312000002</v>
      </c>
      <c r="X6" s="106">
        <v>66.538744102999999</v>
      </c>
      <c r="Y6" s="106">
        <v>67.033537316999997</v>
      </c>
      <c r="Z6" s="106">
        <v>66.301845401999998</v>
      </c>
      <c r="AA6" s="106">
        <v>66.048821704999995</v>
      </c>
      <c r="AB6" s="106">
        <v>66.416763532000004</v>
      </c>
      <c r="AC6" s="106">
        <v>67.291764052000005</v>
      </c>
      <c r="AD6" s="106">
        <v>66.231429973999994</v>
      </c>
      <c r="AE6" s="106">
        <v>66.660728574000004</v>
      </c>
      <c r="AF6" s="106">
        <v>66.981394878000003</v>
      </c>
      <c r="AG6" s="106">
        <v>67.959626364000002</v>
      </c>
      <c r="AH6" s="106">
        <v>67.548955950000007</v>
      </c>
      <c r="AI6" s="106">
        <v>67.917940138999995</v>
      </c>
      <c r="AJ6" s="106">
        <v>68.390305908000002</v>
      </c>
      <c r="AK6" s="106">
        <v>68.922059101000002</v>
      </c>
      <c r="AL6" s="106">
        <v>67.293949974</v>
      </c>
      <c r="AM6" s="106">
        <v>68.609457272</v>
      </c>
      <c r="AN6" s="106">
        <v>68.933286257999995</v>
      </c>
      <c r="AO6" s="106">
        <v>69.000876837000007</v>
      </c>
      <c r="AP6" s="106">
        <v>68.811727327</v>
      </c>
      <c r="AQ6" s="106">
        <v>68.911969343999999</v>
      </c>
      <c r="AR6" s="106">
        <v>69.753412421999997</v>
      </c>
      <c r="AS6" s="106">
        <v>70.076897430000002</v>
      </c>
      <c r="AT6" s="106">
        <v>70.070297087</v>
      </c>
      <c r="AU6" s="106">
        <v>70.437442763999996</v>
      </c>
      <c r="AV6" s="106">
        <v>70.652790205000002</v>
      </c>
      <c r="AW6" s="106">
        <v>71.369938876000006</v>
      </c>
      <c r="AX6" s="106">
        <v>71.452023069000006</v>
      </c>
      <c r="AY6" s="106">
        <v>69.063684171999995</v>
      </c>
      <c r="AZ6" s="106">
        <v>70.061949558999999</v>
      </c>
      <c r="BA6" s="106">
        <v>70.501867931000007</v>
      </c>
      <c r="BB6" s="106">
        <v>70.369330882</v>
      </c>
      <c r="BC6" s="106">
        <v>70.219288712999997</v>
      </c>
      <c r="BD6" s="702">
        <v>70.592866057999998</v>
      </c>
      <c r="BE6" s="702">
        <v>70.425699726000005</v>
      </c>
      <c r="BF6" s="702">
        <v>70.908588409999993</v>
      </c>
      <c r="BG6" s="702">
        <v>70.420389868000001</v>
      </c>
      <c r="BH6" s="702">
        <v>70.849688647999997</v>
      </c>
      <c r="BI6" s="426">
        <v>71.530118170999998</v>
      </c>
      <c r="BJ6" s="426">
        <v>71.397278646999993</v>
      </c>
      <c r="BK6" s="426">
        <v>71.172643461000007</v>
      </c>
      <c r="BL6" s="426">
        <v>71.318523849000002</v>
      </c>
      <c r="BM6" s="426">
        <v>71.412204506999998</v>
      </c>
      <c r="BN6" s="426">
        <v>71.520285629</v>
      </c>
      <c r="BO6" s="426">
        <v>71.815450674999994</v>
      </c>
      <c r="BP6" s="426">
        <v>72.277122762000005</v>
      </c>
      <c r="BQ6" s="426">
        <v>72.570423185999999</v>
      </c>
      <c r="BR6" s="426">
        <v>72.559062248000004</v>
      </c>
      <c r="BS6" s="426">
        <v>72.473792699000001</v>
      </c>
      <c r="BT6" s="426">
        <v>72.754727149000004</v>
      </c>
      <c r="BU6" s="426">
        <v>73.096196965999994</v>
      </c>
      <c r="BV6" s="426">
        <v>72.797366925999995</v>
      </c>
    </row>
    <row r="7" spans="1:74" s="293" customFormat="1" ht="11.1" customHeight="1" x14ac:dyDescent="0.2">
      <c r="A7" s="433"/>
      <c r="B7" s="427"/>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702"/>
      <c r="BE7" s="702"/>
      <c r="BF7" s="702"/>
      <c r="BG7" s="702"/>
      <c r="BH7" s="702"/>
      <c r="BI7" s="426"/>
      <c r="BJ7" s="426"/>
      <c r="BK7" s="426"/>
      <c r="BL7" s="426"/>
      <c r="BM7" s="426"/>
      <c r="BN7" s="426"/>
      <c r="BO7" s="426"/>
      <c r="BP7" s="426"/>
      <c r="BQ7" s="426"/>
      <c r="BR7" s="426"/>
      <c r="BS7" s="426"/>
      <c r="BT7" s="426"/>
      <c r="BU7" s="426"/>
      <c r="BV7" s="426"/>
    </row>
    <row r="8" spans="1:74" s="293" customFormat="1" ht="11.1" customHeight="1" x14ac:dyDescent="0.2">
      <c r="A8" s="433" t="s">
        <v>202</v>
      </c>
      <c r="B8" s="430" t="s">
        <v>980</v>
      </c>
      <c r="C8" s="106">
        <v>28.141844419000002</v>
      </c>
      <c r="D8" s="106">
        <v>27.876245897</v>
      </c>
      <c r="E8" s="106">
        <v>27.906315257999999</v>
      </c>
      <c r="F8" s="106">
        <v>25.446770333</v>
      </c>
      <c r="G8" s="106">
        <v>22.877983516</v>
      </c>
      <c r="H8" s="106">
        <v>24.539587666999999</v>
      </c>
      <c r="I8" s="106">
        <v>25.374106935</v>
      </c>
      <c r="J8" s="106">
        <v>24.851931419</v>
      </c>
      <c r="K8" s="106">
        <v>25.315827667000001</v>
      </c>
      <c r="L8" s="106">
        <v>25.098869064999999</v>
      </c>
      <c r="M8" s="106">
        <v>26.249472300000001</v>
      </c>
      <c r="N8" s="106">
        <v>26.068332612999999</v>
      </c>
      <c r="O8" s="106">
        <v>26.172633903000001</v>
      </c>
      <c r="P8" s="106">
        <v>23.546807429000001</v>
      </c>
      <c r="Q8" s="106">
        <v>26.260744677000002</v>
      </c>
      <c r="R8" s="106">
        <v>26.2652547</v>
      </c>
      <c r="S8" s="106">
        <v>26.638297290000001</v>
      </c>
      <c r="T8" s="106">
        <v>26.758750166999999</v>
      </c>
      <c r="U8" s="106">
        <v>26.895726226000001</v>
      </c>
      <c r="V8" s="106">
        <v>26.606582258</v>
      </c>
      <c r="W8" s="106">
        <v>26.063571267</v>
      </c>
      <c r="X8" s="106">
        <v>27.474731968</v>
      </c>
      <c r="Y8" s="106">
        <v>27.9046755</v>
      </c>
      <c r="Z8" s="106">
        <v>27.649709839</v>
      </c>
      <c r="AA8" s="106">
        <v>26.884147515999999</v>
      </c>
      <c r="AB8" s="106">
        <v>27.034178535999999</v>
      </c>
      <c r="AC8" s="106">
        <v>28.03228271</v>
      </c>
      <c r="AD8" s="106">
        <v>27.783261766999999</v>
      </c>
      <c r="AE8" s="106">
        <v>27.662796934999999</v>
      </c>
      <c r="AF8" s="106">
        <v>28.089378499999999</v>
      </c>
      <c r="AG8" s="106">
        <v>28.520052160999999</v>
      </c>
      <c r="AH8" s="106">
        <v>28.390362129</v>
      </c>
      <c r="AI8" s="106">
        <v>28.747347767000001</v>
      </c>
      <c r="AJ8" s="106">
        <v>28.911554290000002</v>
      </c>
      <c r="AK8" s="106">
        <v>29.158953532999998</v>
      </c>
      <c r="AL8" s="106">
        <v>27.991665354999999</v>
      </c>
      <c r="AM8" s="106">
        <v>28.986612741999998</v>
      </c>
      <c r="AN8" s="106">
        <v>28.945341357</v>
      </c>
      <c r="AO8" s="106">
        <v>29.49300629</v>
      </c>
      <c r="AP8" s="106">
        <v>29.2112996</v>
      </c>
      <c r="AQ8" s="106">
        <v>28.925781806</v>
      </c>
      <c r="AR8" s="106">
        <v>29.536111432999999</v>
      </c>
      <c r="AS8" s="106">
        <v>29.959702580999998</v>
      </c>
      <c r="AT8" s="106">
        <v>30.236424097</v>
      </c>
      <c r="AU8" s="106">
        <v>30.377891999999999</v>
      </c>
      <c r="AV8" s="106">
        <v>30.456360226000001</v>
      </c>
      <c r="AW8" s="106">
        <v>30.985173766999999</v>
      </c>
      <c r="AX8" s="106">
        <v>31.034500806</v>
      </c>
      <c r="AY8" s="106">
        <v>28.933809193999998</v>
      </c>
      <c r="AZ8" s="106">
        <v>30.208715517000002</v>
      </c>
      <c r="BA8" s="106">
        <v>30.601834805999999</v>
      </c>
      <c r="BB8" s="106">
        <v>30.669472933000002</v>
      </c>
      <c r="BC8" s="106">
        <v>30.368393999999999</v>
      </c>
      <c r="BD8" s="702">
        <v>30.738509867000001</v>
      </c>
      <c r="BE8" s="702">
        <v>30.706392988000001</v>
      </c>
      <c r="BF8" s="702">
        <v>31.146000701999998</v>
      </c>
      <c r="BG8" s="702">
        <v>30.621494022</v>
      </c>
      <c r="BH8" s="702">
        <v>31.099235070999999</v>
      </c>
      <c r="BI8" s="426">
        <v>31.377234228999999</v>
      </c>
      <c r="BJ8" s="426">
        <v>31.43748055</v>
      </c>
      <c r="BK8" s="426">
        <v>31.257063312</v>
      </c>
      <c r="BL8" s="426">
        <v>31.043631977</v>
      </c>
      <c r="BM8" s="426">
        <v>31.392497902999999</v>
      </c>
      <c r="BN8" s="426">
        <v>31.186450181000001</v>
      </c>
      <c r="BO8" s="426">
        <v>31.231648367999998</v>
      </c>
      <c r="BP8" s="426">
        <v>31.288074607999999</v>
      </c>
      <c r="BQ8" s="426">
        <v>31.522121370000001</v>
      </c>
      <c r="BR8" s="426">
        <v>31.530230974999998</v>
      </c>
      <c r="BS8" s="426">
        <v>31.376861793</v>
      </c>
      <c r="BT8" s="426">
        <v>31.525051264999998</v>
      </c>
      <c r="BU8" s="426">
        <v>31.882860841999999</v>
      </c>
      <c r="BV8" s="426">
        <v>31.872776208000001</v>
      </c>
    </row>
    <row r="9" spans="1:74" ht="11.1" customHeight="1" x14ac:dyDescent="0.2">
      <c r="A9" s="360" t="s">
        <v>145</v>
      </c>
      <c r="B9" s="431" t="s">
        <v>961</v>
      </c>
      <c r="C9" s="322">
        <v>5.5713999999999997</v>
      </c>
      <c r="D9" s="322">
        <v>5.6874000000000002</v>
      </c>
      <c r="E9" s="322">
        <v>5.5974000000000004</v>
      </c>
      <c r="F9" s="322">
        <v>4.9664000000000001</v>
      </c>
      <c r="G9" s="322">
        <v>4.7114000000000003</v>
      </c>
      <c r="H9" s="322">
        <v>4.9804000000000004</v>
      </c>
      <c r="I9" s="322">
        <v>4.9443999999999999</v>
      </c>
      <c r="J9" s="322">
        <v>4.8364000000000003</v>
      </c>
      <c r="K9" s="322">
        <v>4.9683999999999999</v>
      </c>
      <c r="L9" s="322">
        <v>5.2553999999999998</v>
      </c>
      <c r="M9" s="322">
        <v>5.5843999999999996</v>
      </c>
      <c r="N9" s="322">
        <v>5.7274000000000003</v>
      </c>
      <c r="O9" s="322">
        <v>5.7187000000000001</v>
      </c>
      <c r="P9" s="322">
        <v>5.5137</v>
      </c>
      <c r="Q9" s="322">
        <v>5.6177000000000001</v>
      </c>
      <c r="R9" s="322">
        <v>5.2427000000000001</v>
      </c>
      <c r="S9" s="322">
        <v>5.3346999999999998</v>
      </c>
      <c r="T9" s="322">
        <v>5.5236999999999998</v>
      </c>
      <c r="U9" s="322">
        <v>5.6506999999999996</v>
      </c>
      <c r="V9" s="322">
        <v>5.4664999999999999</v>
      </c>
      <c r="W9" s="322">
        <v>5.3384999999999998</v>
      </c>
      <c r="X9" s="322">
        <v>5.7024999999999997</v>
      </c>
      <c r="Y9" s="322">
        <v>5.7725</v>
      </c>
      <c r="Z9" s="322">
        <v>5.5555000000000003</v>
      </c>
      <c r="AA9" s="322">
        <v>5.4865000000000004</v>
      </c>
      <c r="AB9" s="322">
        <v>5.7271000000000001</v>
      </c>
      <c r="AC9" s="322">
        <v>5.758</v>
      </c>
      <c r="AD9" s="322">
        <v>5.6017999999999999</v>
      </c>
      <c r="AE9" s="322">
        <v>5.4097</v>
      </c>
      <c r="AF9" s="322">
        <v>5.5342000000000002</v>
      </c>
      <c r="AG9" s="322">
        <v>5.7666000000000004</v>
      </c>
      <c r="AH9" s="322">
        <v>5.7511000000000001</v>
      </c>
      <c r="AI9" s="322">
        <v>5.6860999999999997</v>
      </c>
      <c r="AJ9" s="322">
        <v>5.8230000000000004</v>
      </c>
      <c r="AK9" s="322">
        <v>5.984</v>
      </c>
      <c r="AL9" s="322">
        <v>5.7957000000000001</v>
      </c>
      <c r="AM9" s="322">
        <v>5.7329999999999997</v>
      </c>
      <c r="AN9" s="322">
        <v>5.7371999999999996</v>
      </c>
      <c r="AO9" s="322">
        <v>5.8343999999999996</v>
      </c>
      <c r="AP9" s="322">
        <v>5.4714</v>
      </c>
      <c r="AQ9" s="322">
        <v>5.1592000000000002</v>
      </c>
      <c r="AR9" s="322">
        <v>5.4960000000000004</v>
      </c>
      <c r="AS9" s="322">
        <v>5.8421000000000003</v>
      </c>
      <c r="AT9" s="322">
        <v>5.8487</v>
      </c>
      <c r="AU9" s="322">
        <v>5.6632999999999996</v>
      </c>
      <c r="AV9" s="322">
        <v>5.8407</v>
      </c>
      <c r="AW9" s="322">
        <v>6.1935000000000002</v>
      </c>
      <c r="AX9" s="322">
        <v>6.2831000000000001</v>
      </c>
      <c r="AY9" s="322">
        <v>5.7984</v>
      </c>
      <c r="AZ9" s="322">
        <v>6.0080999999999998</v>
      </c>
      <c r="BA9" s="322">
        <v>6.0618999999999996</v>
      </c>
      <c r="BB9" s="322">
        <v>5.9466999999999999</v>
      </c>
      <c r="BC9" s="322">
        <v>5.6260000000000003</v>
      </c>
      <c r="BD9" s="688">
        <v>5.8898999999999999</v>
      </c>
      <c r="BE9" s="688">
        <v>5.9876012643000003</v>
      </c>
      <c r="BF9" s="688">
        <v>6.0314892442000003</v>
      </c>
      <c r="BG9" s="688">
        <v>5.9573005783999999</v>
      </c>
      <c r="BH9" s="688">
        <v>6.2082648172999999</v>
      </c>
      <c r="BI9" s="392">
        <v>6.4048785147</v>
      </c>
      <c r="BJ9" s="392">
        <v>6.4837038293000004</v>
      </c>
      <c r="BK9" s="392">
        <v>6.4332297586999996</v>
      </c>
      <c r="BL9" s="392">
        <v>6.4766487917999997</v>
      </c>
      <c r="BM9" s="392">
        <v>6.4609371437999998</v>
      </c>
      <c r="BN9" s="392">
        <v>6.2373088484999997</v>
      </c>
      <c r="BO9" s="392">
        <v>6.1012126994999996</v>
      </c>
      <c r="BP9" s="392">
        <v>6.2002644204999999</v>
      </c>
      <c r="BQ9" s="392">
        <v>6.4305816694000004</v>
      </c>
      <c r="BR9" s="392">
        <v>6.4388947039</v>
      </c>
      <c r="BS9" s="392">
        <v>6.3166921191999998</v>
      </c>
      <c r="BT9" s="392">
        <v>6.4796389330000004</v>
      </c>
      <c r="BU9" s="392">
        <v>6.6429173828000003</v>
      </c>
      <c r="BV9" s="392">
        <v>6.7029905293000001</v>
      </c>
    </row>
    <row r="10" spans="1:74" ht="11.1" customHeight="1" x14ac:dyDescent="0.2">
      <c r="A10" s="360" t="s">
        <v>146</v>
      </c>
      <c r="B10" s="431" t="s">
        <v>195</v>
      </c>
      <c r="C10" s="322">
        <v>2.0026000000000002</v>
      </c>
      <c r="D10" s="322">
        <v>2.0047000000000001</v>
      </c>
      <c r="E10" s="322">
        <v>2.0209000000000001</v>
      </c>
      <c r="F10" s="322">
        <v>2.0042</v>
      </c>
      <c r="G10" s="322">
        <v>1.9192</v>
      </c>
      <c r="H10" s="322">
        <v>1.9034</v>
      </c>
      <c r="I10" s="322">
        <v>1.8876999999999999</v>
      </c>
      <c r="J10" s="322">
        <v>1.9377</v>
      </c>
      <c r="K10" s="322">
        <v>1.9394</v>
      </c>
      <c r="L10" s="322">
        <v>1.9039999999999999</v>
      </c>
      <c r="M10" s="322">
        <v>1.9033</v>
      </c>
      <c r="N10" s="322">
        <v>1.9288000000000001</v>
      </c>
      <c r="O10" s="322">
        <v>1.9180999999999999</v>
      </c>
      <c r="P10" s="322">
        <v>1.9441999999999999</v>
      </c>
      <c r="Q10" s="322">
        <v>1.9686999999999999</v>
      </c>
      <c r="R10" s="322">
        <v>1.9645999999999999</v>
      </c>
      <c r="S10" s="322">
        <v>1.9762</v>
      </c>
      <c r="T10" s="322">
        <v>1.9841</v>
      </c>
      <c r="U10" s="322">
        <v>1.9858</v>
      </c>
      <c r="V10" s="322">
        <v>1.9278</v>
      </c>
      <c r="W10" s="322">
        <v>1.9681999999999999</v>
      </c>
      <c r="X10" s="322">
        <v>1.9801</v>
      </c>
      <c r="Y10" s="322">
        <v>2.0030000000000001</v>
      </c>
      <c r="Z10" s="322">
        <v>2.0055000000000001</v>
      </c>
      <c r="AA10" s="322">
        <v>2.0274999999999999</v>
      </c>
      <c r="AB10" s="322">
        <v>2.0091000000000001</v>
      </c>
      <c r="AC10" s="322">
        <v>2.0308999999999999</v>
      </c>
      <c r="AD10" s="322">
        <v>2.0184000000000002</v>
      </c>
      <c r="AE10" s="322">
        <v>2.0335000000000001</v>
      </c>
      <c r="AF10" s="322">
        <v>2.0419</v>
      </c>
      <c r="AG10" s="322">
        <v>2.0211999999999999</v>
      </c>
      <c r="AH10" s="322">
        <v>2.0348999999999999</v>
      </c>
      <c r="AI10" s="322">
        <v>2.0384000000000002</v>
      </c>
      <c r="AJ10" s="322">
        <v>2.0327999999999999</v>
      </c>
      <c r="AK10" s="322">
        <v>2.0383</v>
      </c>
      <c r="AL10" s="322">
        <v>2.0301</v>
      </c>
      <c r="AM10" s="322">
        <v>2.1225000000000001</v>
      </c>
      <c r="AN10" s="322">
        <v>2.1120999999999999</v>
      </c>
      <c r="AO10" s="322">
        <v>2.1221000000000001</v>
      </c>
      <c r="AP10" s="322">
        <v>2.1604999999999999</v>
      </c>
      <c r="AQ10" s="322">
        <v>2.1640000000000001</v>
      </c>
      <c r="AR10" s="322">
        <v>2.1480000000000001</v>
      </c>
      <c r="AS10" s="322">
        <v>2.0912000000000002</v>
      </c>
      <c r="AT10" s="322">
        <v>2.1089000000000002</v>
      </c>
      <c r="AU10" s="322">
        <v>2.1214</v>
      </c>
      <c r="AV10" s="322">
        <v>2.0975999999999999</v>
      </c>
      <c r="AW10" s="322">
        <v>2.0977000000000001</v>
      </c>
      <c r="AX10" s="322">
        <v>2.0855999999999999</v>
      </c>
      <c r="AY10" s="322">
        <v>2.0543999999999998</v>
      </c>
      <c r="AZ10" s="322">
        <v>2.0463</v>
      </c>
      <c r="BA10" s="322">
        <v>2.0415999999999999</v>
      </c>
      <c r="BB10" s="322">
        <v>2.0036999999999998</v>
      </c>
      <c r="BC10" s="322">
        <v>1.9936</v>
      </c>
      <c r="BD10" s="688">
        <v>2.0125000000000002</v>
      </c>
      <c r="BE10" s="688">
        <v>2.039304724</v>
      </c>
      <c r="BF10" s="688">
        <v>2.0376334896000001</v>
      </c>
      <c r="BG10" s="688">
        <v>2.0187804951000001</v>
      </c>
      <c r="BH10" s="688">
        <v>2.0016162821000001</v>
      </c>
      <c r="BI10" s="392">
        <v>1.9861767137999999</v>
      </c>
      <c r="BJ10" s="392">
        <v>1.9827812203999999</v>
      </c>
      <c r="BK10" s="392">
        <v>1.9891317533999999</v>
      </c>
      <c r="BL10" s="392">
        <v>1.9892468855000001</v>
      </c>
      <c r="BM10" s="392">
        <v>1.9836822594000001</v>
      </c>
      <c r="BN10" s="392">
        <v>1.9658288327</v>
      </c>
      <c r="BO10" s="392">
        <v>1.9578633679999999</v>
      </c>
      <c r="BP10" s="392">
        <v>1.9518261872</v>
      </c>
      <c r="BQ10" s="392">
        <v>1.9402595006000001</v>
      </c>
      <c r="BR10" s="392">
        <v>1.9385042714</v>
      </c>
      <c r="BS10" s="392">
        <v>1.9340974739000001</v>
      </c>
      <c r="BT10" s="392">
        <v>1.9191429318</v>
      </c>
      <c r="BU10" s="392">
        <v>1.9056477597000001</v>
      </c>
      <c r="BV10" s="392">
        <v>1.9040601789</v>
      </c>
    </row>
    <row r="11" spans="1:74" ht="11.1" customHeight="1" x14ac:dyDescent="0.2">
      <c r="A11" s="360" t="s">
        <v>147</v>
      </c>
      <c r="B11" s="431" t="s">
        <v>196</v>
      </c>
      <c r="C11" s="322">
        <v>20.567844419</v>
      </c>
      <c r="D11" s="322">
        <v>20.184145897000001</v>
      </c>
      <c r="E11" s="322">
        <v>20.288015258000001</v>
      </c>
      <c r="F11" s="322">
        <v>18.476170332999999</v>
      </c>
      <c r="G11" s="322">
        <v>16.247383515999999</v>
      </c>
      <c r="H11" s="322">
        <v>17.655787666999998</v>
      </c>
      <c r="I11" s="322">
        <v>18.542006935</v>
      </c>
      <c r="J11" s="322">
        <v>18.077831418999999</v>
      </c>
      <c r="K11" s="322">
        <v>18.408027666999999</v>
      </c>
      <c r="L11" s="322">
        <v>17.939469065000001</v>
      </c>
      <c r="M11" s="322">
        <v>18.761772300000001</v>
      </c>
      <c r="N11" s="322">
        <v>18.412132613000001</v>
      </c>
      <c r="O11" s="322">
        <v>18.535833903</v>
      </c>
      <c r="P11" s="322">
        <v>16.088907428999999</v>
      </c>
      <c r="Q11" s="322">
        <v>18.674344677000001</v>
      </c>
      <c r="R11" s="322">
        <v>19.0579547</v>
      </c>
      <c r="S11" s="322">
        <v>19.32739729</v>
      </c>
      <c r="T11" s="322">
        <v>19.250950166999999</v>
      </c>
      <c r="U11" s="322">
        <v>19.259226225999999</v>
      </c>
      <c r="V11" s="322">
        <v>19.212282257999998</v>
      </c>
      <c r="W11" s="322">
        <v>18.756871267000001</v>
      </c>
      <c r="X11" s="322">
        <v>19.792131968</v>
      </c>
      <c r="Y11" s="322">
        <v>20.129175499999999</v>
      </c>
      <c r="Z11" s="322">
        <v>20.088709839</v>
      </c>
      <c r="AA11" s="322">
        <v>19.370147515999999</v>
      </c>
      <c r="AB11" s="322">
        <v>19.297978535999999</v>
      </c>
      <c r="AC11" s="322">
        <v>20.243382709999999</v>
      </c>
      <c r="AD11" s="322">
        <v>20.163061766999999</v>
      </c>
      <c r="AE11" s="322">
        <v>20.219596934999998</v>
      </c>
      <c r="AF11" s="322">
        <v>20.513278499999998</v>
      </c>
      <c r="AG11" s="322">
        <v>20.732252161000002</v>
      </c>
      <c r="AH11" s="322">
        <v>20.604362128999998</v>
      </c>
      <c r="AI11" s="322">
        <v>21.022847766999998</v>
      </c>
      <c r="AJ11" s="322">
        <v>21.055754289999999</v>
      </c>
      <c r="AK11" s="322">
        <v>21.136653533</v>
      </c>
      <c r="AL11" s="322">
        <v>20.165865355000001</v>
      </c>
      <c r="AM11" s="322">
        <v>21.131112741999999</v>
      </c>
      <c r="AN11" s="322">
        <v>21.096041357000001</v>
      </c>
      <c r="AO11" s="322">
        <v>21.536506289999998</v>
      </c>
      <c r="AP11" s="322">
        <v>21.579399599999999</v>
      </c>
      <c r="AQ11" s="322">
        <v>21.602581806</v>
      </c>
      <c r="AR11" s="322">
        <v>21.892111433</v>
      </c>
      <c r="AS11" s="322">
        <v>22.026402580999999</v>
      </c>
      <c r="AT11" s="322">
        <v>22.278824097000001</v>
      </c>
      <c r="AU11" s="322">
        <v>22.593191999999998</v>
      </c>
      <c r="AV11" s="322">
        <v>22.518060225999999</v>
      </c>
      <c r="AW11" s="322">
        <v>22.693973766999999</v>
      </c>
      <c r="AX11" s="322">
        <v>22.665800806</v>
      </c>
      <c r="AY11" s="322">
        <v>21.081009194</v>
      </c>
      <c r="AZ11" s="322">
        <v>22.154315517000001</v>
      </c>
      <c r="BA11" s="322">
        <v>22.498334805999999</v>
      </c>
      <c r="BB11" s="322">
        <v>22.719072933</v>
      </c>
      <c r="BC11" s="322">
        <v>22.748794</v>
      </c>
      <c r="BD11" s="688">
        <v>22.836109867000001</v>
      </c>
      <c r="BE11" s="688">
        <v>22.679487000000002</v>
      </c>
      <c r="BF11" s="688">
        <v>23.076877968000002</v>
      </c>
      <c r="BG11" s="688">
        <v>22.645412948000001</v>
      </c>
      <c r="BH11" s="688">
        <v>22.889353971999999</v>
      </c>
      <c r="BI11" s="392">
        <v>22.986179</v>
      </c>
      <c r="BJ11" s="392">
        <v>22.970995500000001</v>
      </c>
      <c r="BK11" s="392">
        <v>22.834701800000001</v>
      </c>
      <c r="BL11" s="392">
        <v>22.577736300000002</v>
      </c>
      <c r="BM11" s="392">
        <v>22.947878500000002</v>
      </c>
      <c r="BN11" s="392">
        <v>22.9833125</v>
      </c>
      <c r="BO11" s="392">
        <v>23.172572299999999</v>
      </c>
      <c r="BP11" s="392">
        <v>23.135984000000001</v>
      </c>
      <c r="BQ11" s="392">
        <v>23.151280199999999</v>
      </c>
      <c r="BR11" s="392">
        <v>23.152832</v>
      </c>
      <c r="BS11" s="392">
        <v>23.126072199999999</v>
      </c>
      <c r="BT11" s="392">
        <v>23.126269400000002</v>
      </c>
      <c r="BU11" s="392">
        <v>23.334295699999998</v>
      </c>
      <c r="BV11" s="392">
        <v>23.265725499999999</v>
      </c>
    </row>
    <row r="12" spans="1:74" ht="11.1" customHeight="1" x14ac:dyDescent="0.2">
      <c r="A12" s="360"/>
      <c r="B12" s="431"/>
      <c r="C12" s="322"/>
      <c r="D12" s="322"/>
      <c r="E12" s="322"/>
      <c r="F12" s="322"/>
      <c r="G12" s="322"/>
      <c r="H12" s="322"/>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22"/>
      <c r="AJ12" s="322"/>
      <c r="AK12" s="322"/>
      <c r="AL12" s="322"/>
      <c r="AM12" s="322"/>
      <c r="AN12" s="322"/>
      <c r="AO12" s="322"/>
      <c r="AP12" s="322"/>
      <c r="AQ12" s="322"/>
      <c r="AR12" s="322"/>
      <c r="AS12" s="322"/>
      <c r="AT12" s="322"/>
      <c r="AU12" s="322"/>
      <c r="AV12" s="322"/>
      <c r="AW12" s="322"/>
      <c r="AX12" s="322"/>
      <c r="AY12" s="322"/>
      <c r="AZ12" s="322"/>
      <c r="BA12" s="322"/>
      <c r="BB12" s="322"/>
      <c r="BC12" s="322"/>
      <c r="BD12" s="688"/>
      <c r="BE12" s="688"/>
      <c r="BF12" s="688"/>
      <c r="BG12" s="688"/>
      <c r="BH12" s="688"/>
      <c r="BI12" s="392"/>
      <c r="BJ12" s="392"/>
      <c r="BK12" s="392"/>
      <c r="BL12" s="392"/>
      <c r="BM12" s="392"/>
      <c r="BN12" s="392"/>
      <c r="BO12" s="392"/>
      <c r="BP12" s="392"/>
      <c r="BQ12" s="392"/>
      <c r="BR12" s="392"/>
      <c r="BS12" s="392"/>
      <c r="BT12" s="392"/>
      <c r="BU12" s="392"/>
      <c r="BV12" s="392"/>
    </row>
    <row r="13" spans="1:74" s="293" customFormat="1" ht="11.1" customHeight="1" x14ac:dyDescent="0.2">
      <c r="A13" s="433" t="s">
        <v>201</v>
      </c>
      <c r="B13" s="430" t="s">
        <v>981</v>
      </c>
      <c r="C13" s="106">
        <v>6.1318649915999996</v>
      </c>
      <c r="D13" s="106">
        <v>5.9482721465999999</v>
      </c>
      <c r="E13" s="106">
        <v>5.9750505213</v>
      </c>
      <c r="F13" s="106">
        <v>5.8132037490000004</v>
      </c>
      <c r="G13" s="106">
        <v>5.8854672199999998</v>
      </c>
      <c r="H13" s="106">
        <v>6.4103100787000002</v>
      </c>
      <c r="I13" s="106">
        <v>6.6684092931999999</v>
      </c>
      <c r="J13" s="106">
        <v>6.6789671034999998</v>
      </c>
      <c r="K13" s="106">
        <v>6.5410845630000001</v>
      </c>
      <c r="L13" s="106">
        <v>6.3048847338999998</v>
      </c>
      <c r="M13" s="106">
        <v>5.8567518723000003</v>
      </c>
      <c r="N13" s="106">
        <v>5.5259632786999999</v>
      </c>
      <c r="O13" s="106">
        <v>5.6587849783999999</v>
      </c>
      <c r="P13" s="106">
        <v>5.6005282878999996</v>
      </c>
      <c r="Q13" s="106">
        <v>5.6904808022999998</v>
      </c>
      <c r="R13" s="106">
        <v>6.0895506492999996</v>
      </c>
      <c r="S13" s="106">
        <v>6.3959663015999997</v>
      </c>
      <c r="T13" s="106">
        <v>6.3828236470000004</v>
      </c>
      <c r="U13" s="106">
        <v>6.7156688410000003</v>
      </c>
      <c r="V13" s="106">
        <v>6.6632537938</v>
      </c>
      <c r="W13" s="106">
        <v>6.6842252883000004</v>
      </c>
      <c r="X13" s="106">
        <v>6.0728311729</v>
      </c>
      <c r="Y13" s="106">
        <v>5.9230286497</v>
      </c>
      <c r="Z13" s="106">
        <v>5.4692491919000004</v>
      </c>
      <c r="AA13" s="106">
        <v>5.8477896989999998</v>
      </c>
      <c r="AB13" s="106">
        <v>5.8079675056999998</v>
      </c>
      <c r="AC13" s="106">
        <v>5.8338298526000001</v>
      </c>
      <c r="AD13" s="106">
        <v>6.2611843616999998</v>
      </c>
      <c r="AE13" s="106">
        <v>6.6183456745000004</v>
      </c>
      <c r="AF13" s="106">
        <v>6.5970282963000004</v>
      </c>
      <c r="AG13" s="106">
        <v>6.9467820029</v>
      </c>
      <c r="AH13" s="106">
        <v>7.0016975022999999</v>
      </c>
      <c r="AI13" s="106">
        <v>7.006290935</v>
      </c>
      <c r="AJ13" s="106">
        <v>6.9882440618999997</v>
      </c>
      <c r="AK13" s="106">
        <v>6.6945908940000001</v>
      </c>
      <c r="AL13" s="106">
        <v>6.3668618271000001</v>
      </c>
      <c r="AM13" s="106">
        <v>6.4607200184</v>
      </c>
      <c r="AN13" s="106">
        <v>6.3931773888999999</v>
      </c>
      <c r="AO13" s="106">
        <v>6.3173580351999998</v>
      </c>
      <c r="AP13" s="106">
        <v>6.6269702147</v>
      </c>
      <c r="AQ13" s="106">
        <v>7.1175830252000001</v>
      </c>
      <c r="AR13" s="106">
        <v>7.2960494770000004</v>
      </c>
      <c r="AS13" s="106">
        <v>7.5843988494000003</v>
      </c>
      <c r="AT13" s="106">
        <v>7.5277279899999998</v>
      </c>
      <c r="AU13" s="106">
        <v>7.7060557640000003</v>
      </c>
      <c r="AV13" s="106">
        <v>7.4484839789999997</v>
      </c>
      <c r="AW13" s="106">
        <v>7.4825681096999999</v>
      </c>
      <c r="AX13" s="106">
        <v>7.2784722627000003</v>
      </c>
      <c r="AY13" s="106">
        <v>7.0804719787000003</v>
      </c>
      <c r="AZ13" s="106">
        <v>6.9833770416999998</v>
      </c>
      <c r="BA13" s="106">
        <v>6.9753211247999998</v>
      </c>
      <c r="BB13" s="106">
        <v>7.0772899482999998</v>
      </c>
      <c r="BC13" s="106">
        <v>7.6318947132000003</v>
      </c>
      <c r="BD13" s="702">
        <v>7.7614561909999997</v>
      </c>
      <c r="BE13" s="702">
        <v>7.4414827661</v>
      </c>
      <c r="BF13" s="702">
        <v>7.7443514383999998</v>
      </c>
      <c r="BG13" s="702">
        <v>7.9760341281000002</v>
      </c>
      <c r="BH13" s="702">
        <v>7.7133651557</v>
      </c>
      <c r="BI13" s="426">
        <v>7.6081503783000004</v>
      </c>
      <c r="BJ13" s="426">
        <v>7.2779698237000003</v>
      </c>
      <c r="BK13" s="426">
        <v>7.0984011076</v>
      </c>
      <c r="BL13" s="426">
        <v>7.3556227259</v>
      </c>
      <c r="BM13" s="426">
        <v>7.0804808017000003</v>
      </c>
      <c r="BN13" s="426">
        <v>7.3990731482000003</v>
      </c>
      <c r="BO13" s="426">
        <v>7.7823109155000001</v>
      </c>
      <c r="BP13" s="426">
        <v>8.0569384085000006</v>
      </c>
      <c r="BQ13" s="426">
        <v>8.1155974089999994</v>
      </c>
      <c r="BR13" s="426">
        <v>8.1999518173000006</v>
      </c>
      <c r="BS13" s="426">
        <v>8.2577947088000005</v>
      </c>
      <c r="BT13" s="426">
        <v>8.0256606317999992</v>
      </c>
      <c r="BU13" s="426">
        <v>7.9142220293000003</v>
      </c>
      <c r="BV13" s="426">
        <v>7.6245882535999998</v>
      </c>
    </row>
    <row r="14" spans="1:74" ht="11.1" customHeight="1" x14ac:dyDescent="0.2">
      <c r="A14" s="360" t="s">
        <v>148</v>
      </c>
      <c r="B14" s="431" t="s">
        <v>969</v>
      </c>
      <c r="C14" s="322">
        <v>0.70150000000000001</v>
      </c>
      <c r="D14" s="322">
        <v>0.72409999999999997</v>
      </c>
      <c r="E14" s="322">
        <v>0.71689999999999998</v>
      </c>
      <c r="F14" s="322">
        <v>0.60619999999999996</v>
      </c>
      <c r="G14" s="322">
        <v>0.61109999999999998</v>
      </c>
      <c r="H14" s="322">
        <v>0.63200000000000001</v>
      </c>
      <c r="I14" s="322">
        <v>0.6633</v>
      </c>
      <c r="J14" s="322">
        <v>0.65200000000000002</v>
      </c>
      <c r="K14" s="322">
        <v>0.65410000000000001</v>
      </c>
      <c r="L14" s="322">
        <v>0.63090000000000002</v>
      </c>
      <c r="M14" s="322">
        <v>0.6452</v>
      </c>
      <c r="N14" s="322">
        <v>0.64370000000000005</v>
      </c>
      <c r="O14" s="322">
        <v>0.65259999999999996</v>
      </c>
      <c r="P14" s="322">
        <v>0.65790000000000004</v>
      </c>
      <c r="Q14" s="322">
        <v>0.68910000000000005</v>
      </c>
      <c r="R14" s="322">
        <v>0.68359999999999999</v>
      </c>
      <c r="S14" s="322">
        <v>0.70520000000000005</v>
      </c>
      <c r="T14" s="322">
        <v>0.70489999999999997</v>
      </c>
      <c r="U14" s="322">
        <v>0.72950000000000004</v>
      </c>
      <c r="V14" s="322">
        <v>0.71850000000000003</v>
      </c>
      <c r="W14" s="322">
        <v>0.73370000000000002</v>
      </c>
      <c r="X14" s="322">
        <v>0.73460000000000003</v>
      </c>
      <c r="Y14" s="322">
        <v>0.73970000000000002</v>
      </c>
      <c r="Z14" s="322">
        <v>0.74639999999999995</v>
      </c>
      <c r="AA14" s="322">
        <v>0.76549999999999996</v>
      </c>
      <c r="AB14" s="322">
        <v>0.76780000000000004</v>
      </c>
      <c r="AC14" s="322">
        <v>0.76160000000000005</v>
      </c>
      <c r="AD14" s="322">
        <v>0.77669999999999995</v>
      </c>
      <c r="AE14" s="322">
        <v>0.77890000000000004</v>
      </c>
      <c r="AF14" s="322">
        <v>0.78879999999999995</v>
      </c>
      <c r="AG14" s="322">
        <v>0.77829999999999999</v>
      </c>
      <c r="AH14" s="322">
        <v>0.78249999999999997</v>
      </c>
      <c r="AI14" s="322">
        <v>0.79510000000000003</v>
      </c>
      <c r="AJ14" s="322">
        <v>0.8296</v>
      </c>
      <c r="AK14" s="322">
        <v>0.81759999999999999</v>
      </c>
      <c r="AL14" s="322">
        <v>0.80030000000000001</v>
      </c>
      <c r="AM14" s="322">
        <v>0.79610000000000003</v>
      </c>
      <c r="AN14" s="322">
        <v>0.8034</v>
      </c>
      <c r="AO14" s="322">
        <v>0.81659999999999999</v>
      </c>
      <c r="AP14" s="322">
        <v>0.81469999999999998</v>
      </c>
      <c r="AQ14" s="322">
        <v>0.8105</v>
      </c>
      <c r="AR14" s="322">
        <v>0.80059999999999998</v>
      </c>
      <c r="AS14" s="322">
        <v>0.80730000000000002</v>
      </c>
      <c r="AT14" s="322">
        <v>0.81399999999999995</v>
      </c>
      <c r="AU14" s="322">
        <v>0.82830000000000004</v>
      </c>
      <c r="AV14" s="322">
        <v>0.8367</v>
      </c>
      <c r="AW14" s="322">
        <v>0.84470000000000001</v>
      </c>
      <c r="AX14" s="322">
        <v>0.85240000000000005</v>
      </c>
      <c r="AY14" s="322">
        <v>0.85409999999999997</v>
      </c>
      <c r="AZ14" s="322">
        <v>0.84760000000000002</v>
      </c>
      <c r="BA14" s="322">
        <v>0.8629</v>
      </c>
      <c r="BB14" s="322">
        <v>0.87109999999999999</v>
      </c>
      <c r="BC14" s="322">
        <v>0.87539999999999996</v>
      </c>
      <c r="BD14" s="688">
        <v>0.86339999999999995</v>
      </c>
      <c r="BE14" s="688">
        <v>0.88555909995000004</v>
      </c>
      <c r="BF14" s="688">
        <v>0.90924616263000002</v>
      </c>
      <c r="BG14" s="688">
        <v>0.92544878789999996</v>
      </c>
      <c r="BH14" s="688">
        <v>0.89312932577000004</v>
      </c>
      <c r="BI14" s="392">
        <v>0.90141480994000001</v>
      </c>
      <c r="BJ14" s="392">
        <v>0.89888301472999999</v>
      </c>
      <c r="BK14" s="392">
        <v>0.89634291439000002</v>
      </c>
      <c r="BL14" s="392">
        <v>0.93990388087999999</v>
      </c>
      <c r="BM14" s="392">
        <v>0.89979989807000005</v>
      </c>
      <c r="BN14" s="392">
        <v>0.91410326562999999</v>
      </c>
      <c r="BO14" s="392">
        <v>0.90576199352999998</v>
      </c>
      <c r="BP14" s="392">
        <v>0.91340502673000001</v>
      </c>
      <c r="BQ14" s="392">
        <v>0.91167905342</v>
      </c>
      <c r="BR14" s="392">
        <v>0.92663318259000005</v>
      </c>
      <c r="BS14" s="392">
        <v>0.94427821738999995</v>
      </c>
      <c r="BT14" s="392">
        <v>0.92248452593999997</v>
      </c>
      <c r="BU14" s="392">
        <v>0.93864151926999995</v>
      </c>
      <c r="BV14" s="392">
        <v>0.92377186743999995</v>
      </c>
    </row>
    <row r="15" spans="1:74" ht="11.1" customHeight="1" x14ac:dyDescent="0.2">
      <c r="A15" s="360" t="s">
        <v>149</v>
      </c>
      <c r="B15" s="431" t="s">
        <v>970</v>
      </c>
      <c r="C15" s="322">
        <v>3.5297000000000001</v>
      </c>
      <c r="D15" s="322">
        <v>3.3187000000000002</v>
      </c>
      <c r="E15" s="322">
        <v>3.3942999999999999</v>
      </c>
      <c r="F15" s="322">
        <v>3.7515999999999998</v>
      </c>
      <c r="G15" s="322">
        <v>3.7673999999999999</v>
      </c>
      <c r="H15" s="322">
        <v>4.1047000000000002</v>
      </c>
      <c r="I15" s="322">
        <v>4.3066000000000004</v>
      </c>
      <c r="J15" s="322">
        <v>4.3174000000000001</v>
      </c>
      <c r="K15" s="322">
        <v>4.1894</v>
      </c>
      <c r="L15" s="322">
        <v>3.9407999999999999</v>
      </c>
      <c r="M15" s="322">
        <v>3.4535999999999998</v>
      </c>
      <c r="N15" s="322">
        <v>3.1191</v>
      </c>
      <c r="O15" s="322">
        <v>3.2263999999999999</v>
      </c>
      <c r="P15" s="322">
        <v>3.1789999999999998</v>
      </c>
      <c r="Q15" s="322">
        <v>3.2589999999999999</v>
      </c>
      <c r="R15" s="322">
        <v>3.6985000000000001</v>
      </c>
      <c r="S15" s="322">
        <v>3.9921000000000002</v>
      </c>
      <c r="T15" s="322">
        <v>3.9874999999999998</v>
      </c>
      <c r="U15" s="322">
        <v>4.2514000000000003</v>
      </c>
      <c r="V15" s="322">
        <v>4.2003000000000004</v>
      </c>
      <c r="W15" s="322">
        <v>4.1919000000000004</v>
      </c>
      <c r="X15" s="322">
        <v>3.5975999999999999</v>
      </c>
      <c r="Y15" s="322">
        <v>3.431</v>
      </c>
      <c r="Z15" s="322">
        <v>3.2259000000000002</v>
      </c>
      <c r="AA15" s="322">
        <v>3.3849999999999998</v>
      </c>
      <c r="AB15" s="322">
        <v>3.2703000000000002</v>
      </c>
      <c r="AC15" s="322">
        <v>3.3371</v>
      </c>
      <c r="AD15" s="322">
        <v>3.5779999999999998</v>
      </c>
      <c r="AE15" s="322">
        <v>3.9003000000000001</v>
      </c>
      <c r="AF15" s="322">
        <v>3.9163000000000001</v>
      </c>
      <c r="AG15" s="322">
        <v>4.2020999999999997</v>
      </c>
      <c r="AH15" s="322">
        <v>4.2493999999999996</v>
      </c>
      <c r="AI15" s="322">
        <v>4.2271999999999998</v>
      </c>
      <c r="AJ15" s="322">
        <v>4.1871999999999998</v>
      </c>
      <c r="AK15" s="322">
        <v>3.8824000000000001</v>
      </c>
      <c r="AL15" s="322">
        <v>3.5451000000000001</v>
      </c>
      <c r="AM15" s="322">
        <v>3.6368999999999998</v>
      </c>
      <c r="AN15" s="322">
        <v>3.6274999999999999</v>
      </c>
      <c r="AO15" s="322">
        <v>3.5310999999999999</v>
      </c>
      <c r="AP15" s="322">
        <v>3.8087</v>
      </c>
      <c r="AQ15" s="322">
        <v>4.3273999999999999</v>
      </c>
      <c r="AR15" s="322">
        <v>4.4768999999999997</v>
      </c>
      <c r="AS15" s="322">
        <v>4.7885</v>
      </c>
      <c r="AT15" s="322">
        <v>4.7343000000000002</v>
      </c>
      <c r="AU15" s="322">
        <v>4.9284999999999997</v>
      </c>
      <c r="AV15" s="322">
        <v>4.6077000000000004</v>
      </c>
      <c r="AW15" s="322">
        <v>4.6356000000000002</v>
      </c>
      <c r="AX15" s="322">
        <v>4.2359999999999998</v>
      </c>
      <c r="AY15" s="322">
        <v>3.9590999999999998</v>
      </c>
      <c r="AZ15" s="322">
        <v>3.8902999999999999</v>
      </c>
      <c r="BA15" s="322">
        <v>3.8410000000000002</v>
      </c>
      <c r="BB15" s="322">
        <v>3.9958999999999998</v>
      </c>
      <c r="BC15" s="322">
        <v>4.4615</v>
      </c>
      <c r="BD15" s="688">
        <v>4.7007000000000003</v>
      </c>
      <c r="BE15" s="688">
        <v>4.5194410403000003</v>
      </c>
      <c r="BF15" s="688">
        <v>4.6576112955999998</v>
      </c>
      <c r="BG15" s="688">
        <v>4.8624016576000004</v>
      </c>
      <c r="BH15" s="688">
        <v>4.6130928688999999</v>
      </c>
      <c r="BI15" s="392">
        <v>4.4954564524</v>
      </c>
      <c r="BJ15" s="392">
        <v>4.1653798826999999</v>
      </c>
      <c r="BK15" s="392">
        <v>4.0053659432000002</v>
      </c>
      <c r="BL15" s="392">
        <v>4.2288780546</v>
      </c>
      <c r="BM15" s="392">
        <v>3.9888831790000001</v>
      </c>
      <c r="BN15" s="392">
        <v>4.2491249158000004</v>
      </c>
      <c r="BO15" s="392">
        <v>4.5694919400999998</v>
      </c>
      <c r="BP15" s="392">
        <v>4.7576413895999998</v>
      </c>
      <c r="BQ15" s="392">
        <v>4.7815810436000001</v>
      </c>
      <c r="BR15" s="392">
        <v>4.8509549262</v>
      </c>
      <c r="BS15" s="392">
        <v>4.8963819707000003</v>
      </c>
      <c r="BT15" s="392">
        <v>4.6897944678999997</v>
      </c>
      <c r="BU15" s="392">
        <v>4.5679494128</v>
      </c>
      <c r="BV15" s="392">
        <v>4.2879326709000001</v>
      </c>
    </row>
    <row r="16" spans="1:74" ht="11.1" customHeight="1" x14ac:dyDescent="0.2">
      <c r="A16" s="360" t="s">
        <v>150</v>
      </c>
      <c r="B16" s="431" t="s">
        <v>971</v>
      </c>
      <c r="C16" s="322">
        <v>0.91500000000000004</v>
      </c>
      <c r="D16" s="322">
        <v>0.90939999999999999</v>
      </c>
      <c r="E16" s="322">
        <v>0.88819999999999999</v>
      </c>
      <c r="F16" s="322">
        <v>0.82720000000000005</v>
      </c>
      <c r="G16" s="322">
        <v>0.76329999999999998</v>
      </c>
      <c r="H16" s="322">
        <v>0.76100000000000001</v>
      </c>
      <c r="I16" s="322">
        <v>0.76600000000000001</v>
      </c>
      <c r="J16" s="322">
        <v>0.77310000000000001</v>
      </c>
      <c r="K16" s="322">
        <v>0.78029999999999999</v>
      </c>
      <c r="L16" s="322">
        <v>0.78239999999999998</v>
      </c>
      <c r="M16" s="322">
        <v>0.79200000000000004</v>
      </c>
      <c r="N16" s="322">
        <v>0.79110000000000003</v>
      </c>
      <c r="O16" s="322">
        <v>0.78029999999999999</v>
      </c>
      <c r="P16" s="322">
        <v>0.77659999999999996</v>
      </c>
      <c r="Q16" s="322">
        <v>0.77629999999999999</v>
      </c>
      <c r="R16" s="322">
        <v>0.77629999999999999</v>
      </c>
      <c r="S16" s="322">
        <v>0.73440000000000005</v>
      </c>
      <c r="T16" s="322">
        <v>0.72499999999999998</v>
      </c>
      <c r="U16" s="322">
        <v>0.7621</v>
      </c>
      <c r="V16" s="322">
        <v>0.77829999999999999</v>
      </c>
      <c r="W16" s="322">
        <v>0.77510000000000001</v>
      </c>
      <c r="X16" s="322">
        <v>0.77090000000000003</v>
      </c>
      <c r="Y16" s="322">
        <v>0.77829999999999999</v>
      </c>
      <c r="Z16" s="322">
        <v>0.77590000000000003</v>
      </c>
      <c r="AA16" s="322">
        <v>0.77180000000000004</v>
      </c>
      <c r="AB16" s="322">
        <v>0.77100000000000002</v>
      </c>
      <c r="AC16" s="322">
        <v>0.78280000000000005</v>
      </c>
      <c r="AD16" s="322">
        <v>0.78269999999999995</v>
      </c>
      <c r="AE16" s="322">
        <v>0.77759999999999996</v>
      </c>
      <c r="AF16" s="322">
        <v>0.78390000000000004</v>
      </c>
      <c r="AG16" s="322">
        <v>0.77890000000000004</v>
      </c>
      <c r="AH16" s="322">
        <v>0.7802</v>
      </c>
      <c r="AI16" s="322">
        <v>0.7843</v>
      </c>
      <c r="AJ16" s="322">
        <v>0.78769999999999996</v>
      </c>
      <c r="AK16" s="322">
        <v>0.80189999999999995</v>
      </c>
      <c r="AL16" s="322">
        <v>0.81530000000000002</v>
      </c>
      <c r="AM16" s="322">
        <v>0.80459999999999998</v>
      </c>
      <c r="AN16" s="322">
        <v>0.79079999999999995</v>
      </c>
      <c r="AO16" s="322">
        <v>0.80249999999999999</v>
      </c>
      <c r="AP16" s="322">
        <v>0.81359999999999999</v>
      </c>
      <c r="AQ16" s="322">
        <v>0.80530000000000002</v>
      </c>
      <c r="AR16" s="322">
        <v>0.8085</v>
      </c>
      <c r="AS16" s="322">
        <v>0.81320000000000003</v>
      </c>
      <c r="AT16" s="322">
        <v>0.81310000000000004</v>
      </c>
      <c r="AU16" s="322">
        <v>0.80200000000000005</v>
      </c>
      <c r="AV16" s="322">
        <v>0.81379999999999997</v>
      </c>
      <c r="AW16" s="322">
        <v>0.80900000000000005</v>
      </c>
      <c r="AX16" s="322">
        <v>0.81769999999999998</v>
      </c>
      <c r="AY16" s="322">
        <v>0.80830000000000002</v>
      </c>
      <c r="AZ16" s="322">
        <v>0.79520000000000002</v>
      </c>
      <c r="BA16" s="322">
        <v>0.8105</v>
      </c>
      <c r="BB16" s="322">
        <v>0.82069999999999999</v>
      </c>
      <c r="BC16" s="322">
        <v>0.81859999999999999</v>
      </c>
      <c r="BD16" s="688">
        <v>0.81230000000000002</v>
      </c>
      <c r="BE16" s="688">
        <v>0.81177711484000004</v>
      </c>
      <c r="BF16" s="688">
        <v>0.80479458545000004</v>
      </c>
      <c r="BG16" s="688">
        <v>0.77822741895000003</v>
      </c>
      <c r="BH16" s="688">
        <v>0.79543433244999995</v>
      </c>
      <c r="BI16" s="392">
        <v>0.79176172113999999</v>
      </c>
      <c r="BJ16" s="392">
        <v>0.79384580125000004</v>
      </c>
      <c r="BK16" s="392">
        <v>0.78970187000000003</v>
      </c>
      <c r="BL16" s="392">
        <v>0.78450253410000004</v>
      </c>
      <c r="BM16" s="392">
        <v>0.78885199130999994</v>
      </c>
      <c r="BN16" s="392">
        <v>0.78881690975999996</v>
      </c>
      <c r="BO16" s="392">
        <v>0.78929480366000004</v>
      </c>
      <c r="BP16" s="392">
        <v>0.78553749192</v>
      </c>
      <c r="BQ16" s="392">
        <v>0.78361298083999997</v>
      </c>
      <c r="BR16" s="392">
        <v>0.78094449123999998</v>
      </c>
      <c r="BS16" s="392">
        <v>0.77232079286999999</v>
      </c>
      <c r="BT16" s="392">
        <v>0.77087749759000002</v>
      </c>
      <c r="BU16" s="392">
        <v>0.76896594421999998</v>
      </c>
      <c r="BV16" s="392">
        <v>0.76996368206999999</v>
      </c>
    </row>
    <row r="17" spans="1:74" ht="11.1" customHeight="1" x14ac:dyDescent="0.2">
      <c r="A17" s="360" t="s">
        <v>783</v>
      </c>
      <c r="B17" s="441" t="s">
        <v>972</v>
      </c>
      <c r="C17" s="322">
        <v>5.8799999999999998E-2</v>
      </c>
      <c r="D17" s="322">
        <v>7.1800000000000003E-2</v>
      </c>
      <c r="E17" s="322">
        <v>7.2300000000000003E-2</v>
      </c>
      <c r="F17" s="322">
        <v>7.2499999999999995E-2</v>
      </c>
      <c r="G17" s="322">
        <v>7.7600000000000002E-2</v>
      </c>
      <c r="H17" s="322">
        <v>5.3600000000000002E-2</v>
      </c>
      <c r="I17" s="322">
        <v>5.3600000000000002E-2</v>
      </c>
      <c r="J17" s="322">
        <v>6.8900000000000003E-2</v>
      </c>
      <c r="K17" s="322">
        <v>5.79E-2</v>
      </c>
      <c r="L17" s="322">
        <v>9.6100000000000005E-2</v>
      </c>
      <c r="M17" s="322">
        <v>0.1012</v>
      </c>
      <c r="N17" s="322">
        <v>0.1099</v>
      </c>
      <c r="O17" s="322">
        <v>0.1249</v>
      </c>
      <c r="P17" s="322">
        <v>0.12130000000000001</v>
      </c>
      <c r="Q17" s="322">
        <v>0.1216</v>
      </c>
      <c r="R17" s="322">
        <v>8.6800000000000002E-2</v>
      </c>
      <c r="S17" s="322">
        <v>0.1033</v>
      </c>
      <c r="T17" s="322">
        <v>0.11260000000000001</v>
      </c>
      <c r="U17" s="322">
        <v>0.121</v>
      </c>
      <c r="V17" s="322">
        <v>0.1246</v>
      </c>
      <c r="W17" s="322">
        <v>0.12770000000000001</v>
      </c>
      <c r="X17" s="322">
        <v>0.1208</v>
      </c>
      <c r="Y17" s="322">
        <v>0.12690000000000001</v>
      </c>
      <c r="Z17" s="322">
        <v>0.111</v>
      </c>
      <c r="AA17" s="322">
        <v>0.1021</v>
      </c>
      <c r="AB17" s="322">
        <v>0.1477</v>
      </c>
      <c r="AC17" s="322">
        <v>0.108</v>
      </c>
      <c r="AD17" s="322">
        <v>0.26629999999999998</v>
      </c>
      <c r="AE17" s="322">
        <v>0.3044</v>
      </c>
      <c r="AF17" s="322">
        <v>0.33310000000000001</v>
      </c>
      <c r="AG17" s="322">
        <v>0.36499999999999999</v>
      </c>
      <c r="AH17" s="322">
        <v>0.36630000000000001</v>
      </c>
      <c r="AI17" s="322">
        <v>0.37940000000000002</v>
      </c>
      <c r="AJ17" s="322">
        <v>0.35310000000000002</v>
      </c>
      <c r="AK17" s="322">
        <v>0.37009999999999998</v>
      </c>
      <c r="AL17" s="322">
        <v>0.37159999999999999</v>
      </c>
      <c r="AM17" s="322">
        <v>0.39129999999999998</v>
      </c>
      <c r="AN17" s="322">
        <v>0.39129999999999998</v>
      </c>
      <c r="AO17" s="322">
        <v>0.37309999999999999</v>
      </c>
      <c r="AP17" s="322">
        <v>0.3836</v>
      </c>
      <c r="AQ17" s="322">
        <v>0.36249999999999999</v>
      </c>
      <c r="AR17" s="322">
        <v>0.39510000000000001</v>
      </c>
      <c r="AS17" s="322">
        <v>0.38690000000000002</v>
      </c>
      <c r="AT17" s="322">
        <v>0.36499999999999999</v>
      </c>
      <c r="AU17" s="322">
        <v>0.33</v>
      </c>
      <c r="AV17" s="322">
        <v>0.38</v>
      </c>
      <c r="AW17" s="322">
        <v>0.38</v>
      </c>
      <c r="AX17" s="322">
        <v>0.55500000000000005</v>
      </c>
      <c r="AY17" s="322">
        <v>0.63</v>
      </c>
      <c r="AZ17" s="322">
        <v>0.63</v>
      </c>
      <c r="BA17" s="322">
        <v>0.64500000000000002</v>
      </c>
      <c r="BB17" s="322">
        <v>0.57499999999999996</v>
      </c>
      <c r="BC17" s="322">
        <v>0.66</v>
      </c>
      <c r="BD17" s="688">
        <v>0.61</v>
      </c>
      <c r="BE17" s="688">
        <v>0.43</v>
      </c>
      <c r="BF17" s="688">
        <v>0.57499999999999996</v>
      </c>
      <c r="BG17" s="688">
        <v>0.62</v>
      </c>
      <c r="BH17" s="688">
        <v>0.62</v>
      </c>
      <c r="BI17" s="392">
        <v>0.62</v>
      </c>
      <c r="BJ17" s="392">
        <v>0.62</v>
      </c>
      <c r="BK17" s="392">
        <v>0.62</v>
      </c>
      <c r="BL17" s="392">
        <v>0.62</v>
      </c>
      <c r="BM17" s="392">
        <v>0.62</v>
      </c>
      <c r="BN17" s="392">
        <v>0.65</v>
      </c>
      <c r="BO17" s="392">
        <v>0.73499999999999999</v>
      </c>
      <c r="BP17" s="392">
        <v>0.83499999999999996</v>
      </c>
      <c r="BQ17" s="392">
        <v>0.86499999999999999</v>
      </c>
      <c r="BR17" s="392">
        <v>0.86499999999999999</v>
      </c>
      <c r="BS17" s="392">
        <v>0.86499999999999999</v>
      </c>
      <c r="BT17" s="392">
        <v>0.86499999999999999</v>
      </c>
      <c r="BU17" s="392">
        <v>0.86499999999999999</v>
      </c>
      <c r="BV17" s="392">
        <v>0.86499999999999999</v>
      </c>
    </row>
    <row r="18" spans="1:74" ht="11.1" customHeight="1" x14ac:dyDescent="0.2">
      <c r="A18" s="360"/>
      <c r="B18" s="441"/>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88"/>
      <c r="BE18" s="688"/>
      <c r="BF18" s="688"/>
      <c r="BG18" s="688"/>
      <c r="BH18" s="688"/>
      <c r="BI18" s="392"/>
      <c r="BJ18" s="392"/>
      <c r="BK18" s="392"/>
      <c r="BL18" s="392"/>
      <c r="BM18" s="392"/>
      <c r="BN18" s="392"/>
      <c r="BO18" s="392"/>
      <c r="BP18" s="392"/>
      <c r="BQ18" s="392"/>
      <c r="BR18" s="392"/>
      <c r="BS18" s="392"/>
      <c r="BT18" s="392"/>
      <c r="BU18" s="392"/>
      <c r="BV18" s="392"/>
    </row>
    <row r="19" spans="1:74" s="293" customFormat="1" ht="11.1" customHeight="1" x14ac:dyDescent="0.2">
      <c r="A19" s="433" t="s">
        <v>197</v>
      </c>
      <c r="B19" s="440" t="s">
        <v>982</v>
      </c>
      <c r="C19" s="106">
        <v>4.3433999999999999</v>
      </c>
      <c r="D19" s="106">
        <v>4.4713000000000003</v>
      </c>
      <c r="E19" s="106">
        <v>4.2979000000000003</v>
      </c>
      <c r="F19" s="106">
        <v>4.4257999999999997</v>
      </c>
      <c r="G19" s="106">
        <v>4.2645999999999997</v>
      </c>
      <c r="H19" s="106">
        <v>4.1313000000000004</v>
      </c>
      <c r="I19" s="106">
        <v>4.3029999999999999</v>
      </c>
      <c r="J19" s="106">
        <v>4.0965999999999996</v>
      </c>
      <c r="K19" s="106">
        <v>3.8487</v>
      </c>
      <c r="L19" s="106">
        <v>4.0791000000000004</v>
      </c>
      <c r="M19" s="106">
        <v>4.181</v>
      </c>
      <c r="N19" s="106">
        <v>4.4238999999999997</v>
      </c>
      <c r="O19" s="106">
        <v>4.359</v>
      </c>
      <c r="P19" s="106">
        <v>4.2782999999999998</v>
      </c>
      <c r="Q19" s="106">
        <v>4.3570000000000002</v>
      </c>
      <c r="R19" s="106">
        <v>3.9815999999999998</v>
      </c>
      <c r="S19" s="106">
        <v>3.8157999999999999</v>
      </c>
      <c r="T19" s="106">
        <v>3.6964000000000001</v>
      </c>
      <c r="U19" s="106">
        <v>4.0773999999999999</v>
      </c>
      <c r="V19" s="106">
        <v>4.1773999999999996</v>
      </c>
      <c r="W19" s="106">
        <v>4.125</v>
      </c>
      <c r="X19" s="106">
        <v>4.1566999999999998</v>
      </c>
      <c r="Y19" s="106">
        <v>4.0260999999999996</v>
      </c>
      <c r="Z19" s="106">
        <v>4.1639999999999997</v>
      </c>
      <c r="AA19" s="106">
        <v>4.0393999999999997</v>
      </c>
      <c r="AB19" s="106">
        <v>4.1050000000000004</v>
      </c>
      <c r="AC19" s="106">
        <v>4.008</v>
      </c>
      <c r="AD19" s="106">
        <v>3.9319999999999999</v>
      </c>
      <c r="AE19" s="106">
        <v>3.8260000000000001</v>
      </c>
      <c r="AF19" s="106">
        <v>3.5169999999999999</v>
      </c>
      <c r="AG19" s="106">
        <v>3.9207000000000001</v>
      </c>
      <c r="AH19" s="106">
        <v>3.8287</v>
      </c>
      <c r="AI19" s="106">
        <v>3.6797</v>
      </c>
      <c r="AJ19" s="106">
        <v>3.9022000000000001</v>
      </c>
      <c r="AK19" s="106">
        <v>3.9933000000000001</v>
      </c>
      <c r="AL19" s="106">
        <v>3.9394</v>
      </c>
      <c r="AM19" s="106">
        <v>3.915</v>
      </c>
      <c r="AN19" s="106">
        <v>4.0838000000000001</v>
      </c>
      <c r="AO19" s="106">
        <v>4.0782999999999996</v>
      </c>
      <c r="AP19" s="106">
        <v>3.9777</v>
      </c>
      <c r="AQ19" s="106">
        <v>3.9380000000000002</v>
      </c>
      <c r="AR19" s="106">
        <v>3.9453</v>
      </c>
      <c r="AS19" s="106">
        <v>3.9746000000000001</v>
      </c>
      <c r="AT19" s="106">
        <v>3.8548</v>
      </c>
      <c r="AU19" s="106">
        <v>3.7050999999999998</v>
      </c>
      <c r="AV19" s="106">
        <v>3.867</v>
      </c>
      <c r="AW19" s="106">
        <v>3.9742000000000002</v>
      </c>
      <c r="AX19" s="106">
        <v>4.0260999999999996</v>
      </c>
      <c r="AY19" s="106">
        <v>3.9182999999999999</v>
      </c>
      <c r="AZ19" s="106">
        <v>3.8929</v>
      </c>
      <c r="BA19" s="106">
        <v>4.0209999999999999</v>
      </c>
      <c r="BB19" s="106">
        <v>3.9839000000000002</v>
      </c>
      <c r="BC19" s="106">
        <v>3.8715999999999999</v>
      </c>
      <c r="BD19" s="702">
        <v>3.7565</v>
      </c>
      <c r="BE19" s="702">
        <v>3.9503435009999999</v>
      </c>
      <c r="BF19" s="702">
        <v>3.730983003</v>
      </c>
      <c r="BG19" s="702">
        <v>3.5292945524000001</v>
      </c>
      <c r="BH19" s="702">
        <v>3.8900147314</v>
      </c>
      <c r="BI19" s="426">
        <v>3.9469069258</v>
      </c>
      <c r="BJ19" s="426">
        <v>3.9831408011999998</v>
      </c>
      <c r="BK19" s="426">
        <v>4.0086831411999997</v>
      </c>
      <c r="BL19" s="426">
        <v>4.0398170450000004</v>
      </c>
      <c r="BM19" s="426">
        <v>4.0551958816000004</v>
      </c>
      <c r="BN19" s="426">
        <v>4.0455431488000002</v>
      </c>
      <c r="BO19" s="426">
        <v>3.942766217</v>
      </c>
      <c r="BP19" s="426">
        <v>3.9475257897999998</v>
      </c>
      <c r="BQ19" s="426">
        <v>4.0193576288999999</v>
      </c>
      <c r="BR19" s="426">
        <v>3.9451236273000001</v>
      </c>
      <c r="BS19" s="426">
        <v>3.7935688661999998</v>
      </c>
      <c r="BT19" s="426">
        <v>4.0928284926999998</v>
      </c>
      <c r="BU19" s="426">
        <v>4.1001046102999998</v>
      </c>
      <c r="BV19" s="426">
        <v>4.1084579679999997</v>
      </c>
    </row>
    <row r="20" spans="1:74" ht="11.1" customHeight="1" x14ac:dyDescent="0.2">
      <c r="A20" s="360" t="s">
        <v>151</v>
      </c>
      <c r="B20" s="441" t="s">
        <v>973</v>
      </c>
      <c r="C20" s="322">
        <v>1.9831000000000001</v>
      </c>
      <c r="D20" s="322">
        <v>2.1072000000000002</v>
      </c>
      <c r="E20" s="322">
        <v>2.0632999999999999</v>
      </c>
      <c r="F20" s="322">
        <v>2.0979000000000001</v>
      </c>
      <c r="G20" s="322">
        <v>2.0421</v>
      </c>
      <c r="H20" s="322">
        <v>1.863</v>
      </c>
      <c r="I20" s="322">
        <v>2.0668000000000002</v>
      </c>
      <c r="J20" s="322">
        <v>2.0272000000000001</v>
      </c>
      <c r="K20" s="322">
        <v>1.7764</v>
      </c>
      <c r="L20" s="322">
        <v>1.8837999999999999</v>
      </c>
      <c r="M20" s="322">
        <v>2.0366</v>
      </c>
      <c r="N20" s="322">
        <v>2.1345999999999998</v>
      </c>
      <c r="O20" s="322">
        <v>2.1278999999999999</v>
      </c>
      <c r="P20" s="322">
        <v>2.1095999999999999</v>
      </c>
      <c r="Q20" s="322">
        <v>2.0985999999999998</v>
      </c>
      <c r="R20" s="322">
        <v>2.0019</v>
      </c>
      <c r="S20" s="322">
        <v>1.8520000000000001</v>
      </c>
      <c r="T20" s="322">
        <v>1.8505</v>
      </c>
      <c r="U20" s="322">
        <v>2.0407000000000002</v>
      </c>
      <c r="V20" s="322">
        <v>2.0973000000000002</v>
      </c>
      <c r="W20" s="322">
        <v>2.0415999999999999</v>
      </c>
      <c r="X20" s="322">
        <v>2.0710999999999999</v>
      </c>
      <c r="Y20" s="322">
        <v>1.9782999999999999</v>
      </c>
      <c r="Z20" s="322">
        <v>2.0972</v>
      </c>
      <c r="AA20" s="322">
        <v>1.9732000000000001</v>
      </c>
      <c r="AB20" s="322">
        <v>2.0043000000000002</v>
      </c>
      <c r="AC20" s="322">
        <v>1.9539</v>
      </c>
      <c r="AD20" s="322">
        <v>1.8678999999999999</v>
      </c>
      <c r="AE20" s="322">
        <v>1.8223</v>
      </c>
      <c r="AF20" s="322">
        <v>1.5466</v>
      </c>
      <c r="AG20" s="322">
        <v>1.8792</v>
      </c>
      <c r="AH20" s="322">
        <v>2.0154000000000001</v>
      </c>
      <c r="AI20" s="322">
        <v>1.8432999999999999</v>
      </c>
      <c r="AJ20" s="322">
        <v>1.9804999999999999</v>
      </c>
      <c r="AK20" s="322">
        <v>1.9836</v>
      </c>
      <c r="AL20" s="322">
        <v>2.0068999999999999</v>
      </c>
      <c r="AM20" s="322">
        <v>2.0021</v>
      </c>
      <c r="AN20" s="322">
        <v>2.0102000000000002</v>
      </c>
      <c r="AO20" s="322">
        <v>2.0676999999999999</v>
      </c>
      <c r="AP20" s="322">
        <v>2.0560999999999998</v>
      </c>
      <c r="AQ20" s="322">
        <v>2.0116999999999998</v>
      </c>
      <c r="AR20" s="322">
        <v>2.0232999999999999</v>
      </c>
      <c r="AS20" s="322">
        <v>2.0659999999999998</v>
      </c>
      <c r="AT20" s="322">
        <v>2.0204</v>
      </c>
      <c r="AU20" s="322">
        <v>1.8604000000000001</v>
      </c>
      <c r="AV20" s="322">
        <v>1.9923999999999999</v>
      </c>
      <c r="AW20" s="322">
        <v>2.0510999999999999</v>
      </c>
      <c r="AX20" s="322">
        <v>2.1278000000000001</v>
      </c>
      <c r="AY20" s="322">
        <v>2.0771999999999999</v>
      </c>
      <c r="AZ20" s="322">
        <v>2.0063</v>
      </c>
      <c r="BA20" s="322">
        <v>2.0956999999999999</v>
      </c>
      <c r="BB20" s="322">
        <v>2.0975999999999999</v>
      </c>
      <c r="BC20" s="322">
        <v>1.9503999999999999</v>
      </c>
      <c r="BD20" s="688">
        <v>1.9676</v>
      </c>
      <c r="BE20" s="688">
        <v>2.087873326</v>
      </c>
      <c r="BF20" s="688">
        <v>2.0049731702</v>
      </c>
      <c r="BG20" s="688">
        <v>1.7284376984000001</v>
      </c>
      <c r="BH20" s="688">
        <v>2.0751290296999998</v>
      </c>
      <c r="BI20" s="392">
        <v>2.0974316775999999</v>
      </c>
      <c r="BJ20" s="392">
        <v>2.1197848197</v>
      </c>
      <c r="BK20" s="392">
        <v>2.1352185224000002</v>
      </c>
      <c r="BL20" s="392">
        <v>2.1509116969000002</v>
      </c>
      <c r="BM20" s="392">
        <v>2.1606262262000002</v>
      </c>
      <c r="BN20" s="392">
        <v>2.1703992927</v>
      </c>
      <c r="BO20" s="392">
        <v>2.0802551775999998</v>
      </c>
      <c r="BP20" s="392">
        <v>2.0901739175</v>
      </c>
      <c r="BQ20" s="392">
        <v>2.1997938602999998</v>
      </c>
      <c r="BR20" s="392">
        <v>2.2094498696999998</v>
      </c>
      <c r="BS20" s="392">
        <v>1.9690490599999999</v>
      </c>
      <c r="BT20" s="392">
        <v>2.2285333270000001</v>
      </c>
      <c r="BU20" s="392">
        <v>2.2381450677000001</v>
      </c>
      <c r="BV20" s="392">
        <v>2.2324349616000001</v>
      </c>
    </row>
    <row r="21" spans="1:74" ht="11.1" customHeight="1" x14ac:dyDescent="0.2">
      <c r="A21" s="360" t="s">
        <v>564</v>
      </c>
      <c r="B21" s="441" t="s">
        <v>974</v>
      </c>
      <c r="C21" s="322">
        <v>1.2163999999999999</v>
      </c>
      <c r="D21" s="322">
        <v>1.2110000000000001</v>
      </c>
      <c r="E21" s="322">
        <v>1.1014999999999999</v>
      </c>
      <c r="F21" s="322">
        <v>1.2152000000000001</v>
      </c>
      <c r="G21" s="322">
        <v>1.0981000000000001</v>
      </c>
      <c r="H21" s="322">
        <v>1.1541999999999999</v>
      </c>
      <c r="I21" s="322">
        <v>1.0991</v>
      </c>
      <c r="J21" s="322">
        <v>0.92620000000000002</v>
      </c>
      <c r="K21" s="322">
        <v>0.94540000000000002</v>
      </c>
      <c r="L21" s="322">
        <v>1.0530999999999999</v>
      </c>
      <c r="M21" s="322">
        <v>1.014</v>
      </c>
      <c r="N21" s="322">
        <v>1.1504000000000001</v>
      </c>
      <c r="O21" s="322">
        <v>1.0873999999999999</v>
      </c>
      <c r="P21" s="322">
        <v>1.0297000000000001</v>
      </c>
      <c r="Q21" s="322">
        <v>1.0975999999999999</v>
      </c>
      <c r="R21" s="322">
        <v>0.83140000000000003</v>
      </c>
      <c r="S21" s="322">
        <v>0.86639999999999995</v>
      </c>
      <c r="T21" s="322">
        <v>0.72599999999999998</v>
      </c>
      <c r="U21" s="322">
        <v>0.88580000000000003</v>
      </c>
      <c r="V21" s="322">
        <v>0.94510000000000005</v>
      </c>
      <c r="W21" s="322">
        <v>0.96040000000000003</v>
      </c>
      <c r="X21" s="322">
        <v>0.96840000000000004</v>
      </c>
      <c r="Y21" s="322">
        <v>0.90080000000000005</v>
      </c>
      <c r="Z21" s="322">
        <v>0.93610000000000004</v>
      </c>
      <c r="AA21" s="322">
        <v>0.96970000000000001</v>
      </c>
      <c r="AB21" s="322">
        <v>0.98850000000000005</v>
      </c>
      <c r="AC21" s="322">
        <v>0.94740000000000002</v>
      </c>
      <c r="AD21" s="322">
        <v>0.94630000000000003</v>
      </c>
      <c r="AE21" s="322">
        <v>0.90090000000000003</v>
      </c>
      <c r="AF21" s="322">
        <v>0.85650000000000004</v>
      </c>
      <c r="AG21" s="322">
        <v>0.94120000000000004</v>
      </c>
      <c r="AH21" s="322">
        <v>0.71840000000000004</v>
      </c>
      <c r="AI21" s="322">
        <v>0.74590000000000001</v>
      </c>
      <c r="AJ21" s="322">
        <v>0.84189999999999998</v>
      </c>
      <c r="AK21" s="322">
        <v>0.91210000000000002</v>
      </c>
      <c r="AL21" s="322">
        <v>0.83289999999999997</v>
      </c>
      <c r="AM21" s="322">
        <v>0.79379999999999995</v>
      </c>
      <c r="AN21" s="322">
        <v>0.94599999999999995</v>
      </c>
      <c r="AO21" s="322">
        <v>0.87870000000000004</v>
      </c>
      <c r="AP21" s="322">
        <v>0.80369999999999997</v>
      </c>
      <c r="AQ21" s="322">
        <v>0.82450000000000001</v>
      </c>
      <c r="AR21" s="322">
        <v>0.77129999999999999</v>
      </c>
      <c r="AS21" s="322">
        <v>0.81310000000000004</v>
      </c>
      <c r="AT21" s="322">
        <v>0.6996</v>
      </c>
      <c r="AU21" s="322">
        <v>0.71419999999999995</v>
      </c>
      <c r="AV21" s="322">
        <v>0.76680000000000004</v>
      </c>
      <c r="AW21" s="322">
        <v>0.79379999999999995</v>
      </c>
      <c r="AX21" s="322">
        <v>0.77929999999999999</v>
      </c>
      <c r="AY21" s="322">
        <v>0.73019999999999996</v>
      </c>
      <c r="AZ21" s="322">
        <v>0.7661</v>
      </c>
      <c r="BA21" s="322">
        <v>0.81520000000000004</v>
      </c>
      <c r="BB21" s="322">
        <v>0.77370000000000005</v>
      </c>
      <c r="BC21" s="322">
        <v>0.80520000000000003</v>
      </c>
      <c r="BD21" s="688">
        <v>0.65329999999999999</v>
      </c>
      <c r="BE21" s="688">
        <v>0.78453743660999997</v>
      </c>
      <c r="BF21" s="688">
        <v>0.64020637663000002</v>
      </c>
      <c r="BG21" s="688">
        <v>0.71264140895999994</v>
      </c>
      <c r="BH21" s="688">
        <v>0.72659203141999995</v>
      </c>
      <c r="BI21" s="392">
        <v>0.74691244099999998</v>
      </c>
      <c r="BJ21" s="392">
        <v>0.74815381825000005</v>
      </c>
      <c r="BK21" s="392">
        <v>0.77112512126999999</v>
      </c>
      <c r="BL21" s="392">
        <v>0.78078567961000001</v>
      </c>
      <c r="BM21" s="392">
        <v>0.78832730503000004</v>
      </c>
      <c r="BN21" s="392">
        <v>0.77753412214999995</v>
      </c>
      <c r="BO21" s="392">
        <v>0.77208520850999995</v>
      </c>
      <c r="BP21" s="392">
        <v>0.76081281045000004</v>
      </c>
      <c r="BQ21" s="392">
        <v>0.72253209104000005</v>
      </c>
      <c r="BR21" s="392">
        <v>0.63254305442000003</v>
      </c>
      <c r="BS21" s="392">
        <v>0.71936678522999997</v>
      </c>
      <c r="BT21" s="392">
        <v>0.75925603008999998</v>
      </c>
      <c r="BU21" s="392">
        <v>0.77056409975999995</v>
      </c>
      <c r="BV21" s="392">
        <v>0.76691592121999996</v>
      </c>
    </row>
    <row r="22" spans="1:74" ht="11.1" customHeight="1" x14ac:dyDescent="0.2">
      <c r="A22" s="360"/>
      <c r="B22" s="441"/>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688"/>
      <c r="BE22" s="688"/>
      <c r="BF22" s="688"/>
      <c r="BG22" s="688"/>
      <c r="BH22" s="688"/>
      <c r="BI22" s="392"/>
      <c r="BJ22" s="392"/>
      <c r="BK22" s="392"/>
      <c r="BL22" s="392"/>
      <c r="BM22" s="392"/>
      <c r="BN22" s="392"/>
      <c r="BO22" s="392"/>
      <c r="BP22" s="392"/>
      <c r="BQ22" s="392"/>
      <c r="BR22" s="392"/>
      <c r="BS22" s="392"/>
      <c r="BT22" s="392"/>
      <c r="BU22" s="392"/>
      <c r="BV22" s="392"/>
    </row>
    <row r="23" spans="1:74" s="293" customFormat="1" ht="11.1" customHeight="1" x14ac:dyDescent="0.2">
      <c r="A23" s="433" t="s">
        <v>206</v>
      </c>
      <c r="B23" s="440" t="s">
        <v>983</v>
      </c>
      <c r="C23" s="106">
        <v>14.7418</v>
      </c>
      <c r="D23" s="106">
        <v>14.732900000000001</v>
      </c>
      <c r="E23" s="106">
        <v>14.714</v>
      </c>
      <c r="F23" s="106">
        <v>14.7577</v>
      </c>
      <c r="G23" s="106">
        <v>12.5001</v>
      </c>
      <c r="H23" s="106">
        <v>12.292199999999999</v>
      </c>
      <c r="I23" s="106">
        <v>12.345499999999999</v>
      </c>
      <c r="J23" s="106">
        <v>12.891500000000001</v>
      </c>
      <c r="K23" s="106">
        <v>12.9152</v>
      </c>
      <c r="L23" s="106">
        <v>13.0556</v>
      </c>
      <c r="M23" s="106">
        <v>13.151999999999999</v>
      </c>
      <c r="N23" s="106">
        <v>13.1875</v>
      </c>
      <c r="O23" s="106">
        <v>13.3513</v>
      </c>
      <c r="P23" s="106">
        <v>13.4084</v>
      </c>
      <c r="Q23" s="106">
        <v>13.517200000000001</v>
      </c>
      <c r="R23" s="106">
        <v>13.664999999999999</v>
      </c>
      <c r="S23" s="106">
        <v>13.668799999999999</v>
      </c>
      <c r="T23" s="106">
        <v>13.638400000000001</v>
      </c>
      <c r="U23" s="106">
        <v>13.6997</v>
      </c>
      <c r="V23" s="106">
        <v>13.416700000000001</v>
      </c>
      <c r="W23" s="106">
        <v>13.7745</v>
      </c>
      <c r="X23" s="106">
        <v>14.167899999999999</v>
      </c>
      <c r="Y23" s="106">
        <v>14.318300000000001</v>
      </c>
      <c r="Z23" s="106">
        <v>14.3271</v>
      </c>
      <c r="AA23" s="106">
        <v>14.3955</v>
      </c>
      <c r="AB23" s="106">
        <v>14.449199999999999</v>
      </c>
      <c r="AC23" s="106">
        <v>14.3462</v>
      </c>
      <c r="AD23" s="106">
        <v>13.1805</v>
      </c>
      <c r="AE23" s="106">
        <v>13.4659</v>
      </c>
      <c r="AF23" s="106">
        <v>13.5471</v>
      </c>
      <c r="AG23" s="106">
        <v>13.7948</v>
      </c>
      <c r="AH23" s="106">
        <v>13.472799999999999</v>
      </c>
      <c r="AI23" s="106">
        <v>13.522600000000001</v>
      </c>
      <c r="AJ23" s="106">
        <v>13.6616</v>
      </c>
      <c r="AK23" s="106">
        <v>14.195399999999999</v>
      </c>
      <c r="AL23" s="106">
        <v>14.178699999999999</v>
      </c>
      <c r="AM23" s="106">
        <v>14.231</v>
      </c>
      <c r="AN23" s="106">
        <v>14.373699999999999</v>
      </c>
      <c r="AO23" s="106">
        <v>14.0197</v>
      </c>
      <c r="AP23" s="106">
        <v>13.919499999999999</v>
      </c>
      <c r="AQ23" s="106">
        <v>13.775399999999999</v>
      </c>
      <c r="AR23" s="106">
        <v>13.7529</v>
      </c>
      <c r="AS23" s="106">
        <v>13.6091</v>
      </c>
      <c r="AT23" s="106">
        <v>13.498100000000001</v>
      </c>
      <c r="AU23" s="106">
        <v>13.6911</v>
      </c>
      <c r="AV23" s="106">
        <v>13.866899999999999</v>
      </c>
      <c r="AW23" s="106">
        <v>13.8506</v>
      </c>
      <c r="AX23" s="106">
        <v>13.897399999999999</v>
      </c>
      <c r="AY23" s="106">
        <v>13.8695</v>
      </c>
      <c r="AZ23" s="106">
        <v>13.7874</v>
      </c>
      <c r="BA23" s="106">
        <v>13.7746</v>
      </c>
      <c r="BB23" s="106">
        <v>13.609500000000001</v>
      </c>
      <c r="BC23" s="106">
        <v>13.3405</v>
      </c>
      <c r="BD23" s="702">
        <v>13.275700000000001</v>
      </c>
      <c r="BE23" s="702">
        <v>13.317623797</v>
      </c>
      <c r="BF23" s="702">
        <v>13.125038193</v>
      </c>
      <c r="BG23" s="702">
        <v>13.261408715</v>
      </c>
      <c r="BH23" s="702">
        <v>12.990279163</v>
      </c>
      <c r="BI23" s="426">
        <v>13.382428731999999</v>
      </c>
      <c r="BJ23" s="426">
        <v>13.409070041</v>
      </c>
      <c r="BK23" s="426">
        <v>13.483064803</v>
      </c>
      <c r="BL23" s="426">
        <v>13.519327755999999</v>
      </c>
      <c r="BM23" s="426">
        <v>13.528108855999999</v>
      </c>
      <c r="BN23" s="426">
        <v>13.513548667</v>
      </c>
      <c r="BO23" s="426">
        <v>13.445308044000001</v>
      </c>
      <c r="BP23" s="426">
        <v>13.514527325</v>
      </c>
      <c r="BQ23" s="426">
        <v>13.532346297</v>
      </c>
      <c r="BR23" s="426">
        <v>13.455762236</v>
      </c>
      <c r="BS23" s="426">
        <v>13.584601939000001</v>
      </c>
      <c r="BT23" s="426">
        <v>13.665882964</v>
      </c>
      <c r="BU23" s="426">
        <v>13.736467025</v>
      </c>
      <c r="BV23" s="426">
        <v>13.776318423999999</v>
      </c>
    </row>
    <row r="24" spans="1:74" ht="11.1" customHeight="1" x14ac:dyDescent="0.2">
      <c r="A24" s="360" t="s">
        <v>152</v>
      </c>
      <c r="B24" s="441" t="s">
        <v>203</v>
      </c>
      <c r="C24" s="322">
        <v>0.77129999999999999</v>
      </c>
      <c r="D24" s="322">
        <v>0.75290000000000001</v>
      </c>
      <c r="E24" s="322">
        <v>0.76619999999999999</v>
      </c>
      <c r="F24" s="322">
        <v>0.77370000000000005</v>
      </c>
      <c r="G24" s="322">
        <v>0.65229999999999999</v>
      </c>
      <c r="H24" s="322">
        <v>0.65129999999999999</v>
      </c>
      <c r="I24" s="322">
        <v>0.65239999999999998</v>
      </c>
      <c r="J24" s="322">
        <v>0.6714</v>
      </c>
      <c r="K24" s="322">
        <v>0.65580000000000005</v>
      </c>
      <c r="L24" s="322">
        <v>0.67749999999999999</v>
      </c>
      <c r="M24" s="322">
        <v>0.6885</v>
      </c>
      <c r="N24" s="322">
        <v>0.69110000000000005</v>
      </c>
      <c r="O24" s="322">
        <v>0.75480000000000003</v>
      </c>
      <c r="P24" s="322">
        <v>0.74380000000000002</v>
      </c>
      <c r="Q24" s="322">
        <v>0.73760000000000003</v>
      </c>
      <c r="R24" s="322">
        <v>0.70079999999999998</v>
      </c>
      <c r="S24" s="322">
        <v>0.67679999999999996</v>
      </c>
      <c r="T24" s="322">
        <v>0.70789999999999997</v>
      </c>
      <c r="U24" s="322">
        <v>0.7198</v>
      </c>
      <c r="V24" s="322">
        <v>0.71419999999999995</v>
      </c>
      <c r="W24" s="322">
        <v>0.70569999999999999</v>
      </c>
      <c r="X24" s="322">
        <v>0.70699999999999996</v>
      </c>
      <c r="Y24" s="322">
        <v>0.71099999999999997</v>
      </c>
      <c r="Z24" s="322">
        <v>0.72019999999999995</v>
      </c>
      <c r="AA24" s="322">
        <v>0.70350000000000001</v>
      </c>
      <c r="AB24" s="322">
        <v>0.68679999999999997</v>
      </c>
      <c r="AC24" s="322">
        <v>0.69910000000000005</v>
      </c>
      <c r="AD24" s="322">
        <v>0.69579999999999997</v>
      </c>
      <c r="AE24" s="322">
        <v>0.68259999999999998</v>
      </c>
      <c r="AF24" s="322">
        <v>0.6351</v>
      </c>
      <c r="AG24" s="322">
        <v>0.66169999999999995</v>
      </c>
      <c r="AH24" s="322">
        <v>0.64370000000000005</v>
      </c>
      <c r="AI24" s="322">
        <v>0.65669999999999995</v>
      </c>
      <c r="AJ24" s="322">
        <v>0.66649999999999998</v>
      </c>
      <c r="AK24" s="322">
        <v>0.66949999999999998</v>
      </c>
      <c r="AL24" s="322">
        <v>0.67069999999999996</v>
      </c>
      <c r="AM24" s="322">
        <v>0.65469999999999995</v>
      </c>
      <c r="AN24" s="322">
        <v>0.65080000000000005</v>
      </c>
      <c r="AO24" s="322">
        <v>0.63480000000000003</v>
      </c>
      <c r="AP24" s="322">
        <v>0.62870000000000004</v>
      </c>
      <c r="AQ24" s="322">
        <v>0.61480000000000001</v>
      </c>
      <c r="AR24" s="322">
        <v>0.61280000000000001</v>
      </c>
      <c r="AS24" s="322">
        <v>0.62380000000000002</v>
      </c>
      <c r="AT24" s="322">
        <v>0.62280000000000002</v>
      </c>
      <c r="AU24" s="322">
        <v>0.60980000000000001</v>
      </c>
      <c r="AV24" s="322">
        <v>0.60570000000000002</v>
      </c>
      <c r="AW24" s="322">
        <v>0.61180000000000001</v>
      </c>
      <c r="AX24" s="322">
        <v>0.6069</v>
      </c>
      <c r="AY24" s="322">
        <v>0.6008</v>
      </c>
      <c r="AZ24" s="322">
        <v>0.60089999999999999</v>
      </c>
      <c r="BA24" s="322">
        <v>0.60780000000000001</v>
      </c>
      <c r="BB24" s="322">
        <v>0.60680000000000001</v>
      </c>
      <c r="BC24" s="322">
        <v>0.57240000000000002</v>
      </c>
      <c r="BD24" s="688">
        <v>0.60070000000000001</v>
      </c>
      <c r="BE24" s="688">
        <v>0.60062614521000002</v>
      </c>
      <c r="BF24" s="688">
        <v>0.58363620164999996</v>
      </c>
      <c r="BG24" s="688">
        <v>0.58497658968999999</v>
      </c>
      <c r="BH24" s="688">
        <v>0.59476903199999998</v>
      </c>
      <c r="BI24" s="392">
        <v>0.59571094526000001</v>
      </c>
      <c r="BJ24" s="392">
        <v>0.59503939992999999</v>
      </c>
      <c r="BK24" s="392">
        <v>0.60053061910000005</v>
      </c>
      <c r="BL24" s="392">
        <v>0.60661973889999998</v>
      </c>
      <c r="BM24" s="392">
        <v>0.61449271313999998</v>
      </c>
      <c r="BN24" s="392">
        <v>0.61750217992</v>
      </c>
      <c r="BO24" s="392">
        <v>0.62433610676999995</v>
      </c>
      <c r="BP24" s="392">
        <v>0.63154434802000003</v>
      </c>
      <c r="BQ24" s="392">
        <v>0.63874603639000005</v>
      </c>
      <c r="BR24" s="392">
        <v>0.64610314918</v>
      </c>
      <c r="BS24" s="392">
        <v>0.64289208542999998</v>
      </c>
      <c r="BT24" s="392">
        <v>0.64499312604000003</v>
      </c>
      <c r="BU24" s="392">
        <v>0.64209789844999998</v>
      </c>
      <c r="BV24" s="392">
        <v>0.63932410645000004</v>
      </c>
    </row>
    <row r="25" spans="1:74" ht="11.1" customHeight="1" x14ac:dyDescent="0.2">
      <c r="A25" s="360" t="s">
        <v>153</v>
      </c>
      <c r="B25" s="441" t="s">
        <v>204</v>
      </c>
      <c r="C25" s="322">
        <v>2.0474999999999999</v>
      </c>
      <c r="D25" s="322">
        <v>2.0749</v>
      </c>
      <c r="E25" s="322">
        <v>2.0465</v>
      </c>
      <c r="F25" s="322">
        <v>2.0405000000000002</v>
      </c>
      <c r="G25" s="322">
        <v>1.8424</v>
      </c>
      <c r="H25" s="322">
        <v>1.704</v>
      </c>
      <c r="I25" s="322">
        <v>1.7038</v>
      </c>
      <c r="J25" s="322">
        <v>1.7405999999999999</v>
      </c>
      <c r="K25" s="322">
        <v>1.6858</v>
      </c>
      <c r="L25" s="322">
        <v>1.7733000000000001</v>
      </c>
      <c r="M25" s="322">
        <v>1.8307</v>
      </c>
      <c r="N25" s="322">
        <v>1.8310999999999999</v>
      </c>
      <c r="O25" s="322">
        <v>1.8013999999999999</v>
      </c>
      <c r="P25" s="322">
        <v>1.9204000000000001</v>
      </c>
      <c r="Q25" s="322">
        <v>1.8798999999999999</v>
      </c>
      <c r="R25" s="322">
        <v>1.8458000000000001</v>
      </c>
      <c r="S25" s="322">
        <v>1.8756999999999999</v>
      </c>
      <c r="T25" s="322">
        <v>1.8546</v>
      </c>
      <c r="U25" s="322">
        <v>1.8575999999999999</v>
      </c>
      <c r="V25" s="322">
        <v>1.6144000000000001</v>
      </c>
      <c r="W25" s="322">
        <v>1.6883999999999999</v>
      </c>
      <c r="X25" s="322">
        <v>1.9521999999999999</v>
      </c>
      <c r="Y25" s="322">
        <v>2.0367000000000002</v>
      </c>
      <c r="Z25" s="322">
        <v>2.0379999999999998</v>
      </c>
      <c r="AA25" s="322">
        <v>2.0164</v>
      </c>
      <c r="AB25" s="322">
        <v>2.0278</v>
      </c>
      <c r="AC25" s="322">
        <v>1.9761</v>
      </c>
      <c r="AD25" s="322">
        <v>1.8005</v>
      </c>
      <c r="AE25" s="322">
        <v>1.9480999999999999</v>
      </c>
      <c r="AF25" s="322">
        <v>1.5671999999999999</v>
      </c>
      <c r="AG25" s="322">
        <v>1.7668999999999999</v>
      </c>
      <c r="AH25" s="322">
        <v>1.5881000000000001</v>
      </c>
      <c r="AI25" s="322">
        <v>1.5082</v>
      </c>
      <c r="AJ25" s="322">
        <v>1.6626000000000001</v>
      </c>
      <c r="AK25" s="322">
        <v>2.0436999999999999</v>
      </c>
      <c r="AL25" s="322">
        <v>2.0512000000000001</v>
      </c>
      <c r="AM25" s="322">
        <v>2.0379999999999998</v>
      </c>
      <c r="AN25" s="322">
        <v>2.0146000000000002</v>
      </c>
      <c r="AO25" s="322">
        <v>2.0055000000000001</v>
      </c>
      <c r="AP25" s="322">
        <v>2.0076999999999998</v>
      </c>
      <c r="AQ25" s="322">
        <v>1.9173</v>
      </c>
      <c r="AR25" s="322">
        <v>1.982</v>
      </c>
      <c r="AS25" s="322">
        <v>1.8562000000000001</v>
      </c>
      <c r="AT25" s="322">
        <v>1.8035000000000001</v>
      </c>
      <c r="AU25" s="322">
        <v>1.8896999999999999</v>
      </c>
      <c r="AV25" s="322">
        <v>2.0131000000000001</v>
      </c>
      <c r="AW25" s="322">
        <v>1.9654</v>
      </c>
      <c r="AX25" s="322">
        <v>2.0003000000000002</v>
      </c>
      <c r="AY25" s="322">
        <v>1.9985999999999999</v>
      </c>
      <c r="AZ25" s="322">
        <v>1.9923</v>
      </c>
      <c r="BA25" s="322">
        <v>1.9957</v>
      </c>
      <c r="BB25" s="322">
        <v>1.9346000000000001</v>
      </c>
      <c r="BC25" s="322">
        <v>1.8412999999999999</v>
      </c>
      <c r="BD25" s="688">
        <v>1.8897999999999999</v>
      </c>
      <c r="BE25" s="688">
        <v>1.9369210822</v>
      </c>
      <c r="BF25" s="688">
        <v>1.8215146562</v>
      </c>
      <c r="BG25" s="688">
        <v>1.9584516595000001</v>
      </c>
      <c r="BH25" s="688">
        <v>1.6250819897</v>
      </c>
      <c r="BI25" s="392">
        <v>1.9586419155000001</v>
      </c>
      <c r="BJ25" s="392">
        <v>1.9556192402000001</v>
      </c>
      <c r="BK25" s="392">
        <v>1.9520521479999999</v>
      </c>
      <c r="BL25" s="392">
        <v>1.9506476960000001</v>
      </c>
      <c r="BM25" s="392">
        <v>1.9655099249000001</v>
      </c>
      <c r="BN25" s="392">
        <v>1.9755845533</v>
      </c>
      <c r="BO25" s="392">
        <v>1.9256284409</v>
      </c>
      <c r="BP25" s="392">
        <v>1.9968571292999999</v>
      </c>
      <c r="BQ25" s="392">
        <v>2.0080313394</v>
      </c>
      <c r="BR25" s="392">
        <v>1.8882582468</v>
      </c>
      <c r="BS25" s="392">
        <v>1.9618973041000001</v>
      </c>
      <c r="BT25" s="392">
        <v>2.0024889881000001</v>
      </c>
      <c r="BU25" s="392">
        <v>2.0434363345</v>
      </c>
      <c r="BV25" s="392">
        <v>2.0557457168000002</v>
      </c>
    </row>
    <row r="26" spans="1:74" ht="11.1" customHeight="1" x14ac:dyDescent="0.2">
      <c r="A26" s="360" t="s">
        <v>154</v>
      </c>
      <c r="B26" s="441" t="s">
        <v>205</v>
      </c>
      <c r="C26" s="322">
        <v>11.541</v>
      </c>
      <c r="D26" s="322">
        <v>11.5221</v>
      </c>
      <c r="E26" s="322">
        <v>11.518599999999999</v>
      </c>
      <c r="F26" s="322">
        <v>11.563599999999999</v>
      </c>
      <c r="G26" s="322">
        <v>9.6255000000000006</v>
      </c>
      <c r="H26" s="322">
        <v>9.5581999999999994</v>
      </c>
      <c r="I26" s="322">
        <v>9.6106999999999996</v>
      </c>
      <c r="J26" s="322">
        <v>10.100300000000001</v>
      </c>
      <c r="K26" s="322">
        <v>10.194900000000001</v>
      </c>
      <c r="L26" s="322">
        <v>10.2263</v>
      </c>
      <c r="M26" s="322">
        <v>10.2547</v>
      </c>
      <c r="N26" s="322">
        <v>10.2875</v>
      </c>
      <c r="O26" s="322">
        <v>10.404</v>
      </c>
      <c r="P26" s="322">
        <v>10.3528</v>
      </c>
      <c r="Q26" s="322">
        <v>10.508599999999999</v>
      </c>
      <c r="R26" s="322">
        <v>10.7279</v>
      </c>
      <c r="S26" s="322">
        <v>10.724500000000001</v>
      </c>
      <c r="T26" s="322">
        <v>10.682</v>
      </c>
      <c r="U26" s="322">
        <v>10.7301</v>
      </c>
      <c r="V26" s="322">
        <v>10.696199999999999</v>
      </c>
      <c r="W26" s="322">
        <v>10.989000000000001</v>
      </c>
      <c r="X26" s="322">
        <v>11.1182</v>
      </c>
      <c r="Y26" s="322">
        <v>11.1816</v>
      </c>
      <c r="Z26" s="322">
        <v>11.1785</v>
      </c>
      <c r="AA26" s="322">
        <v>11.2776</v>
      </c>
      <c r="AB26" s="322">
        <v>11.3308</v>
      </c>
      <c r="AC26" s="322">
        <v>11.287100000000001</v>
      </c>
      <c r="AD26" s="322">
        <v>10.3225</v>
      </c>
      <c r="AE26" s="322">
        <v>10.467499999999999</v>
      </c>
      <c r="AF26" s="322">
        <v>10.977499999999999</v>
      </c>
      <c r="AG26" s="322">
        <v>10.9992</v>
      </c>
      <c r="AH26" s="322">
        <v>10.8743</v>
      </c>
      <c r="AI26" s="322">
        <v>10.991400000000001</v>
      </c>
      <c r="AJ26" s="322">
        <v>10.9664</v>
      </c>
      <c r="AK26" s="322">
        <v>11.116400000000001</v>
      </c>
      <c r="AL26" s="322">
        <v>11.0914</v>
      </c>
      <c r="AM26" s="322">
        <v>11.1532</v>
      </c>
      <c r="AN26" s="322">
        <v>11.323399999999999</v>
      </c>
      <c r="AO26" s="322">
        <v>10.9947</v>
      </c>
      <c r="AP26" s="322">
        <v>10.898899999999999</v>
      </c>
      <c r="AQ26" s="322">
        <v>10.859400000000001</v>
      </c>
      <c r="AR26" s="322">
        <v>10.7743</v>
      </c>
      <c r="AS26" s="322">
        <v>10.745699999999999</v>
      </c>
      <c r="AT26" s="322">
        <v>10.688700000000001</v>
      </c>
      <c r="AU26" s="322">
        <v>10.8087</v>
      </c>
      <c r="AV26" s="322">
        <v>10.8657</v>
      </c>
      <c r="AW26" s="322">
        <v>10.8912</v>
      </c>
      <c r="AX26" s="322">
        <v>10.908099999999999</v>
      </c>
      <c r="AY26" s="322">
        <v>10.8886</v>
      </c>
      <c r="AZ26" s="322">
        <v>10.812799999999999</v>
      </c>
      <c r="BA26" s="322">
        <v>10.7902</v>
      </c>
      <c r="BB26" s="322">
        <v>10.6874</v>
      </c>
      <c r="BC26" s="322">
        <v>10.546799999999999</v>
      </c>
      <c r="BD26" s="688">
        <v>10.4055</v>
      </c>
      <c r="BE26" s="688">
        <v>10.38008291</v>
      </c>
      <c r="BF26" s="688">
        <v>10.320701916000001</v>
      </c>
      <c r="BG26" s="688">
        <v>10.319211794999999</v>
      </c>
      <c r="BH26" s="688">
        <v>10.372774794</v>
      </c>
      <c r="BI26" s="392">
        <v>10.431049289000001</v>
      </c>
      <c r="BJ26" s="392">
        <v>10.4625206</v>
      </c>
      <c r="BK26" s="392">
        <v>10.535548604000001</v>
      </c>
      <c r="BL26" s="392">
        <v>10.567558926</v>
      </c>
      <c r="BM26" s="392">
        <v>10.554467074</v>
      </c>
      <c r="BN26" s="392">
        <v>10.527608862999999</v>
      </c>
      <c r="BO26" s="392">
        <v>10.503275350999999</v>
      </c>
      <c r="BP26" s="392">
        <v>10.494822509</v>
      </c>
      <c r="BQ26" s="392">
        <v>10.494671691000001</v>
      </c>
      <c r="BR26" s="392">
        <v>10.531262419999999</v>
      </c>
      <c r="BS26" s="392">
        <v>10.590057199</v>
      </c>
      <c r="BT26" s="392">
        <v>10.629671200000001</v>
      </c>
      <c r="BU26" s="392">
        <v>10.662702701000001</v>
      </c>
      <c r="BV26" s="392">
        <v>10.694001573</v>
      </c>
    </row>
    <row r="27" spans="1:74" ht="11.1" customHeight="1" x14ac:dyDescent="0.2">
      <c r="A27" s="360"/>
      <c r="B27" s="441"/>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688"/>
      <c r="BE27" s="688"/>
      <c r="BF27" s="688"/>
      <c r="BG27" s="688"/>
      <c r="BH27" s="688"/>
      <c r="BI27" s="392"/>
      <c r="BJ27" s="392"/>
      <c r="BK27" s="392"/>
      <c r="BL27" s="392"/>
      <c r="BM27" s="392"/>
      <c r="BN27" s="392"/>
      <c r="BO27" s="392"/>
      <c r="BP27" s="392"/>
      <c r="BQ27" s="392"/>
      <c r="BR27" s="392"/>
      <c r="BS27" s="392"/>
      <c r="BT27" s="392"/>
      <c r="BU27" s="392"/>
      <c r="BV27" s="392"/>
    </row>
    <row r="28" spans="1:74" s="293" customFormat="1" ht="11.1" customHeight="1" x14ac:dyDescent="0.2">
      <c r="A28" s="433" t="s">
        <v>208</v>
      </c>
      <c r="B28" s="440" t="s">
        <v>984</v>
      </c>
      <c r="C28" s="106">
        <v>2.9794999999999998</v>
      </c>
      <c r="D28" s="106">
        <v>3.0253000000000001</v>
      </c>
      <c r="E28" s="106">
        <v>3.1636000000000002</v>
      </c>
      <c r="F28" s="106">
        <v>3.2282999999999999</v>
      </c>
      <c r="G28" s="106">
        <v>2.8877999999999999</v>
      </c>
      <c r="H28" s="106">
        <v>2.9708000000000001</v>
      </c>
      <c r="I28" s="106">
        <v>2.9689000000000001</v>
      </c>
      <c r="J28" s="106">
        <v>2.9988999999999999</v>
      </c>
      <c r="K28" s="106">
        <v>3.0078999999999998</v>
      </c>
      <c r="L28" s="106">
        <v>3.0419</v>
      </c>
      <c r="M28" s="106">
        <v>3.0390000000000001</v>
      </c>
      <c r="N28" s="106">
        <v>3.056</v>
      </c>
      <c r="O28" s="106">
        <v>3.0732789999999999</v>
      </c>
      <c r="P28" s="106">
        <v>3.0718559999999999</v>
      </c>
      <c r="Q28" s="106">
        <v>3.0775869999999999</v>
      </c>
      <c r="R28" s="106">
        <v>3.08812</v>
      </c>
      <c r="S28" s="106">
        <v>3.0978349999999999</v>
      </c>
      <c r="T28" s="106">
        <v>3.1144630000000002</v>
      </c>
      <c r="U28" s="106">
        <v>3.1241910000000002</v>
      </c>
      <c r="V28" s="106">
        <v>3.1346159999999998</v>
      </c>
      <c r="W28" s="106">
        <v>3.1494450000000001</v>
      </c>
      <c r="X28" s="106">
        <v>3.1478739999999998</v>
      </c>
      <c r="Y28" s="106">
        <v>3.1737039999999999</v>
      </c>
      <c r="Z28" s="106">
        <v>3.1253350000000002</v>
      </c>
      <c r="AA28" s="106">
        <v>3.0893670000000002</v>
      </c>
      <c r="AB28" s="106">
        <v>3.1657000000000002</v>
      </c>
      <c r="AC28" s="106">
        <v>3.2218339999999999</v>
      </c>
      <c r="AD28" s="106">
        <v>3.2429679999999999</v>
      </c>
      <c r="AE28" s="106">
        <v>3.2238039999999999</v>
      </c>
      <c r="AF28" s="106">
        <v>3.27054</v>
      </c>
      <c r="AG28" s="106">
        <v>3.284478</v>
      </c>
      <c r="AH28" s="106">
        <v>3.2895159999999999</v>
      </c>
      <c r="AI28" s="106">
        <v>3.2928549999999999</v>
      </c>
      <c r="AJ28" s="106">
        <v>3.2929949999999999</v>
      </c>
      <c r="AK28" s="106">
        <v>3.2010360000000002</v>
      </c>
      <c r="AL28" s="106">
        <v>3.1923780000000002</v>
      </c>
      <c r="AM28" s="106">
        <v>3.143221</v>
      </c>
      <c r="AN28" s="106">
        <v>3.1992639999999999</v>
      </c>
      <c r="AO28" s="106">
        <v>3.2400090000000001</v>
      </c>
      <c r="AP28" s="106">
        <v>3.234054</v>
      </c>
      <c r="AQ28" s="106">
        <v>3.2200009999999999</v>
      </c>
      <c r="AR28" s="106">
        <v>3.2269480000000001</v>
      </c>
      <c r="AS28" s="106">
        <v>3.1454960000000001</v>
      </c>
      <c r="AT28" s="106">
        <v>3.2248450000000002</v>
      </c>
      <c r="AU28" s="106">
        <v>3.233295</v>
      </c>
      <c r="AV28" s="106">
        <v>3.2355459999999998</v>
      </c>
      <c r="AW28" s="106">
        <v>3.2290969999999999</v>
      </c>
      <c r="AX28" s="106">
        <v>3.2173500000000002</v>
      </c>
      <c r="AY28" s="106">
        <v>3.221203</v>
      </c>
      <c r="AZ28" s="106">
        <v>3.1592570000000002</v>
      </c>
      <c r="BA28" s="106">
        <v>3.178112</v>
      </c>
      <c r="BB28" s="106">
        <v>3.2059679999999999</v>
      </c>
      <c r="BC28" s="106">
        <v>3.202</v>
      </c>
      <c r="BD28" s="702">
        <v>3.2086000000000001</v>
      </c>
      <c r="BE28" s="702">
        <v>3.1981238605</v>
      </c>
      <c r="BF28" s="702">
        <v>3.1986262051000001</v>
      </c>
      <c r="BG28" s="702">
        <v>3.2019823294999998</v>
      </c>
      <c r="BH28" s="702">
        <v>3.2118918926000002</v>
      </c>
      <c r="BI28" s="426">
        <v>3.2072671151000001</v>
      </c>
      <c r="BJ28" s="426">
        <v>3.1949559743</v>
      </c>
      <c r="BK28" s="426">
        <v>3.2067020036999998</v>
      </c>
      <c r="BL28" s="426">
        <v>3.2268649894000001</v>
      </c>
      <c r="BM28" s="426">
        <v>3.2361203338000002</v>
      </c>
      <c r="BN28" s="426">
        <v>3.2500528545999998</v>
      </c>
      <c r="BO28" s="426">
        <v>3.2616442966000001</v>
      </c>
      <c r="BP28" s="426">
        <v>3.2728747247999999</v>
      </c>
      <c r="BQ28" s="426">
        <v>3.2713179557999998</v>
      </c>
      <c r="BR28" s="426">
        <v>3.2860714072000001</v>
      </c>
      <c r="BS28" s="426">
        <v>3.2936157763999998</v>
      </c>
      <c r="BT28" s="426">
        <v>3.2951440649000001</v>
      </c>
      <c r="BU28" s="426">
        <v>3.2934318108</v>
      </c>
      <c r="BV28" s="426">
        <v>3.2813762778000002</v>
      </c>
    </row>
    <row r="29" spans="1:74" ht="11.1" customHeight="1" x14ac:dyDescent="0.2">
      <c r="A29" s="360" t="s">
        <v>155</v>
      </c>
      <c r="B29" s="441" t="s">
        <v>207</v>
      </c>
      <c r="C29" s="322">
        <v>0.96740000000000004</v>
      </c>
      <c r="D29" s="322">
        <v>0.96460000000000001</v>
      </c>
      <c r="E29" s="322">
        <v>1.0874999999999999</v>
      </c>
      <c r="F29" s="322">
        <v>1.1174999999999999</v>
      </c>
      <c r="G29" s="322">
        <v>0.84719999999999995</v>
      </c>
      <c r="H29" s="322">
        <v>0.9022</v>
      </c>
      <c r="I29" s="322">
        <v>0.9012</v>
      </c>
      <c r="J29" s="322">
        <v>0.93020000000000003</v>
      </c>
      <c r="K29" s="322">
        <v>0.92620000000000002</v>
      </c>
      <c r="L29" s="322">
        <v>0.95320000000000005</v>
      </c>
      <c r="M29" s="322">
        <v>0.94920000000000004</v>
      </c>
      <c r="N29" s="322">
        <v>0.95420000000000005</v>
      </c>
      <c r="O29" s="322">
        <v>0.96740000000000004</v>
      </c>
      <c r="P29" s="322">
        <v>0.95840000000000003</v>
      </c>
      <c r="Q29" s="322">
        <v>0.96140000000000003</v>
      </c>
      <c r="R29" s="322">
        <v>0.95940000000000003</v>
      </c>
      <c r="S29" s="322">
        <v>0.96440000000000003</v>
      </c>
      <c r="T29" s="322">
        <v>0.97140000000000004</v>
      </c>
      <c r="U29" s="322">
        <v>0.97540000000000004</v>
      </c>
      <c r="V29" s="322">
        <v>0.98229999999999995</v>
      </c>
      <c r="W29" s="322">
        <v>0.99229999999999996</v>
      </c>
      <c r="X29" s="322">
        <v>1.0013000000000001</v>
      </c>
      <c r="Y29" s="322">
        <v>1.0073000000000001</v>
      </c>
      <c r="Z29" s="322">
        <v>1.0193000000000001</v>
      </c>
      <c r="AA29" s="322">
        <v>1.0373000000000001</v>
      </c>
      <c r="AB29" s="322">
        <v>1.0463</v>
      </c>
      <c r="AC29" s="322">
        <v>1.0532999999999999</v>
      </c>
      <c r="AD29" s="322">
        <v>1.0583</v>
      </c>
      <c r="AE29" s="322">
        <v>1.0623</v>
      </c>
      <c r="AF29" s="322">
        <v>1.0783</v>
      </c>
      <c r="AG29" s="322">
        <v>1.0932999999999999</v>
      </c>
      <c r="AH29" s="322">
        <v>1.1003000000000001</v>
      </c>
      <c r="AI29" s="322">
        <v>1.1003000000000001</v>
      </c>
      <c r="AJ29" s="322">
        <v>1.1032999999999999</v>
      </c>
      <c r="AK29" s="322">
        <v>1.0703</v>
      </c>
      <c r="AL29" s="322">
        <v>1.0652999999999999</v>
      </c>
      <c r="AM29" s="322">
        <v>1.0743</v>
      </c>
      <c r="AN29" s="322">
        <v>1.0704</v>
      </c>
      <c r="AO29" s="322">
        <v>1.0723</v>
      </c>
      <c r="AP29" s="322">
        <v>1.0752999999999999</v>
      </c>
      <c r="AQ29" s="322">
        <v>1.0532999999999999</v>
      </c>
      <c r="AR29" s="322">
        <v>1.0495000000000001</v>
      </c>
      <c r="AS29" s="322">
        <v>1.0478000000000001</v>
      </c>
      <c r="AT29" s="322">
        <v>1.0504</v>
      </c>
      <c r="AU29" s="322">
        <v>1.0501</v>
      </c>
      <c r="AV29" s="322">
        <v>1.0499000000000001</v>
      </c>
      <c r="AW29" s="322">
        <v>1.0457000000000001</v>
      </c>
      <c r="AX29" s="322">
        <v>1.0490999999999999</v>
      </c>
      <c r="AY29" s="322">
        <v>1.0167999999999999</v>
      </c>
      <c r="AZ29" s="322">
        <v>1.0037</v>
      </c>
      <c r="BA29" s="322">
        <v>1.0033000000000001</v>
      </c>
      <c r="BB29" s="322">
        <v>1.0015000000000001</v>
      </c>
      <c r="BC29" s="322">
        <v>1.0011000000000001</v>
      </c>
      <c r="BD29" s="688">
        <v>1.0006999999999999</v>
      </c>
      <c r="BE29" s="688">
        <v>0.99917119566000001</v>
      </c>
      <c r="BF29" s="688">
        <v>0.99979284724999995</v>
      </c>
      <c r="BG29" s="688">
        <v>0.99864648882999996</v>
      </c>
      <c r="BH29" s="688">
        <v>1.0111753536000001</v>
      </c>
      <c r="BI29" s="392">
        <v>1.0111644364000001</v>
      </c>
      <c r="BJ29" s="392">
        <v>1.0112688175</v>
      </c>
      <c r="BK29" s="392">
        <v>1.0145772784</v>
      </c>
      <c r="BL29" s="392">
        <v>1.0189765591</v>
      </c>
      <c r="BM29" s="392">
        <v>1.0214749075</v>
      </c>
      <c r="BN29" s="392">
        <v>1.0254065395</v>
      </c>
      <c r="BO29" s="392">
        <v>1.0283938739</v>
      </c>
      <c r="BP29" s="392">
        <v>1.0323743639</v>
      </c>
      <c r="BQ29" s="392">
        <v>1.0353471509000001</v>
      </c>
      <c r="BR29" s="392">
        <v>1.0393133221999999</v>
      </c>
      <c r="BS29" s="392">
        <v>1.0423578062000001</v>
      </c>
      <c r="BT29" s="392">
        <v>1.0463197898000001</v>
      </c>
      <c r="BU29" s="392">
        <v>1.0493113567000001</v>
      </c>
      <c r="BV29" s="392">
        <v>1.0494216086000001</v>
      </c>
    </row>
    <row r="30" spans="1:74" ht="11.1" customHeight="1" x14ac:dyDescent="0.2">
      <c r="A30" s="360" t="s">
        <v>584</v>
      </c>
      <c r="B30" s="441" t="s">
        <v>975</v>
      </c>
      <c r="C30" s="322">
        <v>1.7436</v>
      </c>
      <c r="D30" s="322">
        <v>1.7336</v>
      </c>
      <c r="E30" s="322">
        <v>1.7405999999999999</v>
      </c>
      <c r="F30" s="322">
        <v>1.7665999999999999</v>
      </c>
      <c r="G30" s="322">
        <v>1.7636000000000001</v>
      </c>
      <c r="H30" s="322">
        <v>1.7766</v>
      </c>
      <c r="I30" s="322">
        <v>1.7786</v>
      </c>
      <c r="J30" s="322">
        <v>1.7766</v>
      </c>
      <c r="K30" s="322">
        <v>1.7766</v>
      </c>
      <c r="L30" s="322">
        <v>1.7766</v>
      </c>
      <c r="M30" s="322">
        <v>1.7756000000000001</v>
      </c>
      <c r="N30" s="322">
        <v>1.7856000000000001</v>
      </c>
      <c r="O30" s="322">
        <v>1.787879</v>
      </c>
      <c r="P30" s="322">
        <v>1.792456</v>
      </c>
      <c r="Q30" s="322">
        <v>1.792087</v>
      </c>
      <c r="R30" s="322">
        <v>1.80172</v>
      </c>
      <c r="S30" s="322">
        <v>1.8013349999999999</v>
      </c>
      <c r="T30" s="322">
        <v>1.805963</v>
      </c>
      <c r="U30" s="322">
        <v>1.8055909999999999</v>
      </c>
      <c r="V30" s="322">
        <v>1.804916</v>
      </c>
      <c r="W30" s="322">
        <v>1.8045450000000001</v>
      </c>
      <c r="X30" s="322">
        <v>1.8041739999999999</v>
      </c>
      <c r="Y30" s="322">
        <v>1.803804</v>
      </c>
      <c r="Z30" s="322">
        <v>1.8094349999999999</v>
      </c>
      <c r="AA30" s="322">
        <v>1.789167</v>
      </c>
      <c r="AB30" s="322">
        <v>1.7587999999999999</v>
      </c>
      <c r="AC30" s="322">
        <v>1.7884340000000001</v>
      </c>
      <c r="AD30" s="322">
        <v>1.8130679999999999</v>
      </c>
      <c r="AE30" s="322">
        <v>1.8127040000000001</v>
      </c>
      <c r="AF30" s="322">
        <v>1.8123400000000001</v>
      </c>
      <c r="AG30" s="322">
        <v>1.8119780000000001</v>
      </c>
      <c r="AH30" s="322">
        <v>1.8116159999999999</v>
      </c>
      <c r="AI30" s="322">
        <v>1.8112550000000001</v>
      </c>
      <c r="AJ30" s="322">
        <v>1.8108949999999999</v>
      </c>
      <c r="AK30" s="322">
        <v>1.8105359999999999</v>
      </c>
      <c r="AL30" s="322">
        <v>1.815178</v>
      </c>
      <c r="AM30" s="322">
        <v>1.8198209999999999</v>
      </c>
      <c r="AN30" s="322">
        <v>1.8196639999999999</v>
      </c>
      <c r="AO30" s="322">
        <v>1.8192090000000001</v>
      </c>
      <c r="AP30" s="322">
        <v>1.818754</v>
      </c>
      <c r="AQ30" s="322">
        <v>1.8185009999999999</v>
      </c>
      <c r="AR30" s="322">
        <v>1.823248</v>
      </c>
      <c r="AS30" s="322">
        <v>1.827896</v>
      </c>
      <c r="AT30" s="322">
        <v>1.8325450000000001</v>
      </c>
      <c r="AU30" s="322">
        <v>1.832195</v>
      </c>
      <c r="AV30" s="322">
        <v>1.8317460000000001</v>
      </c>
      <c r="AW30" s="322">
        <v>1.8314969999999999</v>
      </c>
      <c r="AX30" s="322">
        <v>1.8512500000000001</v>
      </c>
      <c r="AY30" s="322">
        <v>1.8557030000000001</v>
      </c>
      <c r="AZ30" s="322">
        <v>1.8555569999999999</v>
      </c>
      <c r="BA30" s="322">
        <v>1.8651120000000001</v>
      </c>
      <c r="BB30" s="322">
        <v>1.864768</v>
      </c>
      <c r="BC30" s="322">
        <v>1.8644000000000001</v>
      </c>
      <c r="BD30" s="688">
        <v>1.8784000000000001</v>
      </c>
      <c r="BE30" s="688">
        <v>1.8780771689</v>
      </c>
      <c r="BF30" s="688">
        <v>1.8780456667000001</v>
      </c>
      <c r="BG30" s="688">
        <v>1.878092485</v>
      </c>
      <c r="BH30" s="688">
        <v>1.8779973464999999</v>
      </c>
      <c r="BI30" s="392">
        <v>1.8780718239</v>
      </c>
      <c r="BJ30" s="392">
        <v>1.8781768401000001</v>
      </c>
      <c r="BK30" s="392">
        <v>1.8780023638000001</v>
      </c>
      <c r="BL30" s="392">
        <v>1.8781928174</v>
      </c>
      <c r="BM30" s="392">
        <v>1.8781010257999999</v>
      </c>
      <c r="BN30" s="392">
        <v>1.8780532576</v>
      </c>
      <c r="BO30" s="392">
        <v>1.8780886701999999</v>
      </c>
      <c r="BP30" s="392">
        <v>1.8781756763999999</v>
      </c>
      <c r="BQ30" s="392">
        <v>1.8781495323999999</v>
      </c>
      <c r="BR30" s="392">
        <v>1.8781306699</v>
      </c>
      <c r="BS30" s="392">
        <v>1.8781772777000001</v>
      </c>
      <c r="BT30" s="392">
        <v>1.8780835953999999</v>
      </c>
      <c r="BU30" s="392">
        <v>1.8781425357999999</v>
      </c>
      <c r="BV30" s="392">
        <v>1.8782509777</v>
      </c>
    </row>
    <row r="31" spans="1:74" ht="11.1" customHeight="1" x14ac:dyDescent="0.2">
      <c r="A31" s="360"/>
      <c r="B31" s="441"/>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22"/>
      <c r="AJ31" s="322"/>
      <c r="AK31" s="322"/>
      <c r="AL31" s="322"/>
      <c r="AM31" s="322"/>
      <c r="AN31" s="322"/>
      <c r="AO31" s="322"/>
      <c r="AP31" s="322"/>
      <c r="AQ31" s="322"/>
      <c r="AR31" s="322"/>
      <c r="AS31" s="322"/>
      <c r="AT31" s="322"/>
      <c r="AU31" s="322"/>
      <c r="AV31" s="322"/>
      <c r="AW31" s="322"/>
      <c r="AX31" s="322"/>
      <c r="AY31" s="322"/>
      <c r="AZ31" s="322"/>
      <c r="BA31" s="322"/>
      <c r="BB31" s="322"/>
      <c r="BC31" s="322"/>
      <c r="BD31" s="688"/>
      <c r="BE31" s="688"/>
      <c r="BF31" s="688"/>
      <c r="BG31" s="688"/>
      <c r="BH31" s="688"/>
      <c r="BI31" s="392"/>
      <c r="BJ31" s="392"/>
      <c r="BK31" s="392"/>
      <c r="BL31" s="392"/>
      <c r="BM31" s="392"/>
      <c r="BN31" s="392"/>
      <c r="BO31" s="392"/>
      <c r="BP31" s="392"/>
      <c r="BQ31" s="392"/>
      <c r="BR31" s="392"/>
      <c r="BS31" s="392"/>
      <c r="BT31" s="392"/>
      <c r="BU31" s="392"/>
      <c r="BV31" s="392"/>
    </row>
    <row r="32" spans="1:74" s="293" customFormat="1" ht="11.1" customHeight="1" x14ac:dyDescent="0.2">
      <c r="A32" s="433" t="s">
        <v>210</v>
      </c>
      <c r="B32" s="440" t="s">
        <v>985</v>
      </c>
      <c r="C32" s="106">
        <v>2.9665567658000001</v>
      </c>
      <c r="D32" s="106">
        <v>2.9110684156</v>
      </c>
      <c r="E32" s="106">
        <v>2.9963800653999999</v>
      </c>
      <c r="F32" s="106">
        <v>2.8915917152000001</v>
      </c>
      <c r="G32" s="106">
        <v>2.8450033651000002</v>
      </c>
      <c r="H32" s="106">
        <v>2.7863150149</v>
      </c>
      <c r="I32" s="106">
        <v>2.7111266647000001</v>
      </c>
      <c r="J32" s="106">
        <v>2.7376383144999998</v>
      </c>
      <c r="K32" s="106">
        <v>2.7868499643</v>
      </c>
      <c r="L32" s="106">
        <v>2.6617616141</v>
      </c>
      <c r="M32" s="106">
        <v>2.6829732639000001</v>
      </c>
      <c r="N32" s="106">
        <v>2.6375849137</v>
      </c>
      <c r="O32" s="106">
        <v>2.6582071186</v>
      </c>
      <c r="P32" s="106">
        <v>2.6434293233999999</v>
      </c>
      <c r="Q32" s="106">
        <v>2.6698515282000002</v>
      </c>
      <c r="R32" s="106">
        <v>2.6580737331000002</v>
      </c>
      <c r="S32" s="106">
        <v>2.6135959379</v>
      </c>
      <c r="T32" s="106">
        <v>2.6019181427000002</v>
      </c>
      <c r="U32" s="106">
        <v>2.6024403476</v>
      </c>
      <c r="V32" s="106">
        <v>2.5480625523999998</v>
      </c>
      <c r="W32" s="106">
        <v>2.6276847571999999</v>
      </c>
      <c r="X32" s="106">
        <v>2.5809069620999998</v>
      </c>
      <c r="Y32" s="106">
        <v>2.6069291669000001</v>
      </c>
      <c r="Z32" s="106">
        <v>2.6494513717000001</v>
      </c>
      <c r="AA32" s="106">
        <v>2.5793174901000002</v>
      </c>
      <c r="AB32" s="106">
        <v>2.6476174901</v>
      </c>
      <c r="AC32" s="106">
        <v>2.6167174901000001</v>
      </c>
      <c r="AD32" s="106">
        <v>2.6603158452</v>
      </c>
      <c r="AE32" s="106">
        <v>2.6828819634999999</v>
      </c>
      <c r="AF32" s="106">
        <v>2.7196480819</v>
      </c>
      <c r="AG32" s="106">
        <v>2.6356142003</v>
      </c>
      <c r="AH32" s="106">
        <v>2.6823803185999999</v>
      </c>
      <c r="AI32" s="106">
        <v>2.652846437</v>
      </c>
      <c r="AJ32" s="106">
        <v>2.6089125552999999</v>
      </c>
      <c r="AK32" s="106">
        <v>2.5666786736999998</v>
      </c>
      <c r="AL32" s="106">
        <v>2.5997447921000001</v>
      </c>
      <c r="AM32" s="106">
        <v>2.6147035120000002</v>
      </c>
      <c r="AN32" s="106">
        <v>2.543303512</v>
      </c>
      <c r="AO32" s="106">
        <v>2.4819035120000001</v>
      </c>
      <c r="AP32" s="106">
        <v>2.5707035120000001</v>
      </c>
      <c r="AQ32" s="106">
        <v>2.6509035120000002</v>
      </c>
      <c r="AR32" s="106">
        <v>2.638203512</v>
      </c>
      <c r="AS32" s="106">
        <v>2.6739999999999999</v>
      </c>
      <c r="AT32" s="106">
        <v>2.6168</v>
      </c>
      <c r="AU32" s="106">
        <v>2.6078999999999999</v>
      </c>
      <c r="AV32" s="106">
        <v>2.6829999999999998</v>
      </c>
      <c r="AW32" s="106">
        <v>2.6612</v>
      </c>
      <c r="AX32" s="106">
        <v>2.7461000000000002</v>
      </c>
      <c r="AY32" s="106">
        <v>2.6747999999999998</v>
      </c>
      <c r="AZ32" s="106">
        <v>2.6877</v>
      </c>
      <c r="BA32" s="106">
        <v>2.5684999999999998</v>
      </c>
      <c r="BB32" s="106">
        <v>2.4956</v>
      </c>
      <c r="BC32" s="106">
        <v>2.4891000000000001</v>
      </c>
      <c r="BD32" s="702">
        <v>2.5579000000000001</v>
      </c>
      <c r="BE32" s="702">
        <v>2.5034108942</v>
      </c>
      <c r="BF32" s="702">
        <v>2.6459208993000001</v>
      </c>
      <c r="BG32" s="702">
        <v>2.5814683386000001</v>
      </c>
      <c r="BH32" s="702">
        <v>2.6081965677999999</v>
      </c>
      <c r="BI32" s="426">
        <v>2.6525462486000002</v>
      </c>
      <c r="BJ32" s="426">
        <v>2.7829098334000002</v>
      </c>
      <c r="BK32" s="426">
        <v>2.7656687677999998</v>
      </c>
      <c r="BL32" s="426">
        <v>2.7736831238000001</v>
      </c>
      <c r="BM32" s="426">
        <v>2.7812661591999999</v>
      </c>
      <c r="BN32" s="426">
        <v>2.7779497071999999</v>
      </c>
      <c r="BO32" s="426">
        <v>2.7858086775999999</v>
      </c>
      <c r="BP32" s="426">
        <v>2.7837742526999998</v>
      </c>
      <c r="BQ32" s="426">
        <v>2.7694865892</v>
      </c>
      <c r="BR32" s="426">
        <v>2.7672090906000002</v>
      </c>
      <c r="BS32" s="426">
        <v>2.7650691181</v>
      </c>
      <c r="BT32" s="426">
        <v>2.7406171604999998</v>
      </c>
      <c r="BU32" s="426">
        <v>2.7384935565999999</v>
      </c>
      <c r="BV32" s="426">
        <v>2.7364730992999999</v>
      </c>
    </row>
    <row r="33" spans="1:74" ht="11.1" customHeight="1" x14ac:dyDescent="0.2">
      <c r="A33" s="360" t="s">
        <v>828</v>
      </c>
      <c r="B33" s="441" t="s">
        <v>976</v>
      </c>
      <c r="C33" s="322">
        <v>1.3994</v>
      </c>
      <c r="D33" s="322">
        <v>1.3493999999999999</v>
      </c>
      <c r="E33" s="322">
        <v>1.4494</v>
      </c>
      <c r="F33" s="322">
        <v>1.3694</v>
      </c>
      <c r="G33" s="322">
        <v>1.3293999999999999</v>
      </c>
      <c r="H33" s="322">
        <v>1.2694000000000001</v>
      </c>
      <c r="I33" s="322">
        <v>1.1994</v>
      </c>
      <c r="J33" s="322">
        <v>1.2294</v>
      </c>
      <c r="K33" s="322">
        <v>1.2894000000000001</v>
      </c>
      <c r="L33" s="322">
        <v>1.1794</v>
      </c>
      <c r="M33" s="322">
        <v>1.1994</v>
      </c>
      <c r="N33" s="322">
        <v>1.1494</v>
      </c>
      <c r="O33" s="322">
        <v>1.1453</v>
      </c>
      <c r="P33" s="322">
        <v>1.1353</v>
      </c>
      <c r="Q33" s="322">
        <v>1.1753</v>
      </c>
      <c r="R33" s="322">
        <v>1.1553</v>
      </c>
      <c r="S33" s="322">
        <v>1.1153</v>
      </c>
      <c r="T33" s="322">
        <v>1.1052999999999999</v>
      </c>
      <c r="U33" s="322">
        <v>1.1553</v>
      </c>
      <c r="V33" s="322">
        <v>1.1153</v>
      </c>
      <c r="W33" s="322">
        <v>1.1853</v>
      </c>
      <c r="X33" s="322">
        <v>1.1353</v>
      </c>
      <c r="Y33" s="322">
        <v>1.1653</v>
      </c>
      <c r="Z33" s="322">
        <v>1.2153</v>
      </c>
      <c r="AA33" s="322">
        <v>1.1579999999999999</v>
      </c>
      <c r="AB33" s="322">
        <v>1.218</v>
      </c>
      <c r="AC33" s="322">
        <v>1.1879999999999999</v>
      </c>
      <c r="AD33" s="322">
        <v>1.238</v>
      </c>
      <c r="AE33" s="322">
        <v>1.198</v>
      </c>
      <c r="AF33" s="322">
        <v>1.238</v>
      </c>
      <c r="AG33" s="322">
        <v>1.1779999999999999</v>
      </c>
      <c r="AH33" s="322">
        <v>1.218</v>
      </c>
      <c r="AI33" s="322">
        <v>1.1879999999999999</v>
      </c>
      <c r="AJ33" s="322">
        <v>1.1479999999999999</v>
      </c>
      <c r="AK33" s="322">
        <v>1.1080000000000001</v>
      </c>
      <c r="AL33" s="322">
        <v>1.1479999999999999</v>
      </c>
      <c r="AM33" s="322">
        <v>1.1854</v>
      </c>
      <c r="AN33" s="322">
        <v>1.1153999999999999</v>
      </c>
      <c r="AO33" s="322">
        <v>1.0553999999999999</v>
      </c>
      <c r="AP33" s="322">
        <v>1.1354</v>
      </c>
      <c r="AQ33" s="322">
        <v>1.2154</v>
      </c>
      <c r="AR33" s="322">
        <v>1.1854</v>
      </c>
      <c r="AS33" s="322">
        <v>1.2154</v>
      </c>
      <c r="AT33" s="322">
        <v>1.1554</v>
      </c>
      <c r="AU33" s="322">
        <v>1.1554</v>
      </c>
      <c r="AV33" s="322">
        <v>1.2154</v>
      </c>
      <c r="AW33" s="322">
        <v>1.1854</v>
      </c>
      <c r="AX33" s="322">
        <v>1.2654000000000001</v>
      </c>
      <c r="AY33" s="322">
        <v>1.1934</v>
      </c>
      <c r="AZ33" s="322">
        <v>1.2334000000000001</v>
      </c>
      <c r="BA33" s="322">
        <v>1.1834</v>
      </c>
      <c r="BB33" s="322">
        <v>1.1334</v>
      </c>
      <c r="BC33" s="322">
        <v>1.1434</v>
      </c>
      <c r="BD33" s="688">
        <v>1.2034</v>
      </c>
      <c r="BE33" s="688">
        <v>1.1535252353000001</v>
      </c>
      <c r="BF33" s="688">
        <v>1.2135292173000001</v>
      </c>
      <c r="BG33" s="688">
        <v>1.1335232993</v>
      </c>
      <c r="BH33" s="688">
        <v>1.1335353252</v>
      </c>
      <c r="BI33" s="392">
        <v>1.1535259109</v>
      </c>
      <c r="BJ33" s="392">
        <v>1.1535126363999999</v>
      </c>
      <c r="BK33" s="392">
        <v>1.1336593752999999</v>
      </c>
      <c r="BL33" s="392">
        <v>1.1336353012</v>
      </c>
      <c r="BM33" s="392">
        <v>1.1336469039999999</v>
      </c>
      <c r="BN33" s="392">
        <v>1.1236529421000001</v>
      </c>
      <c r="BO33" s="392">
        <v>1.1236484658000001</v>
      </c>
      <c r="BP33" s="392">
        <v>1.1236374679000001</v>
      </c>
      <c r="BQ33" s="392">
        <v>1.1136407725999999</v>
      </c>
      <c r="BR33" s="392">
        <v>1.1136431569</v>
      </c>
      <c r="BS33" s="392">
        <v>1.1136372654</v>
      </c>
      <c r="BT33" s="392">
        <v>1.0936491073000001</v>
      </c>
      <c r="BU33" s="392">
        <v>1.093641657</v>
      </c>
      <c r="BV33" s="392">
        <v>1.0936279494000001</v>
      </c>
    </row>
    <row r="34" spans="1:74" ht="11.1" customHeight="1" x14ac:dyDescent="0.2">
      <c r="A34" s="360" t="s">
        <v>159</v>
      </c>
      <c r="B34" s="441" t="s">
        <v>977</v>
      </c>
      <c r="C34" s="322">
        <v>0.70650000000000002</v>
      </c>
      <c r="D34" s="322">
        <v>0.70879999999999999</v>
      </c>
      <c r="E34" s="322">
        <v>0.68920000000000003</v>
      </c>
      <c r="F34" s="322">
        <v>0.69440000000000002</v>
      </c>
      <c r="G34" s="322">
        <v>0.68899999999999995</v>
      </c>
      <c r="H34" s="322">
        <v>0.69720000000000004</v>
      </c>
      <c r="I34" s="322">
        <v>0.68300000000000005</v>
      </c>
      <c r="J34" s="322">
        <v>0.67900000000000005</v>
      </c>
      <c r="K34" s="322">
        <v>0.6673</v>
      </c>
      <c r="L34" s="322">
        <v>0.65620000000000001</v>
      </c>
      <c r="M34" s="322">
        <v>0.65569999999999995</v>
      </c>
      <c r="N34" s="322">
        <v>0.65359999999999996</v>
      </c>
      <c r="O34" s="322">
        <v>0.65839999999999999</v>
      </c>
      <c r="P34" s="322">
        <v>0.65849999999999997</v>
      </c>
      <c r="Q34" s="322">
        <v>0.66010000000000002</v>
      </c>
      <c r="R34" s="322">
        <v>0.6714</v>
      </c>
      <c r="S34" s="322">
        <v>0.66890000000000005</v>
      </c>
      <c r="T34" s="322">
        <v>0.66620000000000001</v>
      </c>
      <c r="U34" s="322">
        <v>0.65480000000000005</v>
      </c>
      <c r="V34" s="322">
        <v>0.64980000000000004</v>
      </c>
      <c r="W34" s="322">
        <v>0.6542</v>
      </c>
      <c r="X34" s="322">
        <v>0.65600000000000003</v>
      </c>
      <c r="Y34" s="322">
        <v>0.65859999999999996</v>
      </c>
      <c r="Z34" s="322">
        <v>0.66049999999999998</v>
      </c>
      <c r="AA34" s="322">
        <v>0.65280000000000005</v>
      </c>
      <c r="AB34" s="322">
        <v>0.65369999999999995</v>
      </c>
      <c r="AC34" s="322">
        <v>0.66090000000000004</v>
      </c>
      <c r="AD34" s="322">
        <v>0.65429999999999999</v>
      </c>
      <c r="AE34" s="322">
        <v>0.68969999999999998</v>
      </c>
      <c r="AF34" s="322">
        <v>0.68810000000000004</v>
      </c>
      <c r="AG34" s="322">
        <v>0.6633</v>
      </c>
      <c r="AH34" s="322">
        <v>0.67179999999999995</v>
      </c>
      <c r="AI34" s="322">
        <v>0.66479999999999995</v>
      </c>
      <c r="AJ34" s="322">
        <v>0.66320000000000001</v>
      </c>
      <c r="AK34" s="322">
        <v>0.66810000000000003</v>
      </c>
      <c r="AL34" s="322">
        <v>0.66769999999999996</v>
      </c>
      <c r="AM34" s="322">
        <v>0.65629999999999999</v>
      </c>
      <c r="AN34" s="322">
        <v>0.66180000000000005</v>
      </c>
      <c r="AO34" s="322">
        <v>0.66700000000000004</v>
      </c>
      <c r="AP34" s="322">
        <v>0.68330000000000002</v>
      </c>
      <c r="AQ34" s="322">
        <v>0.66769999999999996</v>
      </c>
      <c r="AR34" s="322">
        <v>0.66910000000000003</v>
      </c>
      <c r="AS34" s="322">
        <v>0.66839999999999999</v>
      </c>
      <c r="AT34" s="322">
        <v>0.67100000000000004</v>
      </c>
      <c r="AU34" s="322">
        <v>0.65890000000000004</v>
      </c>
      <c r="AV34" s="322">
        <v>0.66539999999999999</v>
      </c>
      <c r="AW34" s="322">
        <v>0.66420000000000001</v>
      </c>
      <c r="AX34" s="322">
        <v>0.66180000000000005</v>
      </c>
      <c r="AY34" s="322">
        <v>0.6593</v>
      </c>
      <c r="AZ34" s="322">
        <v>0.65359999999999996</v>
      </c>
      <c r="BA34" s="322">
        <v>0.65400000000000003</v>
      </c>
      <c r="BB34" s="322">
        <v>0.64529999999999998</v>
      </c>
      <c r="BC34" s="322">
        <v>0.64359999999999995</v>
      </c>
      <c r="BD34" s="688">
        <v>0.6462</v>
      </c>
      <c r="BE34" s="688">
        <v>0.63953441162000002</v>
      </c>
      <c r="BF34" s="688">
        <v>0.65907934159000003</v>
      </c>
      <c r="BG34" s="688">
        <v>0.65906698416999998</v>
      </c>
      <c r="BH34" s="688">
        <v>0.66057159976000002</v>
      </c>
      <c r="BI34" s="392">
        <v>0.65931104559999998</v>
      </c>
      <c r="BJ34" s="392">
        <v>0.66100010982000001</v>
      </c>
      <c r="BK34" s="392">
        <v>0.65500158762000005</v>
      </c>
      <c r="BL34" s="392">
        <v>0.65497613283</v>
      </c>
      <c r="BM34" s="392">
        <v>0.65498840109000001</v>
      </c>
      <c r="BN34" s="392">
        <v>0.65499478549000001</v>
      </c>
      <c r="BO34" s="392">
        <v>0.65499005246999997</v>
      </c>
      <c r="BP34" s="392">
        <v>0.65497842378000004</v>
      </c>
      <c r="BQ34" s="392">
        <v>0.65498191803000005</v>
      </c>
      <c r="BR34" s="392">
        <v>0.65498443906000003</v>
      </c>
      <c r="BS34" s="392">
        <v>0.65497820975999999</v>
      </c>
      <c r="BT34" s="392">
        <v>0.65499073074000003</v>
      </c>
      <c r="BU34" s="392">
        <v>0.65498285315000004</v>
      </c>
      <c r="BV34" s="392">
        <v>0.65496835949999999</v>
      </c>
    </row>
    <row r="35" spans="1:74" ht="11.1" customHeight="1" x14ac:dyDescent="0.2">
      <c r="A35" s="360"/>
      <c r="B35" s="441"/>
      <c r="C35" s="322"/>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688"/>
      <c r="BE35" s="688"/>
      <c r="BF35" s="688"/>
      <c r="BG35" s="688"/>
      <c r="BH35" s="688"/>
      <c r="BI35" s="392"/>
      <c r="BJ35" s="392"/>
      <c r="BK35" s="392"/>
      <c r="BL35" s="392"/>
      <c r="BM35" s="392"/>
      <c r="BN35" s="392"/>
      <c r="BO35" s="392"/>
      <c r="BP35" s="392"/>
      <c r="BQ35" s="392"/>
      <c r="BR35" s="392"/>
      <c r="BS35" s="392"/>
      <c r="BT35" s="392"/>
      <c r="BU35" s="392"/>
      <c r="BV35" s="392"/>
    </row>
    <row r="36" spans="1:74" s="293" customFormat="1" ht="11.1" customHeight="1" x14ac:dyDescent="0.2">
      <c r="A36" s="433" t="s">
        <v>209</v>
      </c>
      <c r="B36" s="440" t="s">
        <v>986</v>
      </c>
      <c r="C36" s="106">
        <v>9.2349999999999994</v>
      </c>
      <c r="D36" s="106">
        <v>9.1732999999999993</v>
      </c>
      <c r="E36" s="106">
        <v>9.1502999999999997</v>
      </c>
      <c r="F36" s="106">
        <v>8.9478000000000009</v>
      </c>
      <c r="G36" s="106">
        <v>8.9466999999999999</v>
      </c>
      <c r="H36" s="106">
        <v>8.9578000000000007</v>
      </c>
      <c r="I36" s="106">
        <v>9.0033999999999992</v>
      </c>
      <c r="J36" s="106">
        <v>9.0602</v>
      </c>
      <c r="K36" s="106">
        <v>8.8777000000000008</v>
      </c>
      <c r="L36" s="106">
        <v>8.9644999999999992</v>
      </c>
      <c r="M36" s="106">
        <v>8.8927999999999994</v>
      </c>
      <c r="N36" s="106">
        <v>9.0747999999999998</v>
      </c>
      <c r="O36" s="106">
        <v>9.1239000000000008</v>
      </c>
      <c r="P36" s="106">
        <v>9.1212999999999997</v>
      </c>
      <c r="Q36" s="106">
        <v>9.1689000000000007</v>
      </c>
      <c r="R36" s="106">
        <v>9.1373999999999995</v>
      </c>
      <c r="S36" s="106">
        <v>9.0991</v>
      </c>
      <c r="T36" s="106">
        <v>8.9932999999999996</v>
      </c>
      <c r="U36" s="106">
        <v>9.0449000000000002</v>
      </c>
      <c r="V36" s="106">
        <v>8.9957999999999991</v>
      </c>
      <c r="W36" s="106">
        <v>9.0772999999999993</v>
      </c>
      <c r="X36" s="106">
        <v>8.9377999999999993</v>
      </c>
      <c r="Y36" s="106">
        <v>9.0808</v>
      </c>
      <c r="Z36" s="106">
        <v>8.9169999999999998</v>
      </c>
      <c r="AA36" s="106">
        <v>9.2133000000000003</v>
      </c>
      <c r="AB36" s="106">
        <v>9.2071000000000005</v>
      </c>
      <c r="AC36" s="106">
        <v>9.2329000000000008</v>
      </c>
      <c r="AD36" s="106">
        <v>9.1712000000000007</v>
      </c>
      <c r="AE36" s="106">
        <v>9.1809999999999992</v>
      </c>
      <c r="AF36" s="106">
        <v>9.2407000000000004</v>
      </c>
      <c r="AG36" s="106">
        <v>8.8572000000000006</v>
      </c>
      <c r="AH36" s="106">
        <v>8.8834999999999997</v>
      </c>
      <c r="AI36" s="106">
        <v>9.0162999999999993</v>
      </c>
      <c r="AJ36" s="106">
        <v>9.0248000000000008</v>
      </c>
      <c r="AK36" s="106">
        <v>9.1120999999999999</v>
      </c>
      <c r="AL36" s="106">
        <v>9.0251999999999999</v>
      </c>
      <c r="AM36" s="106">
        <v>9.2582000000000004</v>
      </c>
      <c r="AN36" s="106">
        <v>9.3947000000000003</v>
      </c>
      <c r="AO36" s="106">
        <v>9.3705999999999996</v>
      </c>
      <c r="AP36" s="106">
        <v>9.2714999999999996</v>
      </c>
      <c r="AQ36" s="106">
        <v>9.2843</v>
      </c>
      <c r="AR36" s="106">
        <v>9.3579000000000008</v>
      </c>
      <c r="AS36" s="106">
        <v>9.1295999999999999</v>
      </c>
      <c r="AT36" s="106">
        <v>9.1115999999999993</v>
      </c>
      <c r="AU36" s="106">
        <v>9.1160999999999994</v>
      </c>
      <c r="AV36" s="106">
        <v>9.0954999999999995</v>
      </c>
      <c r="AW36" s="106">
        <v>9.1870999999999992</v>
      </c>
      <c r="AX36" s="106">
        <v>9.2521000000000004</v>
      </c>
      <c r="AY36" s="106">
        <v>9.3656000000000006</v>
      </c>
      <c r="AZ36" s="106">
        <v>9.3425999999999991</v>
      </c>
      <c r="BA36" s="106">
        <v>9.3825000000000003</v>
      </c>
      <c r="BB36" s="106">
        <v>9.3276000000000003</v>
      </c>
      <c r="BC36" s="106">
        <v>9.3157999999999994</v>
      </c>
      <c r="BD36" s="702">
        <v>9.2942</v>
      </c>
      <c r="BE36" s="702">
        <v>9.3083219189000008</v>
      </c>
      <c r="BF36" s="702">
        <v>9.3176679693000004</v>
      </c>
      <c r="BG36" s="702">
        <v>9.2487077823000003</v>
      </c>
      <c r="BH36" s="702">
        <v>9.3367060660999996</v>
      </c>
      <c r="BI36" s="426">
        <v>9.3555845428000008</v>
      </c>
      <c r="BJ36" s="426">
        <v>9.3117516235999993</v>
      </c>
      <c r="BK36" s="426">
        <v>9.3530603252999995</v>
      </c>
      <c r="BL36" s="426">
        <v>9.3595762313000002</v>
      </c>
      <c r="BM36" s="426">
        <v>9.3385345720000004</v>
      </c>
      <c r="BN36" s="426">
        <v>9.3476679216999994</v>
      </c>
      <c r="BO36" s="426">
        <v>9.3659641562000004</v>
      </c>
      <c r="BP36" s="426">
        <v>9.4134076534000002</v>
      </c>
      <c r="BQ36" s="426">
        <v>9.3401959359000006</v>
      </c>
      <c r="BR36" s="426">
        <v>9.3747130940000005</v>
      </c>
      <c r="BS36" s="426">
        <v>9.4022804977999996</v>
      </c>
      <c r="BT36" s="426">
        <v>9.4095425698999993</v>
      </c>
      <c r="BU36" s="426">
        <v>9.4306170923000003</v>
      </c>
      <c r="BV36" s="426">
        <v>9.3973766949000002</v>
      </c>
    </row>
    <row r="37" spans="1:74" ht="11.1" customHeight="1" x14ac:dyDescent="0.2">
      <c r="A37" s="360" t="s">
        <v>156</v>
      </c>
      <c r="B37" s="441" t="s">
        <v>965</v>
      </c>
      <c r="C37" s="322">
        <v>4.8231000000000002</v>
      </c>
      <c r="D37" s="322">
        <v>4.8594999999999997</v>
      </c>
      <c r="E37" s="322">
        <v>4.7968999999999999</v>
      </c>
      <c r="F37" s="322">
        <v>4.7793000000000001</v>
      </c>
      <c r="G37" s="322">
        <v>4.8627000000000002</v>
      </c>
      <c r="H37" s="322">
        <v>4.8014999999999999</v>
      </c>
      <c r="I37" s="322">
        <v>4.8548</v>
      </c>
      <c r="J37" s="322">
        <v>4.8531000000000004</v>
      </c>
      <c r="K37" s="322">
        <v>4.8019999999999996</v>
      </c>
      <c r="L37" s="322">
        <v>4.8171999999999997</v>
      </c>
      <c r="M37" s="322">
        <v>4.7641</v>
      </c>
      <c r="N37" s="322">
        <v>4.9196</v>
      </c>
      <c r="O37" s="322">
        <v>4.8979999999999997</v>
      </c>
      <c r="P37" s="322">
        <v>4.9896000000000003</v>
      </c>
      <c r="Q37" s="322">
        <v>4.9591000000000003</v>
      </c>
      <c r="R37" s="322">
        <v>4.9786000000000001</v>
      </c>
      <c r="S37" s="322">
        <v>5.0266000000000002</v>
      </c>
      <c r="T37" s="322">
        <v>4.9489000000000001</v>
      </c>
      <c r="U37" s="322">
        <v>4.9866999999999999</v>
      </c>
      <c r="V37" s="322">
        <v>4.9584000000000001</v>
      </c>
      <c r="W37" s="322">
        <v>5.0354999999999999</v>
      </c>
      <c r="X37" s="322">
        <v>4.9565000000000001</v>
      </c>
      <c r="Y37" s="322">
        <v>4.9644000000000004</v>
      </c>
      <c r="Z37" s="322">
        <v>4.8743999999999996</v>
      </c>
      <c r="AA37" s="322">
        <v>5.2068000000000003</v>
      </c>
      <c r="AB37" s="322">
        <v>5.1158000000000001</v>
      </c>
      <c r="AC37" s="322">
        <v>5.1947999999999999</v>
      </c>
      <c r="AD37" s="322">
        <v>5.1647999999999996</v>
      </c>
      <c r="AE37" s="322">
        <v>5.1627000000000001</v>
      </c>
      <c r="AF37" s="322">
        <v>5.2096999999999998</v>
      </c>
      <c r="AG37" s="322">
        <v>5.0576999999999996</v>
      </c>
      <c r="AH37" s="322">
        <v>5.0178000000000003</v>
      </c>
      <c r="AI37" s="322">
        <v>5.0717999999999996</v>
      </c>
      <c r="AJ37" s="322">
        <v>5.0909000000000004</v>
      </c>
      <c r="AK37" s="322">
        <v>5.1128</v>
      </c>
      <c r="AL37" s="322">
        <v>5.0068999999999999</v>
      </c>
      <c r="AM37" s="322">
        <v>5.2336999999999998</v>
      </c>
      <c r="AN37" s="322">
        <v>5.3691000000000004</v>
      </c>
      <c r="AO37" s="322">
        <v>5.3560999999999996</v>
      </c>
      <c r="AP37" s="322">
        <v>5.282</v>
      </c>
      <c r="AQ37" s="322">
        <v>5.3300999999999998</v>
      </c>
      <c r="AR37" s="322">
        <v>5.3438999999999997</v>
      </c>
      <c r="AS37" s="322">
        <v>5.1562999999999999</v>
      </c>
      <c r="AT37" s="322">
        <v>5.194</v>
      </c>
      <c r="AU37" s="322">
        <v>5.2043999999999997</v>
      </c>
      <c r="AV37" s="322">
        <v>5.1790000000000003</v>
      </c>
      <c r="AW37" s="322">
        <v>5.2333999999999996</v>
      </c>
      <c r="AX37" s="322">
        <v>5.2618999999999998</v>
      </c>
      <c r="AY37" s="322">
        <v>5.3794000000000004</v>
      </c>
      <c r="AZ37" s="322">
        <v>5.3582000000000001</v>
      </c>
      <c r="BA37" s="322">
        <v>5.423</v>
      </c>
      <c r="BB37" s="322">
        <v>5.3476999999999997</v>
      </c>
      <c r="BC37" s="322">
        <v>5.3734000000000002</v>
      </c>
      <c r="BD37" s="688">
        <v>5.3493000000000004</v>
      </c>
      <c r="BE37" s="688">
        <v>5.3222217026000003</v>
      </c>
      <c r="BF37" s="688">
        <v>5.3049387574000004</v>
      </c>
      <c r="BG37" s="688">
        <v>5.2618454577999998</v>
      </c>
      <c r="BH37" s="688">
        <v>5.3604152340000004</v>
      </c>
      <c r="BI37" s="392">
        <v>5.3785226389999998</v>
      </c>
      <c r="BJ37" s="392">
        <v>5.3328083518999998</v>
      </c>
      <c r="BK37" s="392">
        <v>5.3369238275999997</v>
      </c>
      <c r="BL37" s="392">
        <v>5.3268932231999999</v>
      </c>
      <c r="BM37" s="392">
        <v>5.3199013865999998</v>
      </c>
      <c r="BN37" s="392">
        <v>5.3262866204000003</v>
      </c>
      <c r="BO37" s="392">
        <v>5.3494127912999998</v>
      </c>
      <c r="BP37" s="392">
        <v>5.3834439559999998</v>
      </c>
      <c r="BQ37" s="392">
        <v>5.3140091652999999</v>
      </c>
      <c r="BR37" s="392">
        <v>5.3496695827999998</v>
      </c>
      <c r="BS37" s="392">
        <v>5.3717684018999998</v>
      </c>
      <c r="BT37" s="392">
        <v>5.3893140432999997</v>
      </c>
      <c r="BU37" s="392">
        <v>5.4068148559999996</v>
      </c>
      <c r="BV37" s="392">
        <v>5.3611533340999999</v>
      </c>
    </row>
    <row r="38" spans="1:74" ht="11.1" customHeight="1" x14ac:dyDescent="0.2">
      <c r="A38" s="360" t="s">
        <v>157</v>
      </c>
      <c r="B38" s="441" t="s">
        <v>978</v>
      </c>
      <c r="C38" s="322">
        <v>0.95430000000000004</v>
      </c>
      <c r="D38" s="322">
        <v>0.92869999999999997</v>
      </c>
      <c r="E38" s="322">
        <v>0.93159999999999998</v>
      </c>
      <c r="F38" s="322">
        <v>0.86919999999999997</v>
      </c>
      <c r="G38" s="322">
        <v>0.87239999999999995</v>
      </c>
      <c r="H38" s="322">
        <v>0.90269999999999995</v>
      </c>
      <c r="I38" s="322">
        <v>0.91659999999999997</v>
      </c>
      <c r="J38" s="322">
        <v>0.90390000000000004</v>
      </c>
      <c r="K38" s="322">
        <v>0.88749999999999996</v>
      </c>
      <c r="L38" s="322">
        <v>0.89259999999999995</v>
      </c>
      <c r="M38" s="322">
        <v>0.9042</v>
      </c>
      <c r="N38" s="322">
        <v>0.89419999999999999</v>
      </c>
      <c r="O38" s="322">
        <v>0.90980000000000005</v>
      </c>
      <c r="P38" s="322">
        <v>0.90790000000000004</v>
      </c>
      <c r="Q38" s="322">
        <v>0.95369999999999999</v>
      </c>
      <c r="R38" s="322">
        <v>0.95230000000000004</v>
      </c>
      <c r="S38" s="322">
        <v>0.90239999999999998</v>
      </c>
      <c r="T38" s="322">
        <v>0.93489999999999995</v>
      </c>
      <c r="U38" s="322">
        <v>0.94169999999999998</v>
      </c>
      <c r="V38" s="322">
        <v>0.91149999999999998</v>
      </c>
      <c r="W38" s="322">
        <v>0.92169999999999996</v>
      </c>
      <c r="X38" s="322">
        <v>0.9153</v>
      </c>
      <c r="Y38" s="322">
        <v>0.91900000000000004</v>
      </c>
      <c r="Z38" s="322">
        <v>0.90759999999999996</v>
      </c>
      <c r="AA38" s="322">
        <v>0.93530000000000002</v>
      </c>
      <c r="AB38" s="322">
        <v>0.9325</v>
      </c>
      <c r="AC38" s="322">
        <v>0.94479999999999997</v>
      </c>
      <c r="AD38" s="322">
        <v>0.92520000000000002</v>
      </c>
      <c r="AE38" s="322">
        <v>0.95430000000000004</v>
      </c>
      <c r="AF38" s="322">
        <v>0.95930000000000004</v>
      </c>
      <c r="AG38" s="322">
        <v>0.93669999999999998</v>
      </c>
      <c r="AH38" s="322">
        <v>0.91300000000000003</v>
      </c>
      <c r="AI38" s="322">
        <v>0.94499999999999995</v>
      </c>
      <c r="AJ38" s="322">
        <v>0.92200000000000004</v>
      </c>
      <c r="AK38" s="322">
        <v>0.93500000000000005</v>
      </c>
      <c r="AL38" s="322">
        <v>0.93459999999999999</v>
      </c>
      <c r="AM38" s="322">
        <v>0.95040000000000002</v>
      </c>
      <c r="AN38" s="322">
        <v>0.9163</v>
      </c>
      <c r="AO38" s="322">
        <v>0.92600000000000005</v>
      </c>
      <c r="AP38" s="322">
        <v>0.94969999999999999</v>
      </c>
      <c r="AQ38" s="322">
        <v>0.9577</v>
      </c>
      <c r="AR38" s="322">
        <v>0.95389999999999997</v>
      </c>
      <c r="AS38" s="322">
        <v>0.95820000000000005</v>
      </c>
      <c r="AT38" s="322">
        <v>0.93330000000000002</v>
      </c>
      <c r="AU38" s="322">
        <v>0.92810000000000004</v>
      </c>
      <c r="AV38" s="322">
        <v>0.92659999999999998</v>
      </c>
      <c r="AW38" s="322">
        <v>0.93810000000000004</v>
      </c>
      <c r="AX38" s="322">
        <v>0.92630000000000001</v>
      </c>
      <c r="AY38" s="322">
        <v>0.94599999999999995</v>
      </c>
      <c r="AZ38" s="322">
        <v>0.94220000000000004</v>
      </c>
      <c r="BA38" s="322">
        <v>0.96750000000000003</v>
      </c>
      <c r="BB38" s="322">
        <v>0.95709999999999995</v>
      </c>
      <c r="BC38" s="322">
        <v>0.95679999999999998</v>
      </c>
      <c r="BD38" s="688">
        <v>0.94779999999999998</v>
      </c>
      <c r="BE38" s="688">
        <v>0.96208033376000002</v>
      </c>
      <c r="BF38" s="688">
        <v>0.95535760262000002</v>
      </c>
      <c r="BG38" s="688">
        <v>0.95762040414000005</v>
      </c>
      <c r="BH38" s="688">
        <v>0.95486477779000001</v>
      </c>
      <c r="BI38" s="392">
        <v>0.95291078384000005</v>
      </c>
      <c r="BJ38" s="392">
        <v>0.95222336625000004</v>
      </c>
      <c r="BK38" s="392">
        <v>0.97672147423</v>
      </c>
      <c r="BL38" s="392">
        <v>0.98192108413000001</v>
      </c>
      <c r="BM38" s="392">
        <v>0.98079680733999997</v>
      </c>
      <c r="BN38" s="392">
        <v>0.97373666166999995</v>
      </c>
      <c r="BO38" s="392">
        <v>0.97245219596999999</v>
      </c>
      <c r="BP38" s="392">
        <v>0.97710392283000003</v>
      </c>
      <c r="BQ38" s="392">
        <v>0.97191580474000006</v>
      </c>
      <c r="BR38" s="392">
        <v>0.96975714432000004</v>
      </c>
      <c r="BS38" s="392">
        <v>0.96969822310999998</v>
      </c>
      <c r="BT38" s="392">
        <v>0.96841148048000003</v>
      </c>
      <c r="BU38" s="392">
        <v>0.96810529955000002</v>
      </c>
      <c r="BV38" s="392">
        <v>0.97159760875000001</v>
      </c>
    </row>
    <row r="39" spans="1:74" ht="11.1" customHeight="1" x14ac:dyDescent="0.2">
      <c r="A39" s="360" t="s">
        <v>562</v>
      </c>
      <c r="B39" s="441" t="s">
        <v>979</v>
      </c>
      <c r="C39" s="322">
        <v>0.91379999999999995</v>
      </c>
      <c r="D39" s="322">
        <v>0.91579999999999995</v>
      </c>
      <c r="E39" s="322">
        <v>0.91579999999999995</v>
      </c>
      <c r="F39" s="322">
        <v>0.90480000000000005</v>
      </c>
      <c r="G39" s="322">
        <v>0.89480000000000004</v>
      </c>
      <c r="H39" s="322">
        <v>0.89580000000000004</v>
      </c>
      <c r="I39" s="322">
        <v>0.89080000000000004</v>
      </c>
      <c r="J39" s="322">
        <v>0.89380000000000004</v>
      </c>
      <c r="K39" s="322">
        <v>0.84279999999999999</v>
      </c>
      <c r="L39" s="322">
        <v>0.89280000000000004</v>
      </c>
      <c r="M39" s="322">
        <v>0.89080000000000004</v>
      </c>
      <c r="N39" s="322">
        <v>0.88280000000000003</v>
      </c>
      <c r="O39" s="322">
        <v>0.88729999999999998</v>
      </c>
      <c r="P39" s="322">
        <v>0.87829999999999997</v>
      </c>
      <c r="Q39" s="322">
        <v>0.87629999999999997</v>
      </c>
      <c r="R39" s="322">
        <v>0.85729999999999995</v>
      </c>
      <c r="S39" s="322">
        <v>0.84730000000000005</v>
      </c>
      <c r="T39" s="322">
        <v>0.85329999999999995</v>
      </c>
      <c r="U39" s="322">
        <v>0.85740000000000005</v>
      </c>
      <c r="V39" s="322">
        <v>0.85950000000000004</v>
      </c>
      <c r="W39" s="322">
        <v>0.84260000000000002</v>
      </c>
      <c r="X39" s="322">
        <v>0.84219999999999995</v>
      </c>
      <c r="Y39" s="322">
        <v>0.84370000000000001</v>
      </c>
      <c r="Z39" s="322">
        <v>0.85060000000000002</v>
      </c>
      <c r="AA39" s="322">
        <v>0.82440000000000002</v>
      </c>
      <c r="AB39" s="322">
        <v>0.89349999999999996</v>
      </c>
      <c r="AC39" s="322">
        <v>0.82750000000000001</v>
      </c>
      <c r="AD39" s="322">
        <v>0.83050000000000002</v>
      </c>
      <c r="AE39" s="322">
        <v>0.83150000000000002</v>
      </c>
      <c r="AF39" s="322">
        <v>0.84250000000000003</v>
      </c>
      <c r="AG39" s="322">
        <v>0.81850000000000001</v>
      </c>
      <c r="AH39" s="322">
        <v>0.8155</v>
      </c>
      <c r="AI39" s="322">
        <v>0.8175</v>
      </c>
      <c r="AJ39" s="322">
        <v>0.82850000000000001</v>
      </c>
      <c r="AK39" s="322">
        <v>0.84450000000000003</v>
      </c>
      <c r="AL39" s="322">
        <v>0.83450000000000002</v>
      </c>
      <c r="AM39" s="322">
        <v>0.89049999999999996</v>
      </c>
      <c r="AN39" s="322">
        <v>0.89690000000000003</v>
      </c>
      <c r="AO39" s="322">
        <v>0.89480000000000004</v>
      </c>
      <c r="AP39" s="322">
        <v>0.88670000000000004</v>
      </c>
      <c r="AQ39" s="322">
        <v>0.88680000000000003</v>
      </c>
      <c r="AR39" s="322">
        <v>0.90500000000000003</v>
      </c>
      <c r="AS39" s="322">
        <v>0.876</v>
      </c>
      <c r="AT39" s="322">
        <v>0.87690000000000001</v>
      </c>
      <c r="AU39" s="322">
        <v>0.86599999999999999</v>
      </c>
      <c r="AV39" s="322">
        <v>0.85980000000000001</v>
      </c>
      <c r="AW39" s="322">
        <v>0.85780000000000001</v>
      </c>
      <c r="AX39" s="322">
        <v>0.87819999999999998</v>
      </c>
      <c r="AY39" s="322">
        <v>0.86380000000000001</v>
      </c>
      <c r="AZ39" s="322">
        <v>0.86229999999999996</v>
      </c>
      <c r="BA39" s="322">
        <v>0.85599999999999998</v>
      </c>
      <c r="BB39" s="322">
        <v>0.89200000000000002</v>
      </c>
      <c r="BC39" s="322">
        <v>0.86699999999999999</v>
      </c>
      <c r="BD39" s="688">
        <v>0.86799999999999999</v>
      </c>
      <c r="BE39" s="688">
        <v>0.86703364000000005</v>
      </c>
      <c r="BF39" s="688">
        <v>0.86696672159999999</v>
      </c>
      <c r="BG39" s="688">
        <v>0.86106617507000005</v>
      </c>
      <c r="BH39" s="688">
        <v>0.86820125716999996</v>
      </c>
      <c r="BI39" s="392">
        <v>0.86654279865999995</v>
      </c>
      <c r="BJ39" s="392">
        <v>0.86494921205999997</v>
      </c>
      <c r="BK39" s="392">
        <v>0.87776191504000001</v>
      </c>
      <c r="BL39" s="392">
        <v>0.87701648512999997</v>
      </c>
      <c r="BM39" s="392">
        <v>0.87567149740000005</v>
      </c>
      <c r="BN39" s="392">
        <v>0.87442002586000001</v>
      </c>
      <c r="BO39" s="392">
        <v>0.87334525097000004</v>
      </c>
      <c r="BP39" s="392">
        <v>0.87238007352000002</v>
      </c>
      <c r="BQ39" s="392">
        <v>0.87217453710000004</v>
      </c>
      <c r="BR39" s="392">
        <v>0.87198446869000001</v>
      </c>
      <c r="BS39" s="392">
        <v>0.87193347504999996</v>
      </c>
      <c r="BT39" s="392">
        <v>0.87058447077000001</v>
      </c>
      <c r="BU39" s="392">
        <v>0.86955967464999995</v>
      </c>
      <c r="BV39" s="392">
        <v>0.86864003185000005</v>
      </c>
    </row>
    <row r="40" spans="1:74" ht="11.1" customHeight="1" x14ac:dyDescent="0.2">
      <c r="A40" s="360" t="s">
        <v>158</v>
      </c>
      <c r="B40" s="441" t="s">
        <v>194</v>
      </c>
      <c r="C40" s="322">
        <v>0.74450000000000005</v>
      </c>
      <c r="D40" s="322">
        <v>0.71399999999999997</v>
      </c>
      <c r="E40" s="322">
        <v>0.70489999999999997</v>
      </c>
      <c r="F40" s="322">
        <v>0.6109</v>
      </c>
      <c r="G40" s="322">
        <v>0.60599999999999998</v>
      </c>
      <c r="H40" s="322">
        <v>0.62339999999999995</v>
      </c>
      <c r="I40" s="322">
        <v>0.64690000000000003</v>
      </c>
      <c r="J40" s="322">
        <v>0.63870000000000005</v>
      </c>
      <c r="K40" s="322">
        <v>0.63649999999999995</v>
      </c>
      <c r="L40" s="322">
        <v>0.63080000000000003</v>
      </c>
      <c r="M40" s="322">
        <v>0.64329999999999998</v>
      </c>
      <c r="N40" s="322">
        <v>0.66500000000000004</v>
      </c>
      <c r="O40" s="322">
        <v>0.67910000000000004</v>
      </c>
      <c r="P40" s="322">
        <v>0.65290000000000004</v>
      </c>
      <c r="Q40" s="322">
        <v>0.61929999999999996</v>
      </c>
      <c r="R40" s="322">
        <v>0.61099999999999999</v>
      </c>
      <c r="S40" s="322">
        <v>0.63200000000000001</v>
      </c>
      <c r="T40" s="322">
        <v>0.63100000000000001</v>
      </c>
      <c r="U40" s="322">
        <v>0.5806</v>
      </c>
      <c r="V40" s="322">
        <v>0.56289999999999996</v>
      </c>
      <c r="W40" s="322">
        <v>0.57579999999999998</v>
      </c>
      <c r="X40" s="322">
        <v>0.56189999999999996</v>
      </c>
      <c r="Y40" s="322">
        <v>0.60089999999999999</v>
      </c>
      <c r="Z40" s="322">
        <v>0.59889999999999999</v>
      </c>
      <c r="AA40" s="322">
        <v>0.59909999999999997</v>
      </c>
      <c r="AB40" s="322">
        <v>0.6431</v>
      </c>
      <c r="AC40" s="322">
        <v>0.61109999999999998</v>
      </c>
      <c r="AD40" s="322">
        <v>0.60209999999999997</v>
      </c>
      <c r="AE40" s="322">
        <v>0.58389999999999997</v>
      </c>
      <c r="AF40" s="322">
        <v>0.60870000000000002</v>
      </c>
      <c r="AG40" s="322">
        <v>0.54559999999999997</v>
      </c>
      <c r="AH40" s="322">
        <v>0.59240000000000004</v>
      </c>
      <c r="AI40" s="322">
        <v>0.59619999999999995</v>
      </c>
      <c r="AJ40" s="322">
        <v>0.60109999999999997</v>
      </c>
      <c r="AK40" s="322">
        <v>0.62690000000000001</v>
      </c>
      <c r="AL40" s="322">
        <v>0.62470000000000003</v>
      </c>
      <c r="AM40" s="322">
        <v>0.60560000000000003</v>
      </c>
      <c r="AN40" s="322">
        <v>0.62280000000000002</v>
      </c>
      <c r="AO40" s="322">
        <v>0.60650000000000004</v>
      </c>
      <c r="AP40" s="322">
        <v>0.60229999999999995</v>
      </c>
      <c r="AQ40" s="322">
        <v>0.55220000000000002</v>
      </c>
      <c r="AR40" s="322">
        <v>0.59219999999999995</v>
      </c>
      <c r="AS40" s="322">
        <v>0.59699999999999998</v>
      </c>
      <c r="AT40" s="322">
        <v>0.54779999999999995</v>
      </c>
      <c r="AU40" s="322">
        <v>0.59870000000000001</v>
      </c>
      <c r="AV40" s="322">
        <v>0.60840000000000005</v>
      </c>
      <c r="AW40" s="322">
        <v>0.61439999999999995</v>
      </c>
      <c r="AX40" s="322">
        <v>0.62039999999999995</v>
      </c>
      <c r="AY40" s="322">
        <v>0.59989999999999999</v>
      </c>
      <c r="AZ40" s="322">
        <v>0.59419999999999995</v>
      </c>
      <c r="BA40" s="322">
        <v>0.5827</v>
      </c>
      <c r="BB40" s="322">
        <v>0.5786</v>
      </c>
      <c r="BC40" s="322">
        <v>0.58689999999999998</v>
      </c>
      <c r="BD40" s="688">
        <v>0.56359999999999999</v>
      </c>
      <c r="BE40" s="688">
        <v>0.53185416032999999</v>
      </c>
      <c r="BF40" s="688">
        <v>0.57836228577000004</v>
      </c>
      <c r="BG40" s="688">
        <v>0.57606507753000002</v>
      </c>
      <c r="BH40" s="688">
        <v>0.57855453392</v>
      </c>
      <c r="BI40" s="392">
        <v>0.57929894938000004</v>
      </c>
      <c r="BJ40" s="392">
        <v>0.58008928967999995</v>
      </c>
      <c r="BK40" s="392">
        <v>0.58315551333000004</v>
      </c>
      <c r="BL40" s="392">
        <v>0.58374061121999998</v>
      </c>
      <c r="BM40" s="392">
        <v>0.58424893285000001</v>
      </c>
      <c r="BN40" s="392">
        <v>0.58430130735999997</v>
      </c>
      <c r="BO40" s="392">
        <v>0.58700007802999998</v>
      </c>
      <c r="BP40" s="392">
        <v>0.58877604039999998</v>
      </c>
      <c r="BQ40" s="392">
        <v>0.59138159370999999</v>
      </c>
      <c r="BR40" s="392">
        <v>0.59099775781999997</v>
      </c>
      <c r="BS40" s="392">
        <v>0.59071200010000002</v>
      </c>
      <c r="BT40" s="392">
        <v>0.59021507102000004</v>
      </c>
      <c r="BU40" s="392">
        <v>0.58994722935999999</v>
      </c>
      <c r="BV40" s="392">
        <v>0.59395349217000004</v>
      </c>
    </row>
    <row r="41" spans="1:74" ht="11.1" customHeight="1" x14ac:dyDescent="0.2">
      <c r="A41" s="360"/>
      <c r="B41" s="365"/>
      <c r="C41" s="322"/>
      <c r="D41" s="322"/>
      <c r="E41" s="322"/>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688"/>
      <c r="BE41" s="688"/>
      <c r="BF41" s="688"/>
      <c r="BG41" s="688"/>
      <c r="BH41" s="688"/>
      <c r="BI41" s="392"/>
      <c r="BJ41" s="392"/>
      <c r="BK41" s="392"/>
      <c r="BL41" s="392"/>
      <c r="BM41" s="392"/>
      <c r="BN41" s="392"/>
      <c r="BO41" s="392"/>
      <c r="BP41" s="392"/>
      <c r="BQ41" s="392"/>
      <c r="BR41" s="392"/>
      <c r="BS41" s="392"/>
      <c r="BT41" s="392"/>
      <c r="BU41" s="392"/>
      <c r="BV41" s="392"/>
    </row>
    <row r="42" spans="1:74" ht="11.1" customHeight="1" x14ac:dyDescent="0.2">
      <c r="A42" s="360"/>
      <c r="B42" s="361" t="s">
        <v>853</v>
      </c>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688"/>
      <c r="BE42" s="688"/>
      <c r="BF42" s="688"/>
      <c r="BG42" s="688"/>
      <c r="BH42" s="688"/>
      <c r="BI42" s="392"/>
      <c r="BJ42" s="392"/>
      <c r="BK42" s="392"/>
      <c r="BL42" s="392"/>
      <c r="BM42" s="392"/>
      <c r="BN42" s="392"/>
      <c r="BO42" s="392"/>
      <c r="BP42" s="392"/>
      <c r="BQ42" s="392"/>
      <c r="BR42" s="392"/>
      <c r="BS42" s="392"/>
      <c r="BT42" s="392"/>
      <c r="BU42" s="392"/>
      <c r="BV42" s="392"/>
    </row>
    <row r="43" spans="1:74" s="293" customFormat="1" ht="11.1" customHeight="1" x14ac:dyDescent="0.2">
      <c r="A43" s="433" t="s">
        <v>854</v>
      </c>
      <c r="B43" s="435" t="s">
        <v>855</v>
      </c>
      <c r="C43" s="107">
        <v>0.184</v>
      </c>
      <c r="D43" s="107">
        <v>0.19804827586000001</v>
      </c>
      <c r="E43" s="107">
        <v>0.17322580644999999</v>
      </c>
      <c r="F43" s="107">
        <v>0.89100000000000001</v>
      </c>
      <c r="G43" s="107">
        <v>0.94799999999999995</v>
      </c>
      <c r="H43" s="107">
        <v>1.0029999999999999</v>
      </c>
      <c r="I43" s="107">
        <v>0.75036000000000003</v>
      </c>
      <c r="J43" s="107">
        <v>0.91654999999999998</v>
      </c>
      <c r="K43" s="107">
        <v>0.47603000000000001</v>
      </c>
      <c r="L43" s="107">
        <v>0.94864999999999999</v>
      </c>
      <c r="M43" s="107">
        <v>0.436</v>
      </c>
      <c r="N43" s="107">
        <v>0.46500000000000002</v>
      </c>
      <c r="O43" s="107">
        <v>0.32580645160999999</v>
      </c>
      <c r="P43" s="107">
        <v>1.2609999999999999</v>
      </c>
      <c r="Q43" s="107">
        <v>0.30499999999999999</v>
      </c>
      <c r="R43" s="107">
        <v>0.66600000000000004</v>
      </c>
      <c r="S43" s="107">
        <v>0.44900000000000001</v>
      </c>
      <c r="T43" s="107">
        <v>0.39600000000000002</v>
      </c>
      <c r="U43" s="107">
        <v>0.17499999999999999</v>
      </c>
      <c r="V43" s="107">
        <v>0.82799999999999996</v>
      </c>
      <c r="W43" s="107">
        <v>1.4179999999999999</v>
      </c>
      <c r="X43" s="107">
        <v>0.73099999999999998</v>
      </c>
      <c r="Y43" s="107">
        <v>0.7</v>
      </c>
      <c r="Z43" s="107">
        <v>1.1579999999999999</v>
      </c>
      <c r="AA43" s="107">
        <v>1.0609999999999999</v>
      </c>
      <c r="AB43" s="107">
        <v>0.41599999999999998</v>
      </c>
      <c r="AC43" s="107">
        <v>0.76100000000000001</v>
      </c>
      <c r="AD43" s="107">
        <v>1.746</v>
      </c>
      <c r="AE43" s="107">
        <v>1.4410000000000001</v>
      </c>
      <c r="AF43" s="107">
        <v>0.73350000000000004</v>
      </c>
      <c r="AG43" s="107">
        <v>0.65600000000000003</v>
      </c>
      <c r="AH43" s="107">
        <v>0.90300000000000002</v>
      </c>
      <c r="AI43" s="107">
        <v>0.78500000000000003</v>
      </c>
      <c r="AJ43" s="107">
        <v>0.55400000000000005</v>
      </c>
      <c r="AK43" s="107">
        <v>0.46400000000000002</v>
      </c>
      <c r="AL43" s="107">
        <v>0.66641935484000003</v>
      </c>
      <c r="AM43" s="107">
        <v>0.55700000000000005</v>
      </c>
      <c r="AN43" s="107">
        <v>0.41599999999999998</v>
      </c>
      <c r="AO43" s="107">
        <v>0.69</v>
      </c>
      <c r="AP43" s="107">
        <v>0.84199999999999997</v>
      </c>
      <c r="AQ43" s="107">
        <v>1.119</v>
      </c>
      <c r="AR43" s="107">
        <v>1.0980000000000001</v>
      </c>
      <c r="AS43" s="107">
        <v>0.93899999999999995</v>
      </c>
      <c r="AT43" s="107">
        <v>0.91900000000000004</v>
      </c>
      <c r="AU43" s="107">
        <v>0.91600000000000004</v>
      </c>
      <c r="AV43" s="107">
        <v>0.80100000000000005</v>
      </c>
      <c r="AW43" s="107">
        <v>1.0189999999999999</v>
      </c>
      <c r="AX43" s="107">
        <v>0.78800000000000003</v>
      </c>
      <c r="AY43" s="107">
        <v>1.385</v>
      </c>
      <c r="AZ43" s="107">
        <v>0.79600000000000004</v>
      </c>
      <c r="BA43" s="107">
        <v>0.92600000000000005</v>
      </c>
      <c r="BB43" s="107">
        <v>1.046</v>
      </c>
      <c r="BC43" s="107">
        <v>1.081</v>
      </c>
      <c r="BD43" s="705">
        <v>1.1926209999999999</v>
      </c>
      <c r="BE43" s="705">
        <v>1.3580000000000001</v>
      </c>
      <c r="BF43" s="705">
        <v>1.1659999999999999</v>
      </c>
      <c r="BG43" s="705">
        <v>1.347</v>
      </c>
      <c r="BH43" s="705">
        <v>1.1659999999999999</v>
      </c>
      <c r="BI43" s="442" t="s">
        <v>1603</v>
      </c>
      <c r="BJ43" s="442" t="s">
        <v>1603</v>
      </c>
      <c r="BK43" s="442" t="s">
        <v>1603</v>
      </c>
      <c r="BL43" s="442" t="s">
        <v>1603</v>
      </c>
      <c r="BM43" s="442" t="s">
        <v>1603</v>
      </c>
      <c r="BN43" s="442" t="s">
        <v>1603</v>
      </c>
      <c r="BO43" s="442" t="s">
        <v>1603</v>
      </c>
      <c r="BP43" s="442" t="s">
        <v>1603</v>
      </c>
      <c r="BQ43" s="442" t="s">
        <v>1603</v>
      </c>
      <c r="BR43" s="442" t="s">
        <v>1603</v>
      </c>
      <c r="BS43" s="442" t="s">
        <v>1603</v>
      </c>
      <c r="BT43" s="442" t="s">
        <v>1603</v>
      </c>
      <c r="BU43" s="442" t="s">
        <v>1603</v>
      </c>
      <c r="BV43" s="442" t="s">
        <v>1603</v>
      </c>
    </row>
    <row r="44" spans="1:74" ht="12" customHeight="1" x14ac:dyDescent="0.2">
      <c r="B44" s="1040" t="s">
        <v>847</v>
      </c>
      <c r="C44" s="1029"/>
      <c r="D44" s="1029"/>
      <c r="E44" s="1029"/>
      <c r="F44" s="1029"/>
      <c r="G44" s="1029"/>
      <c r="H44" s="1029"/>
      <c r="I44" s="1029"/>
      <c r="J44" s="1029"/>
      <c r="K44" s="1029"/>
      <c r="L44" s="1029"/>
      <c r="M44" s="1029"/>
      <c r="N44" s="1029"/>
      <c r="O44" s="1029"/>
      <c r="P44" s="1029"/>
      <c r="Q44" s="1029"/>
      <c r="R44" s="711"/>
      <c r="S44" s="711"/>
      <c r="T44" s="711"/>
      <c r="U44" s="711"/>
      <c r="V44" s="711"/>
      <c r="W44" s="711"/>
      <c r="X44" s="711"/>
      <c r="Y44" s="711"/>
      <c r="Z44" s="711"/>
      <c r="AA44" s="711"/>
      <c r="AB44" s="711"/>
      <c r="AC44" s="711"/>
      <c r="AD44" s="711"/>
      <c r="AE44" s="711"/>
      <c r="AF44" s="711"/>
      <c r="AG44" s="711"/>
      <c r="AH44" s="711"/>
      <c r="AI44" s="711"/>
      <c r="AJ44" s="711"/>
      <c r="AK44" s="711"/>
      <c r="AL44" s="711"/>
      <c r="AM44" s="711"/>
      <c r="AN44" s="711"/>
      <c r="AO44" s="711"/>
      <c r="AP44" s="711"/>
      <c r="AQ44" s="711"/>
      <c r="AR44" s="711"/>
      <c r="AS44" s="711"/>
      <c r="AT44" s="711"/>
      <c r="AU44" s="711"/>
      <c r="AV44" s="711"/>
      <c r="AW44" s="711"/>
      <c r="AX44" s="711"/>
      <c r="AY44" s="706"/>
      <c r="AZ44" s="706"/>
      <c r="BA44" s="706"/>
      <c r="BB44" s="706"/>
      <c r="BC44" s="706"/>
      <c r="BD44" s="706"/>
      <c r="BE44" s="706"/>
      <c r="BF44" s="706"/>
    </row>
    <row r="45" spans="1:74" x14ac:dyDescent="0.2">
      <c r="B45" s="1027" t="s">
        <v>841</v>
      </c>
      <c r="C45" s="1027"/>
      <c r="D45" s="1027"/>
      <c r="E45" s="1027"/>
      <c r="F45" s="1027"/>
      <c r="G45" s="1027"/>
      <c r="H45" s="1027"/>
      <c r="I45" s="1027"/>
      <c r="J45" s="1027"/>
      <c r="K45" s="1027"/>
      <c r="L45" s="1027"/>
      <c r="M45" s="1027"/>
      <c r="N45" s="1027"/>
      <c r="O45" s="1027"/>
      <c r="P45" s="1027"/>
      <c r="Q45" s="1027"/>
      <c r="R45" s="893"/>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06"/>
      <c r="AZ45" s="706"/>
      <c r="BA45" s="706"/>
      <c r="BB45" s="706"/>
      <c r="BC45" s="706"/>
      <c r="BD45" s="706"/>
      <c r="BE45" s="706"/>
      <c r="BF45" s="706"/>
    </row>
    <row r="46" spans="1:74" s="175" customFormat="1" ht="12" customHeight="1" x14ac:dyDescent="0.2">
      <c r="A46" s="176"/>
      <c r="B46" s="902" t="s">
        <v>830</v>
      </c>
      <c r="C46" s="917"/>
      <c r="D46" s="917"/>
      <c r="E46" s="917"/>
      <c r="F46" s="917"/>
      <c r="G46" s="917"/>
      <c r="H46" s="929"/>
      <c r="I46" s="917"/>
      <c r="J46" s="917"/>
      <c r="K46" s="917"/>
      <c r="L46" s="917"/>
      <c r="M46" s="917"/>
      <c r="N46" s="917"/>
      <c r="O46" s="917"/>
      <c r="P46" s="917"/>
      <c r="Q46" s="917"/>
      <c r="R46" s="893"/>
      <c r="S46" s="892"/>
      <c r="T46" s="892"/>
      <c r="U46" s="892"/>
      <c r="V46" s="892"/>
      <c r="W46" s="892"/>
      <c r="X46" s="892"/>
      <c r="Y46" s="892"/>
      <c r="Z46" s="892"/>
      <c r="AA46" s="892"/>
      <c r="AB46" s="892"/>
      <c r="AC46" s="892"/>
      <c r="AD46" s="892"/>
      <c r="AE46" s="892"/>
      <c r="AF46" s="892"/>
      <c r="AG46" s="892"/>
      <c r="AH46" s="892"/>
      <c r="AI46" s="892"/>
      <c r="AJ46" s="892"/>
      <c r="AK46" s="892"/>
      <c r="AL46" s="892"/>
      <c r="AM46" s="892"/>
      <c r="AN46" s="892"/>
      <c r="AO46" s="892"/>
      <c r="AP46" s="892"/>
      <c r="AQ46" s="892"/>
      <c r="AR46" s="892"/>
      <c r="AS46" s="892"/>
      <c r="AT46" s="892"/>
      <c r="AU46" s="892"/>
      <c r="AV46" s="892"/>
      <c r="AW46" s="892"/>
      <c r="AX46" s="892"/>
      <c r="AY46" s="707"/>
      <c r="AZ46" s="707"/>
      <c r="BA46" s="707"/>
      <c r="BB46" s="707"/>
      <c r="BC46" s="707"/>
      <c r="BD46" s="707"/>
      <c r="BE46" s="707"/>
      <c r="BF46" s="707"/>
      <c r="BG46" s="707"/>
      <c r="BH46" s="707"/>
      <c r="BI46" s="239"/>
      <c r="BJ46" s="239"/>
    </row>
    <row r="47" spans="1:74" s="175" customFormat="1" ht="12" customHeight="1" x14ac:dyDescent="0.2">
      <c r="A47" s="176"/>
      <c r="B47" s="1004" t="str">
        <f>Dates!$G$2</f>
        <v>EIA completed modeling and analysis for this report on Thursday, November 7, 2024.</v>
      </c>
      <c r="C47" s="991"/>
      <c r="D47" s="991"/>
      <c r="E47" s="991"/>
      <c r="F47" s="991"/>
      <c r="G47" s="991"/>
      <c r="H47" s="991"/>
      <c r="I47" s="991"/>
      <c r="J47" s="991"/>
      <c r="K47" s="991"/>
      <c r="L47" s="991"/>
      <c r="M47" s="991"/>
      <c r="N47" s="991"/>
      <c r="O47" s="991"/>
      <c r="P47" s="991"/>
      <c r="Q47" s="991"/>
      <c r="R47" s="711"/>
      <c r="S47" s="892"/>
      <c r="T47" s="892"/>
      <c r="U47" s="892"/>
      <c r="V47" s="892"/>
      <c r="W47" s="892"/>
      <c r="X47" s="892"/>
      <c r="Y47" s="892"/>
      <c r="Z47" s="892"/>
      <c r="AA47" s="892"/>
      <c r="AB47" s="892"/>
      <c r="AC47" s="892"/>
      <c r="AD47" s="892"/>
      <c r="AE47" s="892"/>
      <c r="AF47" s="892"/>
      <c r="AG47" s="892"/>
      <c r="AH47" s="892"/>
      <c r="AI47" s="892"/>
      <c r="AJ47" s="892"/>
      <c r="AK47" s="892"/>
      <c r="AL47" s="892"/>
      <c r="AM47" s="892"/>
      <c r="AN47" s="892"/>
      <c r="AO47" s="892"/>
      <c r="AP47" s="892"/>
      <c r="AQ47" s="892"/>
      <c r="AR47" s="892"/>
      <c r="AS47" s="892"/>
      <c r="AT47" s="892"/>
      <c r="AU47" s="892"/>
      <c r="AV47" s="892"/>
      <c r="AW47" s="892"/>
      <c r="AX47" s="892"/>
      <c r="AY47" s="707"/>
      <c r="AZ47" s="707"/>
      <c r="BA47" s="707"/>
      <c r="BB47" s="707"/>
      <c r="BC47" s="707"/>
      <c r="BD47" s="707"/>
      <c r="BE47" s="707"/>
      <c r="BF47" s="707"/>
      <c r="BG47" s="707"/>
      <c r="BH47" s="707"/>
      <c r="BI47" s="239"/>
      <c r="BJ47" s="239"/>
    </row>
    <row r="48" spans="1:74" s="175" customFormat="1" ht="12" customHeight="1" x14ac:dyDescent="0.2">
      <c r="A48" s="176"/>
      <c r="B48" s="1037" t="s">
        <v>483</v>
      </c>
      <c r="C48" s="1038"/>
      <c r="D48" s="1038"/>
      <c r="E48" s="1038"/>
      <c r="F48" s="1038"/>
      <c r="G48" s="1038"/>
      <c r="H48" s="1038"/>
      <c r="I48" s="1038"/>
      <c r="J48" s="1038"/>
      <c r="K48" s="1038"/>
      <c r="L48" s="1038"/>
      <c r="M48" s="1038"/>
      <c r="N48" s="1038"/>
      <c r="O48" s="1038"/>
      <c r="P48" s="1038"/>
      <c r="Q48" s="1038"/>
      <c r="R48" s="711"/>
      <c r="S48" s="892"/>
      <c r="T48" s="892"/>
      <c r="U48" s="892"/>
      <c r="V48" s="892"/>
      <c r="W48" s="892"/>
      <c r="X48" s="892"/>
      <c r="Y48" s="892"/>
      <c r="Z48" s="892"/>
      <c r="AA48" s="892"/>
      <c r="AB48" s="892"/>
      <c r="AC48" s="892"/>
      <c r="AD48" s="892"/>
      <c r="AE48" s="892"/>
      <c r="AF48" s="892"/>
      <c r="AG48" s="892"/>
      <c r="AH48" s="892"/>
      <c r="AI48" s="892"/>
      <c r="AJ48" s="892"/>
      <c r="AK48" s="892"/>
      <c r="AL48" s="892"/>
      <c r="AM48" s="892"/>
      <c r="AN48" s="892"/>
      <c r="AO48" s="892"/>
      <c r="AP48" s="892"/>
      <c r="AQ48" s="892"/>
      <c r="AR48" s="892"/>
      <c r="AS48" s="892"/>
      <c r="AT48" s="892"/>
      <c r="AU48" s="892"/>
      <c r="AV48" s="892"/>
      <c r="AW48" s="892"/>
      <c r="AX48" s="892"/>
      <c r="AY48" s="707"/>
      <c r="AZ48" s="707"/>
      <c r="BA48" s="707"/>
      <c r="BB48" s="707"/>
      <c r="BC48" s="707"/>
      <c r="BD48" s="707"/>
      <c r="BE48" s="707"/>
      <c r="BF48" s="707"/>
      <c r="BG48" s="707"/>
      <c r="BH48" s="707"/>
      <c r="BI48" s="239"/>
      <c r="BJ48" s="239"/>
    </row>
    <row r="49" spans="1:74" s="175" customFormat="1" ht="12.75" customHeight="1" x14ac:dyDescent="0.2">
      <c r="A49" s="176"/>
      <c r="B49" s="1013" t="s">
        <v>1451</v>
      </c>
      <c r="C49" s="1000"/>
      <c r="D49" s="1000"/>
      <c r="E49" s="1000"/>
      <c r="F49" s="1000"/>
      <c r="G49" s="1000"/>
      <c r="H49" s="1000"/>
      <c r="I49" s="1000"/>
      <c r="J49" s="1000"/>
      <c r="K49" s="1000"/>
      <c r="L49" s="1000"/>
      <c r="M49" s="1000"/>
      <c r="N49" s="1000"/>
      <c r="O49" s="1000"/>
      <c r="P49" s="1000"/>
      <c r="Q49" s="1000"/>
      <c r="R49" s="711"/>
      <c r="S49" s="892"/>
      <c r="T49" s="892"/>
      <c r="U49" s="892"/>
      <c r="V49" s="892"/>
      <c r="W49" s="892"/>
      <c r="X49" s="892"/>
      <c r="Y49" s="892"/>
      <c r="Z49" s="892"/>
      <c r="AA49" s="892"/>
      <c r="AB49" s="892"/>
      <c r="AC49" s="892"/>
      <c r="AD49" s="892"/>
      <c r="AE49" s="892"/>
      <c r="AF49" s="892"/>
      <c r="AG49" s="892"/>
      <c r="AH49" s="892"/>
      <c r="AI49" s="892"/>
      <c r="AJ49" s="892"/>
      <c r="AK49" s="892"/>
      <c r="AL49" s="892"/>
      <c r="AM49" s="892"/>
      <c r="AN49" s="892"/>
      <c r="AO49" s="892"/>
      <c r="AP49" s="892"/>
      <c r="AQ49" s="892"/>
      <c r="AR49" s="892"/>
      <c r="AS49" s="892"/>
      <c r="AT49" s="892"/>
      <c r="AU49" s="892"/>
      <c r="AV49" s="892"/>
      <c r="AW49" s="892"/>
      <c r="AX49" s="892"/>
      <c r="AY49" s="707"/>
      <c r="AZ49" s="707"/>
      <c r="BA49" s="707"/>
      <c r="BB49" s="707"/>
      <c r="BC49" s="707"/>
      <c r="BD49" s="707"/>
      <c r="BE49" s="707"/>
      <c r="BF49" s="707"/>
      <c r="BG49" s="707"/>
      <c r="BH49" s="707"/>
      <c r="BI49" s="239"/>
      <c r="BJ49" s="239"/>
    </row>
    <row r="50" spans="1:74" s="175" customFormat="1" ht="12" customHeight="1" x14ac:dyDescent="0.2">
      <c r="A50" s="176"/>
      <c r="B50" s="1008" t="s">
        <v>494</v>
      </c>
      <c r="C50" s="1029"/>
      <c r="D50" s="1029"/>
      <c r="E50" s="1029"/>
      <c r="F50" s="1029"/>
      <c r="G50" s="1029"/>
      <c r="H50" s="1029"/>
      <c r="I50" s="1029"/>
      <c r="J50" s="1029"/>
      <c r="K50" s="1029"/>
      <c r="L50" s="1029"/>
      <c r="M50" s="1029"/>
      <c r="N50" s="1029"/>
      <c r="O50" s="1029"/>
      <c r="P50" s="1029"/>
      <c r="Q50" s="1029"/>
      <c r="R50" s="711"/>
      <c r="S50" s="892"/>
      <c r="T50" s="892"/>
      <c r="U50" s="892"/>
      <c r="V50" s="892"/>
      <c r="W50" s="892"/>
      <c r="X50" s="892"/>
      <c r="Y50" s="892"/>
      <c r="Z50" s="892"/>
      <c r="AA50" s="892"/>
      <c r="AB50" s="892"/>
      <c r="AC50" s="892"/>
      <c r="AD50" s="892"/>
      <c r="AE50" s="892"/>
      <c r="AF50" s="892"/>
      <c r="AG50" s="892"/>
      <c r="AH50" s="892"/>
      <c r="AI50" s="892"/>
      <c r="AJ50" s="892"/>
      <c r="AK50" s="892"/>
      <c r="AL50" s="892"/>
      <c r="AM50" s="892"/>
      <c r="AN50" s="892"/>
      <c r="AO50" s="892"/>
      <c r="AP50" s="892"/>
      <c r="AQ50" s="892"/>
      <c r="AR50" s="892"/>
      <c r="AS50" s="892"/>
      <c r="AT50" s="892"/>
      <c r="AU50" s="892"/>
      <c r="AV50" s="892"/>
      <c r="AW50" s="892"/>
      <c r="AX50" s="892"/>
      <c r="AY50" s="707"/>
      <c r="AZ50" s="707"/>
      <c r="BA50" s="707"/>
      <c r="BB50" s="707"/>
      <c r="BC50" s="707"/>
      <c r="BD50" s="707"/>
      <c r="BE50" s="707"/>
      <c r="BF50" s="707"/>
      <c r="BG50" s="707"/>
      <c r="BH50" s="707"/>
      <c r="BI50" s="239"/>
      <c r="BJ50" s="239"/>
    </row>
    <row r="51" spans="1:74" s="175" customFormat="1" ht="12" customHeight="1" x14ac:dyDescent="0.2">
      <c r="A51" s="172"/>
      <c r="B51" s="919" t="s">
        <v>844</v>
      </c>
      <c r="C51" s="920"/>
      <c r="D51" s="920"/>
      <c r="E51" s="920"/>
      <c r="F51" s="920"/>
      <c r="G51" s="920"/>
      <c r="H51" s="930"/>
      <c r="I51" s="920"/>
      <c r="J51" s="920"/>
      <c r="K51" s="920"/>
      <c r="L51" s="920"/>
      <c r="M51" s="920"/>
      <c r="N51" s="920"/>
      <c r="O51" s="920"/>
      <c r="P51" s="920"/>
      <c r="Q51" s="918"/>
      <c r="R51" s="704"/>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707"/>
      <c r="AZ51" s="707"/>
      <c r="BA51" s="707"/>
      <c r="BB51" s="707"/>
      <c r="BC51" s="707"/>
      <c r="BD51" s="707"/>
      <c r="BE51" s="707"/>
      <c r="BF51" s="707"/>
      <c r="BG51" s="707"/>
      <c r="BH51" s="707"/>
      <c r="BI51" s="239"/>
      <c r="BJ51" s="239"/>
    </row>
    <row r="52" spans="1:74" ht="12.6" customHeight="1" x14ac:dyDescent="0.2">
      <c r="B52" s="1030" t="s">
        <v>845</v>
      </c>
      <c r="C52" s="1029"/>
      <c r="D52" s="1029"/>
      <c r="E52" s="1029"/>
      <c r="F52" s="1029"/>
      <c r="G52" s="1029"/>
      <c r="H52" s="1029"/>
      <c r="I52" s="1029"/>
      <c r="J52" s="1029"/>
      <c r="K52" s="1029"/>
      <c r="L52" s="1029"/>
      <c r="M52" s="1029"/>
      <c r="N52" s="1029"/>
      <c r="O52" s="1029"/>
      <c r="P52" s="1029"/>
      <c r="Q52" s="1029"/>
      <c r="R52" s="894"/>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06"/>
      <c r="AZ52" s="706"/>
      <c r="BA52" s="706"/>
      <c r="BB52" s="706"/>
      <c r="BC52" s="706"/>
      <c r="BD52" s="706"/>
      <c r="BE52" s="706"/>
      <c r="BF52" s="706"/>
      <c r="BK52" s="153"/>
      <c r="BL52" s="153"/>
      <c r="BM52" s="153"/>
      <c r="BN52" s="153"/>
      <c r="BO52" s="153"/>
      <c r="BP52" s="153"/>
      <c r="BQ52" s="153"/>
      <c r="BR52" s="153"/>
      <c r="BS52" s="153"/>
      <c r="BT52" s="153"/>
      <c r="BU52" s="153"/>
      <c r="BV52" s="153"/>
    </row>
    <row r="53" spans="1:74" ht="12.75" x14ac:dyDescent="0.2">
      <c r="B53" s="1015" t="s">
        <v>846</v>
      </c>
      <c r="C53" s="1029"/>
      <c r="D53" s="1029"/>
      <c r="E53" s="1029"/>
      <c r="F53" s="1029"/>
      <c r="G53" s="1029"/>
      <c r="H53" s="1029"/>
      <c r="I53" s="1029"/>
      <c r="J53" s="1029"/>
      <c r="K53" s="1029"/>
      <c r="L53" s="1029"/>
      <c r="M53" s="1029"/>
      <c r="N53" s="1029"/>
      <c r="O53" s="1029"/>
      <c r="P53" s="1029"/>
      <c r="Q53" s="1029"/>
      <c r="R53" s="174"/>
      <c r="BD53" s="706"/>
      <c r="BE53" s="209"/>
      <c r="BF53" s="706"/>
      <c r="BK53" s="153"/>
      <c r="BL53" s="153"/>
      <c r="BM53" s="153"/>
      <c r="BN53" s="153"/>
      <c r="BO53" s="153"/>
      <c r="BP53" s="153"/>
      <c r="BQ53" s="153"/>
      <c r="BR53" s="153"/>
      <c r="BS53" s="153"/>
      <c r="BT53" s="153"/>
      <c r="BU53" s="153"/>
      <c r="BV53" s="153"/>
    </row>
    <row r="54" spans="1:74" x14ac:dyDescent="0.2">
      <c r="BD54" s="706"/>
      <c r="BE54" s="209"/>
      <c r="BF54" s="706"/>
      <c r="BK54" s="153"/>
      <c r="BL54" s="153"/>
      <c r="BM54" s="153"/>
      <c r="BN54" s="153"/>
      <c r="BO54" s="153"/>
      <c r="BP54" s="153"/>
      <c r="BQ54" s="153"/>
      <c r="BR54" s="153"/>
      <c r="BS54" s="153"/>
      <c r="BT54" s="153"/>
      <c r="BU54" s="153"/>
      <c r="BV54" s="153"/>
    </row>
    <row r="55" spans="1:74" x14ac:dyDescent="0.2">
      <c r="BD55" s="706"/>
      <c r="BE55" s="209"/>
      <c r="BF55" s="706"/>
      <c r="BK55" s="153"/>
      <c r="BL55" s="153"/>
      <c r="BM55" s="153"/>
      <c r="BN55" s="153"/>
      <c r="BO55" s="153"/>
      <c r="BP55" s="153"/>
      <c r="BQ55" s="153"/>
      <c r="BR55" s="153"/>
      <c r="BS55" s="153"/>
      <c r="BT55" s="153"/>
      <c r="BU55" s="153"/>
      <c r="BV55" s="153"/>
    </row>
    <row r="56" spans="1:74" x14ac:dyDescent="0.2">
      <c r="BD56" s="706"/>
      <c r="BE56" s="209"/>
      <c r="BF56" s="706"/>
      <c r="BK56" s="153"/>
      <c r="BL56" s="153"/>
      <c r="BM56" s="153"/>
      <c r="BN56" s="153"/>
      <c r="BO56" s="153"/>
      <c r="BP56" s="153"/>
      <c r="BQ56" s="153"/>
      <c r="BR56" s="153"/>
      <c r="BS56" s="153"/>
      <c r="BT56" s="153"/>
      <c r="BU56" s="153"/>
      <c r="BV56" s="153"/>
    </row>
    <row r="57" spans="1:74" x14ac:dyDescent="0.2">
      <c r="BD57" s="706"/>
      <c r="BE57" s="209"/>
      <c r="BF57" s="706"/>
      <c r="BK57" s="153"/>
      <c r="BL57" s="153"/>
      <c r="BM57" s="153"/>
      <c r="BN57" s="153"/>
      <c r="BO57" s="153"/>
      <c r="BP57" s="153"/>
      <c r="BQ57" s="153"/>
      <c r="BR57" s="153"/>
      <c r="BS57" s="153"/>
      <c r="BT57" s="153"/>
      <c r="BU57" s="153"/>
      <c r="BV57" s="153"/>
    </row>
    <row r="58" spans="1:74" x14ac:dyDescent="0.2">
      <c r="BD58" s="706"/>
      <c r="BE58" s="209"/>
      <c r="BF58" s="706"/>
      <c r="BK58" s="153"/>
      <c r="BL58" s="153"/>
      <c r="BM58" s="153"/>
      <c r="BN58" s="153"/>
      <c r="BO58" s="153"/>
      <c r="BP58" s="153"/>
      <c r="BQ58" s="153"/>
      <c r="BR58" s="153"/>
      <c r="BS58" s="153"/>
      <c r="BT58" s="153"/>
      <c r="BU58" s="153"/>
      <c r="BV58" s="153"/>
    </row>
    <row r="59" spans="1:74" x14ac:dyDescent="0.2">
      <c r="BD59" s="706"/>
      <c r="BE59" s="209"/>
      <c r="BF59" s="706"/>
      <c r="BK59" s="153"/>
      <c r="BL59" s="153"/>
      <c r="BM59" s="153"/>
      <c r="BN59" s="153"/>
      <c r="BO59" s="153"/>
      <c r="BP59" s="153"/>
      <c r="BQ59" s="153"/>
      <c r="BR59" s="153"/>
      <c r="BS59" s="153"/>
      <c r="BT59" s="153"/>
      <c r="BU59" s="153"/>
      <c r="BV59" s="153"/>
    </row>
    <row r="60" spans="1:74" ht="12.75" x14ac:dyDescent="0.2">
      <c r="B60" s="1041"/>
      <c r="C60" s="1042"/>
      <c r="D60" s="1042"/>
      <c r="E60" s="1042"/>
      <c r="F60" s="1042"/>
      <c r="G60" s="1042"/>
      <c r="H60" s="1042"/>
      <c r="I60" s="1042"/>
      <c r="J60" s="1042"/>
      <c r="K60" s="1042"/>
      <c r="L60" s="1042"/>
      <c r="M60" s="1042"/>
      <c r="N60" s="1042"/>
      <c r="O60" s="1042"/>
      <c r="P60" s="1042"/>
      <c r="Q60" s="1042"/>
      <c r="BD60" s="706"/>
      <c r="BE60" s="209"/>
      <c r="BF60" s="706"/>
      <c r="BK60" s="153"/>
      <c r="BL60" s="153"/>
      <c r="BM60" s="153"/>
      <c r="BN60" s="153"/>
      <c r="BO60" s="153"/>
      <c r="BP60" s="153"/>
      <c r="BQ60" s="153"/>
      <c r="BR60" s="153"/>
      <c r="BS60" s="153"/>
      <c r="BT60" s="153"/>
      <c r="BU60" s="153"/>
      <c r="BV60" s="153"/>
    </row>
    <row r="61" spans="1:74" x14ac:dyDescent="0.2">
      <c r="BD61" s="706"/>
      <c r="BE61" s="209"/>
      <c r="BF61" s="706"/>
      <c r="BK61" s="153"/>
      <c r="BL61" s="153"/>
      <c r="BM61" s="153"/>
      <c r="BN61" s="153"/>
      <c r="BO61" s="153"/>
      <c r="BP61" s="153"/>
      <c r="BQ61" s="153"/>
      <c r="BR61" s="153"/>
      <c r="BS61" s="153"/>
      <c r="BT61" s="153"/>
      <c r="BU61" s="153"/>
      <c r="BV61" s="153"/>
    </row>
    <row r="62" spans="1:74" x14ac:dyDescent="0.2">
      <c r="BD62" s="706"/>
      <c r="BE62" s="209"/>
      <c r="BF62" s="706"/>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BA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90" bestFit="1" customWidth="1"/>
    <col min="2" max="2" width="42.5703125" style="84" customWidth="1"/>
    <col min="3" max="50" width="6.5703125" style="84" customWidth="1"/>
    <col min="51" max="55" width="6.5703125" style="209" customWidth="1"/>
    <col min="56" max="56" width="6.5703125" style="701" customWidth="1"/>
    <col min="57" max="57" width="6.5703125" style="293" customWidth="1"/>
    <col min="58" max="58" width="6.5703125" style="701" customWidth="1"/>
    <col min="59" max="60" width="6.5703125" style="706" customWidth="1"/>
    <col min="61" max="62" width="6.5703125" style="209" customWidth="1"/>
    <col min="63" max="74" width="6.5703125" style="84" customWidth="1"/>
    <col min="75" max="16384" width="8.5703125" style="84"/>
  </cols>
  <sheetData>
    <row r="1" spans="1:75" ht="13.35" customHeight="1" x14ac:dyDescent="0.2">
      <c r="A1" s="988" t="s">
        <v>479</v>
      </c>
      <c r="B1" s="1031" t="s">
        <v>912</v>
      </c>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991"/>
      <c r="AC1" s="991"/>
      <c r="AD1" s="991"/>
      <c r="AE1" s="991"/>
      <c r="AF1" s="991"/>
      <c r="AG1" s="991"/>
      <c r="AH1" s="991"/>
      <c r="AI1" s="991"/>
      <c r="AJ1" s="991"/>
      <c r="AK1" s="991"/>
      <c r="AL1" s="991"/>
    </row>
    <row r="2" spans="1:75" ht="12.75" x14ac:dyDescent="0.2">
      <c r="A2" s="989"/>
      <c r="B2" s="241" t="str">
        <f>"U.S. Energy Information Administration  |  Short-Term Energy Outlook  - "&amp;Dates!D1</f>
        <v>U.S. Energy Information Administration  |  Short-Term Energy Outlook  - November 2024</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5" s="7" customFormat="1" ht="12.75" x14ac:dyDescent="0.2">
      <c r="A3" s="353" t="s">
        <v>781</v>
      </c>
      <c r="B3" s="344"/>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5" s="7" customFormat="1" x14ac:dyDescent="0.2">
      <c r="A4" s="359" t="str">
        <f>TEXT(Dates!$D$2,"dddd, mmmm d, yyyy")</f>
        <v>Thursday, November 7, 2024</v>
      </c>
      <c r="B4" s="36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1" customHeight="1" x14ac:dyDescent="0.2">
      <c r="A5" s="360"/>
      <c r="B5" s="364" t="s">
        <v>913</v>
      </c>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702"/>
      <c r="BE5" s="702"/>
      <c r="BF5" s="702"/>
      <c r="BG5" s="702"/>
      <c r="BH5" s="702"/>
      <c r="BI5" s="426"/>
      <c r="BJ5" s="392"/>
      <c r="BK5" s="392"/>
      <c r="BL5" s="392"/>
      <c r="BM5" s="392"/>
      <c r="BN5" s="392"/>
      <c r="BO5" s="392"/>
      <c r="BP5" s="392"/>
      <c r="BQ5" s="392"/>
      <c r="BR5" s="392"/>
      <c r="BS5" s="392"/>
      <c r="BT5" s="392"/>
      <c r="BU5" s="392"/>
      <c r="BV5" s="392"/>
    </row>
    <row r="6" spans="1:75" s="293" customFormat="1" ht="11.1" customHeight="1" x14ac:dyDescent="0.2">
      <c r="A6" s="433" t="s">
        <v>179</v>
      </c>
      <c r="B6" s="427" t="s">
        <v>831</v>
      </c>
      <c r="C6" s="106">
        <v>100.89286618</v>
      </c>
      <c r="D6" s="106">
        <v>99.791686459000005</v>
      </c>
      <c r="E6" s="106">
        <v>99.965445845000005</v>
      </c>
      <c r="F6" s="106">
        <v>99.366965797999995</v>
      </c>
      <c r="G6" s="106">
        <v>88.159754101000004</v>
      </c>
      <c r="H6" s="106">
        <v>88.145712759999995</v>
      </c>
      <c r="I6" s="106">
        <v>90.138142892999994</v>
      </c>
      <c r="J6" s="106">
        <v>91.053536836999996</v>
      </c>
      <c r="K6" s="106">
        <v>91.060962193999998</v>
      </c>
      <c r="L6" s="106">
        <v>91.434015412999997</v>
      </c>
      <c r="M6" s="106">
        <v>93.036397436000001</v>
      </c>
      <c r="N6" s="106">
        <v>93.203880804999997</v>
      </c>
      <c r="O6" s="106">
        <v>93.780704999999998</v>
      </c>
      <c r="P6" s="106">
        <v>90.579921040000002</v>
      </c>
      <c r="Q6" s="106">
        <v>93.768364008000006</v>
      </c>
      <c r="R6" s="106">
        <v>94.007299082000003</v>
      </c>
      <c r="S6" s="106">
        <v>94.985494529999997</v>
      </c>
      <c r="T6" s="106">
        <v>95.401354956000006</v>
      </c>
      <c r="U6" s="106">
        <v>97.058126414</v>
      </c>
      <c r="V6" s="106">
        <v>96.471914604000006</v>
      </c>
      <c r="W6" s="106">
        <v>96.764926312</v>
      </c>
      <c r="X6" s="106">
        <v>98.127744102999998</v>
      </c>
      <c r="Y6" s="106">
        <v>98.870437316999997</v>
      </c>
      <c r="Z6" s="106">
        <v>98.320945402000007</v>
      </c>
      <c r="AA6" s="106">
        <v>98.240221704999996</v>
      </c>
      <c r="AB6" s="106">
        <v>99.199163532</v>
      </c>
      <c r="AC6" s="106">
        <v>99.711064051999998</v>
      </c>
      <c r="AD6" s="106">
        <v>98.900429974000005</v>
      </c>
      <c r="AE6" s="106">
        <v>98.876528574000005</v>
      </c>
      <c r="AF6" s="106">
        <v>99.384694878000005</v>
      </c>
      <c r="AG6" s="106">
        <v>100.65792636</v>
      </c>
      <c r="AH6" s="106">
        <v>101.23395595</v>
      </c>
      <c r="AI6" s="106">
        <v>101.71974014</v>
      </c>
      <c r="AJ6" s="106">
        <v>101.76800591</v>
      </c>
      <c r="AK6" s="106">
        <v>101.9387591</v>
      </c>
      <c r="AL6" s="106">
        <v>100.38054997</v>
      </c>
      <c r="AM6" s="106">
        <v>101.12245727</v>
      </c>
      <c r="AN6" s="106">
        <v>101.64768626</v>
      </c>
      <c r="AO6" s="106">
        <v>101.89927684</v>
      </c>
      <c r="AP6" s="106">
        <v>101.63122733</v>
      </c>
      <c r="AQ6" s="106">
        <v>101.05956934</v>
      </c>
      <c r="AR6" s="106">
        <v>102.12431242</v>
      </c>
      <c r="AS6" s="106">
        <v>101.62479743</v>
      </c>
      <c r="AT6" s="106">
        <v>101.43379709</v>
      </c>
      <c r="AU6" s="106">
        <v>102.42584275999999</v>
      </c>
      <c r="AV6" s="106">
        <v>102.52719020000001</v>
      </c>
      <c r="AW6" s="106">
        <v>103.32343888</v>
      </c>
      <c r="AX6" s="106">
        <v>103.41282307</v>
      </c>
      <c r="AY6" s="106">
        <v>100.98588417000001</v>
      </c>
      <c r="AZ6" s="106">
        <v>102.19274956</v>
      </c>
      <c r="BA6" s="106">
        <v>102.93486793</v>
      </c>
      <c r="BB6" s="106">
        <v>102.70563088</v>
      </c>
      <c r="BC6" s="106">
        <v>102.38588871</v>
      </c>
      <c r="BD6" s="702">
        <v>102.35346606</v>
      </c>
      <c r="BE6" s="702">
        <v>102.7272068</v>
      </c>
      <c r="BF6" s="702">
        <v>103.11999047</v>
      </c>
      <c r="BG6" s="702">
        <v>101.98614634</v>
      </c>
      <c r="BH6" s="702">
        <v>102.81100031</v>
      </c>
      <c r="BI6" s="426">
        <v>103.69630832</v>
      </c>
      <c r="BJ6" s="426">
        <v>103.56040788</v>
      </c>
      <c r="BK6" s="426">
        <v>103.44566052</v>
      </c>
      <c r="BL6" s="426">
        <v>103.65439241</v>
      </c>
      <c r="BM6" s="426">
        <v>103.80840992</v>
      </c>
      <c r="BN6" s="426">
        <v>103.97708803</v>
      </c>
      <c r="BO6" s="426">
        <v>104.32632126</v>
      </c>
      <c r="BP6" s="426">
        <v>104.84967322999999</v>
      </c>
      <c r="BQ6" s="426">
        <v>105.15403746</v>
      </c>
      <c r="BR6" s="426">
        <v>105.15484982</v>
      </c>
      <c r="BS6" s="426">
        <v>105.08508204</v>
      </c>
      <c r="BT6" s="426">
        <v>105.37846565</v>
      </c>
      <c r="BU6" s="426">
        <v>105.73553447</v>
      </c>
      <c r="BV6" s="426">
        <v>105.33658674</v>
      </c>
      <c r="BW6" s="436"/>
    </row>
    <row r="7" spans="1:75" ht="11.1" customHeight="1" x14ac:dyDescent="0.2">
      <c r="A7" s="360" t="s">
        <v>856</v>
      </c>
      <c r="B7" s="429" t="s">
        <v>871</v>
      </c>
      <c r="C7" s="322">
        <v>46.124899999999997</v>
      </c>
      <c r="D7" s="322">
        <v>46.0779</v>
      </c>
      <c r="E7" s="322">
        <v>46.590899999999998</v>
      </c>
      <c r="F7" s="322">
        <v>48.7485</v>
      </c>
      <c r="G7" s="322">
        <v>40.241</v>
      </c>
      <c r="H7" s="322">
        <v>38.369199999999999</v>
      </c>
      <c r="I7" s="322">
        <v>39.158499999999997</v>
      </c>
      <c r="J7" s="322">
        <v>40.799100000000003</v>
      </c>
      <c r="K7" s="322">
        <v>40.826300000000003</v>
      </c>
      <c r="L7" s="322">
        <v>41.062399999999997</v>
      </c>
      <c r="M7" s="322">
        <v>41.1995</v>
      </c>
      <c r="N7" s="322">
        <v>41.336599999999997</v>
      </c>
      <c r="O7" s="322">
        <v>41.562199999999997</v>
      </c>
      <c r="P7" s="322">
        <v>40.900199999999998</v>
      </c>
      <c r="Q7" s="322">
        <v>40.984999999999999</v>
      </c>
      <c r="R7" s="322">
        <v>41.168999999999997</v>
      </c>
      <c r="S7" s="322">
        <v>41.675400000000003</v>
      </c>
      <c r="T7" s="322">
        <v>42.142299999999999</v>
      </c>
      <c r="U7" s="322">
        <v>42.818199999999997</v>
      </c>
      <c r="V7" s="322">
        <v>42.5901</v>
      </c>
      <c r="W7" s="322">
        <v>43.3583</v>
      </c>
      <c r="X7" s="322">
        <v>44.008699999999997</v>
      </c>
      <c r="Y7" s="322">
        <v>44.384799999999998</v>
      </c>
      <c r="Z7" s="322">
        <v>44.527000000000001</v>
      </c>
      <c r="AA7" s="322">
        <v>44.803400000000003</v>
      </c>
      <c r="AB7" s="322">
        <v>45.374000000000002</v>
      </c>
      <c r="AC7" s="322">
        <v>44.932000000000002</v>
      </c>
      <c r="AD7" s="322">
        <v>44.245100000000001</v>
      </c>
      <c r="AE7" s="322">
        <v>44.3551</v>
      </c>
      <c r="AF7" s="322">
        <v>44.792499999999997</v>
      </c>
      <c r="AG7" s="322">
        <v>45.377800000000001</v>
      </c>
      <c r="AH7" s="322">
        <v>45.4499</v>
      </c>
      <c r="AI7" s="322">
        <v>45.661900000000003</v>
      </c>
      <c r="AJ7" s="322">
        <v>45.303100000000001</v>
      </c>
      <c r="AK7" s="322">
        <v>45.476999999999997</v>
      </c>
      <c r="AL7" s="322">
        <v>45.436399999999999</v>
      </c>
      <c r="AM7" s="322">
        <v>44.829000000000001</v>
      </c>
      <c r="AN7" s="322">
        <v>45.2592</v>
      </c>
      <c r="AO7" s="322">
        <v>45.099200000000003</v>
      </c>
      <c r="AP7" s="322">
        <v>44.926499999999997</v>
      </c>
      <c r="AQ7" s="322">
        <v>43.997700000000002</v>
      </c>
      <c r="AR7" s="322">
        <v>44.162799999999997</v>
      </c>
      <c r="AS7" s="322">
        <v>42.979799999999997</v>
      </c>
      <c r="AT7" s="322">
        <v>42.547899999999998</v>
      </c>
      <c r="AU7" s="322">
        <v>43.443600000000004</v>
      </c>
      <c r="AV7" s="322">
        <v>43.481900000000003</v>
      </c>
      <c r="AW7" s="322">
        <v>43.338700000000003</v>
      </c>
      <c r="AX7" s="322">
        <v>43.241599999999998</v>
      </c>
      <c r="AY7" s="322">
        <v>43.245100000000001</v>
      </c>
      <c r="AZ7" s="322">
        <v>43.198799999999999</v>
      </c>
      <c r="BA7" s="322">
        <v>43.368499999999997</v>
      </c>
      <c r="BB7" s="322">
        <v>43.112200000000001</v>
      </c>
      <c r="BC7" s="322">
        <v>42.617699999999999</v>
      </c>
      <c r="BD7" s="688">
        <v>42.130600000000001</v>
      </c>
      <c r="BE7" s="688">
        <v>42.620754650999999</v>
      </c>
      <c r="BF7" s="688">
        <v>42.565469309000001</v>
      </c>
      <c r="BG7" s="688">
        <v>42.331882602</v>
      </c>
      <c r="BH7" s="688">
        <v>41.997281074999997</v>
      </c>
      <c r="BI7" s="392">
        <v>42.522298067999998</v>
      </c>
      <c r="BJ7" s="392">
        <v>42.659134553999998</v>
      </c>
      <c r="BK7" s="392">
        <v>42.951738065999997</v>
      </c>
      <c r="BL7" s="392">
        <v>43.068932891000003</v>
      </c>
      <c r="BM7" s="392">
        <v>43.140805016000002</v>
      </c>
      <c r="BN7" s="392">
        <v>43.175278558000002</v>
      </c>
      <c r="BO7" s="392">
        <v>43.143671689000001</v>
      </c>
      <c r="BP7" s="392">
        <v>43.279167491999999</v>
      </c>
      <c r="BQ7" s="392">
        <v>43.283791446000002</v>
      </c>
      <c r="BR7" s="392">
        <v>43.229575425</v>
      </c>
      <c r="BS7" s="392">
        <v>43.373988296999997</v>
      </c>
      <c r="BT7" s="392">
        <v>43.452214660000003</v>
      </c>
      <c r="BU7" s="392">
        <v>43.520739558999999</v>
      </c>
      <c r="BV7" s="392">
        <v>43.448647668</v>
      </c>
      <c r="BW7" s="209"/>
    </row>
    <row r="8" spans="1:75" ht="11.1" customHeight="1" x14ac:dyDescent="0.2">
      <c r="A8" s="360" t="s">
        <v>175</v>
      </c>
      <c r="B8" s="429" t="s">
        <v>196</v>
      </c>
      <c r="C8" s="322">
        <v>20.567844419</v>
      </c>
      <c r="D8" s="322">
        <v>20.184145897000001</v>
      </c>
      <c r="E8" s="322">
        <v>20.288015258000001</v>
      </c>
      <c r="F8" s="322">
        <v>18.476170332999999</v>
      </c>
      <c r="G8" s="322">
        <v>16.247383515999999</v>
      </c>
      <c r="H8" s="322">
        <v>17.655787666999998</v>
      </c>
      <c r="I8" s="322">
        <v>18.542006935</v>
      </c>
      <c r="J8" s="322">
        <v>18.077831418999999</v>
      </c>
      <c r="K8" s="322">
        <v>18.408027666999999</v>
      </c>
      <c r="L8" s="322">
        <v>17.939469065000001</v>
      </c>
      <c r="M8" s="322">
        <v>18.761772300000001</v>
      </c>
      <c r="N8" s="322">
        <v>18.412132613000001</v>
      </c>
      <c r="O8" s="322">
        <v>18.535833903</v>
      </c>
      <c r="P8" s="322">
        <v>16.088907428999999</v>
      </c>
      <c r="Q8" s="322">
        <v>18.674344677000001</v>
      </c>
      <c r="R8" s="322">
        <v>19.0579547</v>
      </c>
      <c r="S8" s="322">
        <v>19.32739729</v>
      </c>
      <c r="T8" s="322">
        <v>19.250950166999999</v>
      </c>
      <c r="U8" s="322">
        <v>19.259226225999999</v>
      </c>
      <c r="V8" s="322">
        <v>19.212282257999998</v>
      </c>
      <c r="W8" s="322">
        <v>18.756871267000001</v>
      </c>
      <c r="X8" s="322">
        <v>19.792131968</v>
      </c>
      <c r="Y8" s="322">
        <v>20.129175499999999</v>
      </c>
      <c r="Z8" s="322">
        <v>20.088709839</v>
      </c>
      <c r="AA8" s="322">
        <v>19.370147515999999</v>
      </c>
      <c r="AB8" s="322">
        <v>19.297978535999999</v>
      </c>
      <c r="AC8" s="322">
        <v>20.243382709999999</v>
      </c>
      <c r="AD8" s="322">
        <v>20.163061766999999</v>
      </c>
      <c r="AE8" s="322">
        <v>20.219596934999998</v>
      </c>
      <c r="AF8" s="322">
        <v>20.513278499999998</v>
      </c>
      <c r="AG8" s="322">
        <v>20.732252161000002</v>
      </c>
      <c r="AH8" s="322">
        <v>20.604362128999998</v>
      </c>
      <c r="AI8" s="322">
        <v>21.022847766999998</v>
      </c>
      <c r="AJ8" s="322">
        <v>21.055754289999999</v>
      </c>
      <c r="AK8" s="322">
        <v>21.136653533</v>
      </c>
      <c r="AL8" s="322">
        <v>20.165865355000001</v>
      </c>
      <c r="AM8" s="322">
        <v>21.131112741999999</v>
      </c>
      <c r="AN8" s="322">
        <v>21.096041357000001</v>
      </c>
      <c r="AO8" s="322">
        <v>21.536506289999998</v>
      </c>
      <c r="AP8" s="322">
        <v>21.579399599999999</v>
      </c>
      <c r="AQ8" s="322">
        <v>21.602581806</v>
      </c>
      <c r="AR8" s="322">
        <v>21.892111433</v>
      </c>
      <c r="AS8" s="322">
        <v>22.026402580999999</v>
      </c>
      <c r="AT8" s="322">
        <v>22.278824097000001</v>
      </c>
      <c r="AU8" s="322">
        <v>22.593191999999998</v>
      </c>
      <c r="AV8" s="322">
        <v>22.518060225999999</v>
      </c>
      <c r="AW8" s="322">
        <v>22.693973766999999</v>
      </c>
      <c r="AX8" s="322">
        <v>22.665800806</v>
      </c>
      <c r="AY8" s="322">
        <v>21.081009194</v>
      </c>
      <c r="AZ8" s="322">
        <v>22.154315517000001</v>
      </c>
      <c r="BA8" s="322">
        <v>22.498334805999999</v>
      </c>
      <c r="BB8" s="322">
        <v>22.719072933</v>
      </c>
      <c r="BC8" s="322">
        <v>22.748794</v>
      </c>
      <c r="BD8" s="688">
        <v>22.836109867000001</v>
      </c>
      <c r="BE8" s="688">
        <v>22.679487000000002</v>
      </c>
      <c r="BF8" s="688">
        <v>23.076877968000002</v>
      </c>
      <c r="BG8" s="688">
        <v>22.645412948000001</v>
      </c>
      <c r="BH8" s="688">
        <v>22.889353971999999</v>
      </c>
      <c r="BI8" s="392">
        <v>22.986179</v>
      </c>
      <c r="BJ8" s="392">
        <v>22.970995500000001</v>
      </c>
      <c r="BK8" s="392">
        <v>22.834701800000001</v>
      </c>
      <c r="BL8" s="392">
        <v>22.577736300000002</v>
      </c>
      <c r="BM8" s="392">
        <v>22.947878500000002</v>
      </c>
      <c r="BN8" s="392">
        <v>22.9833125</v>
      </c>
      <c r="BO8" s="392">
        <v>23.172572299999999</v>
      </c>
      <c r="BP8" s="392">
        <v>23.135984000000001</v>
      </c>
      <c r="BQ8" s="392">
        <v>23.151280199999999</v>
      </c>
      <c r="BR8" s="392">
        <v>23.152832</v>
      </c>
      <c r="BS8" s="392">
        <v>23.126072199999999</v>
      </c>
      <c r="BT8" s="392">
        <v>23.126269400000002</v>
      </c>
      <c r="BU8" s="392">
        <v>23.334295699999998</v>
      </c>
      <c r="BV8" s="392">
        <v>23.265725499999999</v>
      </c>
      <c r="BW8" s="209"/>
    </row>
    <row r="9" spans="1:75" ht="11.1" customHeight="1" x14ac:dyDescent="0.2">
      <c r="A9" s="360" t="s">
        <v>857</v>
      </c>
      <c r="B9" s="429" t="s">
        <v>989</v>
      </c>
      <c r="C9" s="322">
        <v>34.200121756999998</v>
      </c>
      <c r="D9" s="322">
        <v>33.529640561999997</v>
      </c>
      <c r="E9" s="322">
        <v>33.086530586999999</v>
      </c>
      <c r="F9" s="322">
        <v>32.142295464</v>
      </c>
      <c r="G9" s="322">
        <v>31.671370584999998</v>
      </c>
      <c r="H9" s="322">
        <v>32.120725094000001</v>
      </c>
      <c r="I9" s="322">
        <v>32.437635958000001</v>
      </c>
      <c r="J9" s="322">
        <v>32.176605418000001</v>
      </c>
      <c r="K9" s="322">
        <v>31.826634527</v>
      </c>
      <c r="L9" s="322">
        <v>32.432146348000003</v>
      </c>
      <c r="M9" s="322">
        <v>33.075125135999997</v>
      </c>
      <c r="N9" s="322">
        <v>33.455148192000003</v>
      </c>
      <c r="O9" s="322">
        <v>33.682671096999997</v>
      </c>
      <c r="P9" s="322">
        <v>33.590813611000002</v>
      </c>
      <c r="Q9" s="322">
        <v>34.109019330000002</v>
      </c>
      <c r="R9" s="322">
        <v>33.780344382000003</v>
      </c>
      <c r="S9" s="322">
        <v>33.98269724</v>
      </c>
      <c r="T9" s="322">
        <v>34.008104789999997</v>
      </c>
      <c r="U9" s="322">
        <v>34.980700188999997</v>
      </c>
      <c r="V9" s="322">
        <v>34.669532345999997</v>
      </c>
      <c r="W9" s="322">
        <v>34.649755046000003</v>
      </c>
      <c r="X9" s="322">
        <v>34.326912135000001</v>
      </c>
      <c r="Y9" s="322">
        <v>34.356461817000003</v>
      </c>
      <c r="Z9" s="322">
        <v>33.705235563999999</v>
      </c>
      <c r="AA9" s="322">
        <v>34.066674188999997</v>
      </c>
      <c r="AB9" s="322">
        <v>34.527184996000003</v>
      </c>
      <c r="AC9" s="322">
        <v>34.535681343</v>
      </c>
      <c r="AD9" s="322">
        <v>34.492268207000002</v>
      </c>
      <c r="AE9" s="322">
        <v>34.301831638000003</v>
      </c>
      <c r="AF9" s="322">
        <v>34.078916378000002</v>
      </c>
      <c r="AG9" s="322">
        <v>34.547874202999999</v>
      </c>
      <c r="AH9" s="322">
        <v>35.179693821000001</v>
      </c>
      <c r="AI9" s="322">
        <v>35.034992371999998</v>
      </c>
      <c r="AJ9" s="322">
        <v>35.409151616999999</v>
      </c>
      <c r="AK9" s="322">
        <v>35.325105567999998</v>
      </c>
      <c r="AL9" s="322">
        <v>34.778284618999997</v>
      </c>
      <c r="AM9" s="322">
        <v>35.162344529999999</v>
      </c>
      <c r="AN9" s="322">
        <v>35.292444901000003</v>
      </c>
      <c r="AO9" s="322">
        <v>35.263570547</v>
      </c>
      <c r="AP9" s="322">
        <v>35.125327726999998</v>
      </c>
      <c r="AQ9" s="322">
        <v>35.459287537000002</v>
      </c>
      <c r="AR9" s="322">
        <v>36.069400989000002</v>
      </c>
      <c r="AS9" s="322">
        <v>36.618594848999997</v>
      </c>
      <c r="AT9" s="322">
        <v>36.607072989999999</v>
      </c>
      <c r="AU9" s="322">
        <v>36.389050763999997</v>
      </c>
      <c r="AV9" s="322">
        <v>36.527229978999998</v>
      </c>
      <c r="AW9" s="322">
        <v>37.290765110000002</v>
      </c>
      <c r="AX9" s="322">
        <v>37.505422263</v>
      </c>
      <c r="AY9" s="322">
        <v>36.659774978999998</v>
      </c>
      <c r="AZ9" s="322">
        <v>36.839634042</v>
      </c>
      <c r="BA9" s="322">
        <v>37.068033124999999</v>
      </c>
      <c r="BB9" s="322">
        <v>36.874357947999997</v>
      </c>
      <c r="BC9" s="322">
        <v>37.019394712999997</v>
      </c>
      <c r="BD9" s="688">
        <v>37.386756191000003</v>
      </c>
      <c r="BE9" s="688">
        <v>37.426965144999997</v>
      </c>
      <c r="BF9" s="688">
        <v>37.477643192000002</v>
      </c>
      <c r="BG9" s="688">
        <v>37.008850789999997</v>
      </c>
      <c r="BH9" s="688">
        <v>37.924365258999998</v>
      </c>
      <c r="BI9" s="392">
        <v>38.187831252999999</v>
      </c>
      <c r="BJ9" s="392">
        <v>37.930277828999998</v>
      </c>
      <c r="BK9" s="392">
        <v>37.659220656000002</v>
      </c>
      <c r="BL9" s="392">
        <v>38.007723222999999</v>
      </c>
      <c r="BM9" s="392">
        <v>37.719726401999999</v>
      </c>
      <c r="BN9" s="392">
        <v>37.818496975999999</v>
      </c>
      <c r="BO9" s="392">
        <v>38.010077266000003</v>
      </c>
      <c r="BP9" s="392">
        <v>38.434521738000001</v>
      </c>
      <c r="BQ9" s="392">
        <v>38.718965818999997</v>
      </c>
      <c r="BR9" s="392">
        <v>38.772442390999998</v>
      </c>
      <c r="BS9" s="392">
        <v>38.58502154</v>
      </c>
      <c r="BT9" s="392">
        <v>38.799981588000001</v>
      </c>
      <c r="BU9" s="392">
        <v>38.880499207</v>
      </c>
      <c r="BV9" s="392">
        <v>38.622213571000003</v>
      </c>
      <c r="BW9" s="209"/>
    </row>
    <row r="10" spans="1:75" ht="11.1" customHeight="1" x14ac:dyDescent="0.2">
      <c r="A10" s="360"/>
      <c r="B10" s="446"/>
      <c r="C10" s="322"/>
      <c r="D10" s="322"/>
      <c r="E10" s="322"/>
      <c r="F10" s="322"/>
      <c r="G10" s="322"/>
      <c r="H10" s="322"/>
      <c r="I10" s="322"/>
      <c r="J10" s="322"/>
      <c r="K10" s="322"/>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688"/>
      <c r="BE10" s="688"/>
      <c r="BF10" s="688"/>
      <c r="BG10" s="688"/>
      <c r="BH10" s="688"/>
      <c r="BI10" s="392"/>
      <c r="BJ10" s="392"/>
      <c r="BK10" s="392"/>
      <c r="BL10" s="392"/>
      <c r="BM10" s="392"/>
      <c r="BN10" s="392"/>
      <c r="BO10" s="392"/>
      <c r="BP10" s="392"/>
      <c r="BQ10" s="392"/>
      <c r="BR10" s="392"/>
      <c r="BS10" s="392"/>
      <c r="BT10" s="392"/>
      <c r="BU10" s="392"/>
      <c r="BV10" s="392"/>
      <c r="BW10" s="209"/>
    </row>
    <row r="11" spans="1:75" s="293" customFormat="1" ht="11.1" customHeight="1" x14ac:dyDescent="0.2">
      <c r="A11" s="433" t="s">
        <v>177</v>
      </c>
      <c r="B11" s="444" t="s">
        <v>858</v>
      </c>
      <c r="C11" s="106">
        <v>32.352899999999998</v>
      </c>
      <c r="D11" s="106">
        <v>31.653300000000002</v>
      </c>
      <c r="E11" s="106">
        <v>31.761900000000001</v>
      </c>
      <c r="F11" s="106">
        <v>33.855800000000002</v>
      </c>
      <c r="G11" s="106">
        <v>27.952100000000002</v>
      </c>
      <c r="H11" s="106">
        <v>26.057400000000001</v>
      </c>
      <c r="I11" s="106">
        <v>26.7637</v>
      </c>
      <c r="J11" s="106">
        <v>27.7378</v>
      </c>
      <c r="K11" s="106">
        <v>27.767700000000001</v>
      </c>
      <c r="L11" s="106">
        <v>28.227399999999999</v>
      </c>
      <c r="M11" s="106">
        <v>28.982399999999998</v>
      </c>
      <c r="N11" s="106">
        <v>29.229800000000001</v>
      </c>
      <c r="O11" s="106">
        <v>29.383600000000001</v>
      </c>
      <c r="P11" s="106">
        <v>28.909300000000002</v>
      </c>
      <c r="Q11" s="106">
        <v>29.026599999999998</v>
      </c>
      <c r="R11" s="106">
        <v>29.122299999999999</v>
      </c>
      <c r="S11" s="106">
        <v>29.656099999999999</v>
      </c>
      <c r="T11" s="106">
        <v>30.215299999999999</v>
      </c>
      <c r="U11" s="106">
        <v>30.898099999999999</v>
      </c>
      <c r="V11" s="106">
        <v>30.929500000000001</v>
      </c>
      <c r="W11" s="106">
        <v>31.263200000000001</v>
      </c>
      <c r="X11" s="106">
        <v>31.588999999999999</v>
      </c>
      <c r="Y11" s="106">
        <v>31.8369</v>
      </c>
      <c r="Z11" s="106">
        <v>32.019100000000002</v>
      </c>
      <c r="AA11" s="106">
        <v>32.191400000000002</v>
      </c>
      <c r="AB11" s="106">
        <v>32.782400000000003</v>
      </c>
      <c r="AC11" s="106">
        <v>32.4193</v>
      </c>
      <c r="AD11" s="106">
        <v>32.668999999999997</v>
      </c>
      <c r="AE11" s="106">
        <v>32.215800000000002</v>
      </c>
      <c r="AF11" s="106">
        <v>32.403300000000002</v>
      </c>
      <c r="AG11" s="106">
        <v>32.698300000000003</v>
      </c>
      <c r="AH11" s="106">
        <v>33.685000000000002</v>
      </c>
      <c r="AI11" s="106">
        <v>33.8018</v>
      </c>
      <c r="AJ11" s="106">
        <v>33.377699999999997</v>
      </c>
      <c r="AK11" s="106">
        <v>33.0167</v>
      </c>
      <c r="AL11" s="106">
        <v>33.086599999999997</v>
      </c>
      <c r="AM11" s="106">
        <v>32.512999999999998</v>
      </c>
      <c r="AN11" s="106">
        <v>32.714399999999998</v>
      </c>
      <c r="AO11" s="106">
        <v>32.898400000000002</v>
      </c>
      <c r="AP11" s="106">
        <v>32.819499999999998</v>
      </c>
      <c r="AQ11" s="106">
        <v>32.147599999999997</v>
      </c>
      <c r="AR11" s="106">
        <v>32.370899999999999</v>
      </c>
      <c r="AS11" s="106">
        <v>31.547899999999998</v>
      </c>
      <c r="AT11" s="106">
        <v>31.363499999999998</v>
      </c>
      <c r="AU11" s="106">
        <v>31.988399999999999</v>
      </c>
      <c r="AV11" s="106">
        <v>31.874400000000001</v>
      </c>
      <c r="AW11" s="106">
        <v>31.953499999999998</v>
      </c>
      <c r="AX11" s="106">
        <v>31.960799999999999</v>
      </c>
      <c r="AY11" s="106">
        <v>31.9222</v>
      </c>
      <c r="AZ11" s="106">
        <v>32.130800000000001</v>
      </c>
      <c r="BA11" s="106">
        <v>32.433</v>
      </c>
      <c r="BB11" s="106">
        <v>32.336300000000001</v>
      </c>
      <c r="BC11" s="106">
        <v>32.166600000000003</v>
      </c>
      <c r="BD11" s="702">
        <v>31.7606</v>
      </c>
      <c r="BE11" s="702">
        <v>32.30150707</v>
      </c>
      <c r="BF11" s="702">
        <v>32.211402059000001</v>
      </c>
      <c r="BG11" s="702">
        <v>31.565756473</v>
      </c>
      <c r="BH11" s="702">
        <v>31.961311657</v>
      </c>
      <c r="BI11" s="426">
        <v>32.166190149999998</v>
      </c>
      <c r="BJ11" s="426">
        <v>32.163129237</v>
      </c>
      <c r="BK11" s="426">
        <v>32.273017060999997</v>
      </c>
      <c r="BL11" s="426">
        <v>32.335868564999998</v>
      </c>
      <c r="BM11" s="426">
        <v>32.396205410999997</v>
      </c>
      <c r="BN11" s="426">
        <v>32.456802404999998</v>
      </c>
      <c r="BO11" s="426">
        <v>32.510870580000002</v>
      </c>
      <c r="BP11" s="426">
        <v>32.572550466999999</v>
      </c>
      <c r="BQ11" s="426">
        <v>32.583614277999999</v>
      </c>
      <c r="BR11" s="426">
        <v>32.595787569000002</v>
      </c>
      <c r="BS11" s="426">
        <v>32.611289337999999</v>
      </c>
      <c r="BT11" s="426">
        <v>32.623738498999998</v>
      </c>
      <c r="BU11" s="426">
        <v>32.639337500000003</v>
      </c>
      <c r="BV11" s="426">
        <v>32.539219813999999</v>
      </c>
      <c r="BW11" s="436"/>
    </row>
    <row r="12" spans="1:75" ht="11.1" customHeight="1" x14ac:dyDescent="0.2">
      <c r="A12" s="360" t="s">
        <v>859</v>
      </c>
      <c r="B12" s="431" t="s">
        <v>990</v>
      </c>
      <c r="C12" s="322">
        <v>1.5309999999999999</v>
      </c>
      <c r="D12" s="322">
        <v>1.5309999999999999</v>
      </c>
      <c r="E12" s="322">
        <v>1.5509999999999999</v>
      </c>
      <c r="F12" s="322">
        <v>1.5509999999999999</v>
      </c>
      <c r="G12" s="322">
        <v>1.331</v>
      </c>
      <c r="H12" s="322">
        <v>1.296</v>
      </c>
      <c r="I12" s="322">
        <v>1.2909999999999999</v>
      </c>
      <c r="J12" s="322">
        <v>1.351</v>
      </c>
      <c r="K12" s="322">
        <v>1.351</v>
      </c>
      <c r="L12" s="322">
        <v>1.361</v>
      </c>
      <c r="M12" s="322">
        <v>1.361</v>
      </c>
      <c r="N12" s="322">
        <v>1.351</v>
      </c>
      <c r="O12" s="322">
        <v>1.3612</v>
      </c>
      <c r="P12" s="322">
        <v>1.3812</v>
      </c>
      <c r="Q12" s="322">
        <v>1.3812</v>
      </c>
      <c r="R12" s="322">
        <v>1.3812</v>
      </c>
      <c r="S12" s="322">
        <v>1.3912</v>
      </c>
      <c r="T12" s="322">
        <v>1.4061999999999999</v>
      </c>
      <c r="U12" s="322">
        <v>1.4212</v>
      </c>
      <c r="V12" s="322">
        <v>1.4311</v>
      </c>
      <c r="W12" s="322">
        <v>1.4411</v>
      </c>
      <c r="X12" s="322">
        <v>1.4511000000000001</v>
      </c>
      <c r="Y12" s="322">
        <v>1.4611000000000001</v>
      </c>
      <c r="Z12" s="322">
        <v>1.4711000000000001</v>
      </c>
      <c r="AA12" s="322">
        <v>1.4411</v>
      </c>
      <c r="AB12" s="322">
        <v>1.4411</v>
      </c>
      <c r="AC12" s="322">
        <v>1.4511000000000001</v>
      </c>
      <c r="AD12" s="322">
        <v>1.4611000000000001</v>
      </c>
      <c r="AE12" s="322">
        <v>1.4711000000000001</v>
      </c>
      <c r="AF12" s="322">
        <v>1.4811000000000001</v>
      </c>
      <c r="AG12" s="322">
        <v>1.4811000000000001</v>
      </c>
      <c r="AH12" s="322">
        <v>1.4911000000000001</v>
      </c>
      <c r="AI12" s="322">
        <v>1.4911000000000001</v>
      </c>
      <c r="AJ12" s="322">
        <v>1.5011000000000001</v>
      </c>
      <c r="AK12" s="322">
        <v>1.4811000000000001</v>
      </c>
      <c r="AL12" s="322">
        <v>1.4811000000000001</v>
      </c>
      <c r="AM12" s="322">
        <v>1.4811000000000001</v>
      </c>
      <c r="AN12" s="322">
        <v>1.4811000000000001</v>
      </c>
      <c r="AO12" s="322">
        <v>1.4711000000000001</v>
      </c>
      <c r="AP12" s="322">
        <v>1.4811000000000001</v>
      </c>
      <c r="AQ12" s="322">
        <v>1.4511000000000001</v>
      </c>
      <c r="AR12" s="322">
        <v>1.4212</v>
      </c>
      <c r="AS12" s="322">
        <v>1.4312</v>
      </c>
      <c r="AT12" s="322">
        <v>1.4111</v>
      </c>
      <c r="AU12" s="322">
        <v>1.4212</v>
      </c>
      <c r="AV12" s="322">
        <v>1.4311</v>
      </c>
      <c r="AW12" s="322">
        <v>1.4312</v>
      </c>
      <c r="AX12" s="322">
        <v>1.4212</v>
      </c>
      <c r="AY12" s="322">
        <v>1.3911</v>
      </c>
      <c r="AZ12" s="322">
        <v>1.3812</v>
      </c>
      <c r="BA12" s="322">
        <v>1.3812</v>
      </c>
      <c r="BB12" s="322">
        <v>1.3812</v>
      </c>
      <c r="BC12" s="322">
        <v>1.3711</v>
      </c>
      <c r="BD12" s="688">
        <v>1.3711</v>
      </c>
      <c r="BE12" s="688">
        <v>1.3811453265</v>
      </c>
      <c r="BF12" s="688">
        <v>1.3811402284000001</v>
      </c>
      <c r="BG12" s="688">
        <v>1.3811478051999999</v>
      </c>
      <c r="BH12" s="688">
        <v>1.3811324086000001</v>
      </c>
      <c r="BI12" s="392" t="s">
        <v>1603</v>
      </c>
      <c r="BJ12" s="392" t="s">
        <v>1603</v>
      </c>
      <c r="BK12" s="392" t="s">
        <v>1603</v>
      </c>
      <c r="BL12" s="392" t="s">
        <v>1603</v>
      </c>
      <c r="BM12" s="392" t="s">
        <v>1603</v>
      </c>
      <c r="BN12" s="392" t="s">
        <v>1603</v>
      </c>
      <c r="BO12" s="392" t="s">
        <v>1603</v>
      </c>
      <c r="BP12" s="392" t="s">
        <v>1603</v>
      </c>
      <c r="BQ12" s="392" t="s">
        <v>1603</v>
      </c>
      <c r="BR12" s="392" t="s">
        <v>1603</v>
      </c>
      <c r="BS12" s="392" t="s">
        <v>1603</v>
      </c>
      <c r="BT12" s="392" t="s">
        <v>1603</v>
      </c>
      <c r="BU12" s="392" t="s">
        <v>1603</v>
      </c>
      <c r="BV12" s="392" t="s">
        <v>1603</v>
      </c>
      <c r="BW12" s="209"/>
    </row>
    <row r="13" spans="1:75" ht="11.1" customHeight="1" x14ac:dyDescent="0.2">
      <c r="A13" s="360" t="s">
        <v>860</v>
      </c>
      <c r="B13" s="431" t="s">
        <v>991</v>
      </c>
      <c r="C13" s="322">
        <v>0.31340000000000001</v>
      </c>
      <c r="D13" s="322">
        <v>0.29830000000000001</v>
      </c>
      <c r="E13" s="322">
        <v>0.28820000000000001</v>
      </c>
      <c r="F13" s="322">
        <v>0.29830000000000001</v>
      </c>
      <c r="G13" s="322">
        <v>0.2883</v>
      </c>
      <c r="H13" s="322">
        <v>0.30840000000000001</v>
      </c>
      <c r="I13" s="322">
        <v>0.28839999999999999</v>
      </c>
      <c r="J13" s="322">
        <v>0.2782</v>
      </c>
      <c r="K13" s="322">
        <v>0.28820000000000001</v>
      </c>
      <c r="L13" s="322">
        <v>0.2681</v>
      </c>
      <c r="M13" s="322">
        <v>0.28349999999999997</v>
      </c>
      <c r="N13" s="322">
        <v>0.26819999999999999</v>
      </c>
      <c r="O13" s="322">
        <v>0.27710000000000001</v>
      </c>
      <c r="P13" s="322">
        <v>0.27589999999999998</v>
      </c>
      <c r="Q13" s="322">
        <v>0.2959</v>
      </c>
      <c r="R13" s="322">
        <v>0.28100000000000003</v>
      </c>
      <c r="S13" s="322">
        <v>0.2661</v>
      </c>
      <c r="T13" s="322">
        <v>0.27610000000000001</v>
      </c>
      <c r="U13" s="322">
        <v>0.2661</v>
      </c>
      <c r="V13" s="322">
        <v>0.2661</v>
      </c>
      <c r="W13" s="322">
        <v>0.25609999999999999</v>
      </c>
      <c r="X13" s="322">
        <v>0.2661</v>
      </c>
      <c r="Y13" s="322">
        <v>0.25609999999999999</v>
      </c>
      <c r="Z13" s="322">
        <v>0.2661</v>
      </c>
      <c r="AA13" s="322">
        <v>0.27779999999999999</v>
      </c>
      <c r="AB13" s="322">
        <v>0.2878</v>
      </c>
      <c r="AC13" s="322">
        <v>0.26779999999999998</v>
      </c>
      <c r="AD13" s="322">
        <v>0.27779999999999999</v>
      </c>
      <c r="AE13" s="322">
        <v>0.2878</v>
      </c>
      <c r="AF13" s="322">
        <v>0.29780000000000001</v>
      </c>
      <c r="AG13" s="322">
        <v>0.27779999999999999</v>
      </c>
      <c r="AH13" s="322">
        <v>0.2878</v>
      </c>
      <c r="AI13" s="322">
        <v>0.29780000000000001</v>
      </c>
      <c r="AJ13" s="322">
        <v>0.27779999999999999</v>
      </c>
      <c r="AK13" s="322">
        <v>0.25779999999999997</v>
      </c>
      <c r="AL13" s="322">
        <v>0.25779999999999997</v>
      </c>
      <c r="AM13" s="322">
        <v>0.26779999999999998</v>
      </c>
      <c r="AN13" s="322">
        <v>0.2878</v>
      </c>
      <c r="AO13" s="322">
        <v>0.26779999999999998</v>
      </c>
      <c r="AP13" s="322">
        <v>0.26779999999999998</v>
      </c>
      <c r="AQ13" s="322">
        <v>0.25779999999999997</v>
      </c>
      <c r="AR13" s="322">
        <v>0.25779999999999997</v>
      </c>
      <c r="AS13" s="322">
        <v>0.26779999999999998</v>
      </c>
      <c r="AT13" s="322">
        <v>0.25779999999999997</v>
      </c>
      <c r="AU13" s="322">
        <v>0.26779999999999998</v>
      </c>
      <c r="AV13" s="322">
        <v>0.26779999999999998</v>
      </c>
      <c r="AW13" s="322">
        <v>0.27779999999999999</v>
      </c>
      <c r="AX13" s="322">
        <v>0.25779999999999997</v>
      </c>
      <c r="AY13" s="322">
        <v>0.26079999999999998</v>
      </c>
      <c r="AZ13" s="322">
        <v>0.25080000000000002</v>
      </c>
      <c r="BA13" s="322">
        <v>0.26079999999999998</v>
      </c>
      <c r="BB13" s="322">
        <v>0.27079999999999999</v>
      </c>
      <c r="BC13" s="322">
        <v>0.26079999999999998</v>
      </c>
      <c r="BD13" s="688">
        <v>0.26079999999999998</v>
      </c>
      <c r="BE13" s="688">
        <v>0.25079495173999999</v>
      </c>
      <c r="BF13" s="688">
        <v>0.26079589059000002</v>
      </c>
      <c r="BG13" s="688">
        <v>0.25079451059000002</v>
      </c>
      <c r="BH13" s="688">
        <v>0.25079733200999998</v>
      </c>
      <c r="BI13" s="392" t="s">
        <v>1603</v>
      </c>
      <c r="BJ13" s="392" t="s">
        <v>1603</v>
      </c>
      <c r="BK13" s="392" t="s">
        <v>1603</v>
      </c>
      <c r="BL13" s="392" t="s">
        <v>1603</v>
      </c>
      <c r="BM13" s="392" t="s">
        <v>1603</v>
      </c>
      <c r="BN13" s="392" t="s">
        <v>1603</v>
      </c>
      <c r="BO13" s="392" t="s">
        <v>1603</v>
      </c>
      <c r="BP13" s="392" t="s">
        <v>1603</v>
      </c>
      <c r="BQ13" s="392" t="s">
        <v>1603</v>
      </c>
      <c r="BR13" s="392" t="s">
        <v>1603</v>
      </c>
      <c r="BS13" s="392" t="s">
        <v>1603</v>
      </c>
      <c r="BT13" s="392" t="s">
        <v>1603</v>
      </c>
      <c r="BU13" s="392" t="s">
        <v>1603</v>
      </c>
      <c r="BV13" s="392" t="s">
        <v>1603</v>
      </c>
      <c r="BW13" s="209"/>
    </row>
    <row r="14" spans="1:75" ht="11.1" customHeight="1" x14ac:dyDescent="0.2">
      <c r="A14" s="360" t="s">
        <v>861</v>
      </c>
      <c r="B14" s="431" t="s">
        <v>992</v>
      </c>
      <c r="C14" s="322">
        <v>0.17299999999999999</v>
      </c>
      <c r="D14" s="322">
        <v>0.16300000000000001</v>
      </c>
      <c r="E14" s="322">
        <v>0.17299999999999999</v>
      </c>
      <c r="F14" s="322">
        <v>0.17799999999999999</v>
      </c>
      <c r="G14" s="322">
        <v>0.14299999999999999</v>
      </c>
      <c r="H14" s="322">
        <v>0.158</v>
      </c>
      <c r="I14" s="322">
        <v>0.153</v>
      </c>
      <c r="J14" s="322">
        <v>0.153</v>
      </c>
      <c r="K14" s="322">
        <v>0.14799999999999999</v>
      </c>
      <c r="L14" s="322">
        <v>0.13300000000000001</v>
      </c>
      <c r="M14" s="322">
        <v>0.14299999999999999</v>
      </c>
      <c r="N14" s="322">
        <v>0.17299999999999999</v>
      </c>
      <c r="O14" s="322">
        <v>0.14799999999999999</v>
      </c>
      <c r="P14" s="322">
        <v>0.14799999999999999</v>
      </c>
      <c r="Q14" s="322">
        <v>0.14799999999999999</v>
      </c>
      <c r="R14" s="322">
        <v>0.14299999999999999</v>
      </c>
      <c r="S14" s="322">
        <v>0.14799999999999999</v>
      </c>
      <c r="T14" s="322">
        <v>0.14299999999999999</v>
      </c>
      <c r="U14" s="322">
        <v>0.14299999999999999</v>
      </c>
      <c r="V14" s="322">
        <v>0.14299999999999999</v>
      </c>
      <c r="W14" s="322">
        <v>0.14299999999999999</v>
      </c>
      <c r="X14" s="322">
        <v>0.128</v>
      </c>
      <c r="Y14" s="322">
        <v>0.13300000000000001</v>
      </c>
      <c r="Z14" s="322">
        <v>0.14299999999999999</v>
      </c>
      <c r="AA14" s="322">
        <v>0.14299999999999999</v>
      </c>
      <c r="AB14" s="322">
        <v>0.13300000000000001</v>
      </c>
      <c r="AC14" s="322">
        <v>0.13300000000000001</v>
      </c>
      <c r="AD14" s="322">
        <v>0.13300000000000001</v>
      </c>
      <c r="AE14" s="322">
        <v>0.13300000000000001</v>
      </c>
      <c r="AF14" s="322">
        <v>0.13300000000000001</v>
      </c>
      <c r="AG14" s="322">
        <v>0.14299999999999999</v>
      </c>
      <c r="AH14" s="322">
        <v>0.123</v>
      </c>
      <c r="AI14" s="322">
        <v>0.14299999999999999</v>
      </c>
      <c r="AJ14" s="322">
        <v>0.11799999999999999</v>
      </c>
      <c r="AK14" s="322">
        <v>0.10299999999999999</v>
      </c>
      <c r="AL14" s="322">
        <v>0.10299999999999999</v>
      </c>
      <c r="AM14" s="322">
        <v>9.7500000000000003E-2</v>
      </c>
      <c r="AN14" s="322">
        <v>0.1021</v>
      </c>
      <c r="AO14" s="322">
        <v>9.6699999999999994E-2</v>
      </c>
      <c r="AP14" s="322">
        <v>0.1013</v>
      </c>
      <c r="AQ14" s="322">
        <v>9.5899999999999999E-2</v>
      </c>
      <c r="AR14" s="322">
        <v>0.1055</v>
      </c>
      <c r="AS14" s="322">
        <v>0.1002</v>
      </c>
      <c r="AT14" s="322">
        <v>0.1048</v>
      </c>
      <c r="AU14" s="322">
        <v>8.9399999999999993E-2</v>
      </c>
      <c r="AV14" s="322">
        <v>9.9099999999999994E-2</v>
      </c>
      <c r="AW14" s="322">
        <v>8.8700000000000001E-2</v>
      </c>
      <c r="AX14" s="322">
        <v>8.8300000000000003E-2</v>
      </c>
      <c r="AY14" s="322">
        <v>9.8299999999999998E-2</v>
      </c>
      <c r="AZ14" s="322">
        <v>8.8200000000000001E-2</v>
      </c>
      <c r="BA14" s="322">
        <v>9.8100000000000007E-2</v>
      </c>
      <c r="BB14" s="322">
        <v>8.7999999999999995E-2</v>
      </c>
      <c r="BC14" s="322">
        <v>9.8000000000000004E-2</v>
      </c>
      <c r="BD14" s="688">
        <v>8.7900000000000006E-2</v>
      </c>
      <c r="BE14" s="688">
        <v>9.7961664828999998E-2</v>
      </c>
      <c r="BF14" s="688">
        <v>9.7895916420999998E-2</v>
      </c>
      <c r="BG14" s="688">
        <v>9.7830281887999998E-2</v>
      </c>
      <c r="BH14" s="688">
        <v>8.7764761031000005E-2</v>
      </c>
      <c r="BI14" s="392" t="s">
        <v>1603</v>
      </c>
      <c r="BJ14" s="392" t="s">
        <v>1603</v>
      </c>
      <c r="BK14" s="392" t="s">
        <v>1603</v>
      </c>
      <c r="BL14" s="392" t="s">
        <v>1603</v>
      </c>
      <c r="BM14" s="392" t="s">
        <v>1603</v>
      </c>
      <c r="BN14" s="392" t="s">
        <v>1603</v>
      </c>
      <c r="BO14" s="392" t="s">
        <v>1603</v>
      </c>
      <c r="BP14" s="392" t="s">
        <v>1603</v>
      </c>
      <c r="BQ14" s="392" t="s">
        <v>1603</v>
      </c>
      <c r="BR14" s="392" t="s">
        <v>1603</v>
      </c>
      <c r="BS14" s="392" t="s">
        <v>1603</v>
      </c>
      <c r="BT14" s="392" t="s">
        <v>1603</v>
      </c>
      <c r="BU14" s="392" t="s">
        <v>1603</v>
      </c>
      <c r="BV14" s="392" t="s">
        <v>1603</v>
      </c>
      <c r="BW14" s="209"/>
    </row>
    <row r="15" spans="1:75" ht="11.1" customHeight="1" x14ac:dyDescent="0.2">
      <c r="A15" s="360" t="s">
        <v>862</v>
      </c>
      <c r="B15" s="431" t="s">
        <v>993</v>
      </c>
      <c r="C15" s="322">
        <v>0.18479999999999999</v>
      </c>
      <c r="D15" s="322">
        <v>0.19980000000000001</v>
      </c>
      <c r="E15" s="322">
        <v>0.19980000000000001</v>
      </c>
      <c r="F15" s="322">
        <v>0.1898</v>
      </c>
      <c r="G15" s="322">
        <v>0.17979999999999999</v>
      </c>
      <c r="H15" s="322">
        <v>0.17979999999999999</v>
      </c>
      <c r="I15" s="322">
        <v>0.14979999999999999</v>
      </c>
      <c r="J15" s="322">
        <v>0.14979999999999999</v>
      </c>
      <c r="K15" s="322">
        <v>0.14979999999999999</v>
      </c>
      <c r="L15" s="322">
        <v>0.16980000000000001</v>
      </c>
      <c r="M15" s="322">
        <v>0.1648</v>
      </c>
      <c r="N15" s="322">
        <v>0.1648</v>
      </c>
      <c r="O15" s="322">
        <v>0.15970000000000001</v>
      </c>
      <c r="P15" s="322">
        <v>0.15970000000000001</v>
      </c>
      <c r="Q15" s="322">
        <v>0.1497</v>
      </c>
      <c r="R15" s="322">
        <v>0.16969999999999999</v>
      </c>
      <c r="S15" s="322">
        <v>0.16969999999999999</v>
      </c>
      <c r="T15" s="322">
        <v>0.1797</v>
      </c>
      <c r="U15" s="322">
        <v>0.1797</v>
      </c>
      <c r="V15" s="322">
        <v>0.1797</v>
      </c>
      <c r="W15" s="322">
        <v>0.18970000000000001</v>
      </c>
      <c r="X15" s="322">
        <v>0.1797</v>
      </c>
      <c r="Y15" s="322">
        <v>0.18970000000000001</v>
      </c>
      <c r="Z15" s="322">
        <v>0.18970000000000001</v>
      </c>
      <c r="AA15" s="322">
        <v>0.1797</v>
      </c>
      <c r="AB15" s="322">
        <v>0.18970000000000001</v>
      </c>
      <c r="AC15" s="322">
        <v>0.18970000000000001</v>
      </c>
      <c r="AD15" s="322">
        <v>0.19969999999999999</v>
      </c>
      <c r="AE15" s="322">
        <v>0.1797</v>
      </c>
      <c r="AF15" s="322">
        <v>0.18970000000000001</v>
      </c>
      <c r="AG15" s="322">
        <v>0.19969999999999999</v>
      </c>
      <c r="AH15" s="322">
        <v>0.18970000000000001</v>
      </c>
      <c r="AI15" s="322">
        <v>0.2097</v>
      </c>
      <c r="AJ15" s="322">
        <v>0.21970000000000001</v>
      </c>
      <c r="AK15" s="322">
        <v>0.2097</v>
      </c>
      <c r="AL15" s="322">
        <v>0.18970000000000001</v>
      </c>
      <c r="AM15" s="322">
        <v>0.19969999999999999</v>
      </c>
      <c r="AN15" s="322">
        <v>0.18970000000000001</v>
      </c>
      <c r="AO15" s="322">
        <v>0.19969999999999999</v>
      </c>
      <c r="AP15" s="322">
        <v>0.2097</v>
      </c>
      <c r="AQ15" s="322">
        <v>0.2097</v>
      </c>
      <c r="AR15" s="322">
        <v>0.19969999999999999</v>
      </c>
      <c r="AS15" s="322">
        <v>0.2097</v>
      </c>
      <c r="AT15" s="322">
        <v>0.19969999999999999</v>
      </c>
      <c r="AU15" s="322">
        <v>0.19969999999999999</v>
      </c>
      <c r="AV15" s="322">
        <v>0.19969999999999999</v>
      </c>
      <c r="AW15" s="322">
        <v>0.2097</v>
      </c>
      <c r="AX15" s="322">
        <v>0.21970000000000001</v>
      </c>
      <c r="AY15" s="322">
        <v>0.2097</v>
      </c>
      <c r="AZ15" s="322">
        <v>0.2097</v>
      </c>
      <c r="BA15" s="322">
        <v>0.21970000000000001</v>
      </c>
      <c r="BB15" s="322">
        <v>0.2097</v>
      </c>
      <c r="BC15" s="322">
        <v>0.21970000000000001</v>
      </c>
      <c r="BD15" s="688">
        <v>0.21970000000000001</v>
      </c>
      <c r="BE15" s="688">
        <v>0.20968470386999999</v>
      </c>
      <c r="BF15" s="688">
        <v>0.20968610733000001</v>
      </c>
      <c r="BG15" s="688">
        <v>0.20968402152000001</v>
      </c>
      <c r="BH15" s="688">
        <v>0.21968826005</v>
      </c>
      <c r="BI15" s="392" t="s">
        <v>1603</v>
      </c>
      <c r="BJ15" s="392" t="s">
        <v>1603</v>
      </c>
      <c r="BK15" s="392" t="s">
        <v>1603</v>
      </c>
      <c r="BL15" s="392" t="s">
        <v>1603</v>
      </c>
      <c r="BM15" s="392" t="s">
        <v>1603</v>
      </c>
      <c r="BN15" s="392" t="s">
        <v>1603</v>
      </c>
      <c r="BO15" s="392" t="s">
        <v>1603</v>
      </c>
      <c r="BP15" s="392" t="s">
        <v>1603</v>
      </c>
      <c r="BQ15" s="392" t="s">
        <v>1603</v>
      </c>
      <c r="BR15" s="392" t="s">
        <v>1603</v>
      </c>
      <c r="BS15" s="392" t="s">
        <v>1603</v>
      </c>
      <c r="BT15" s="392" t="s">
        <v>1603</v>
      </c>
      <c r="BU15" s="392" t="s">
        <v>1603</v>
      </c>
      <c r="BV15" s="392" t="s">
        <v>1603</v>
      </c>
      <c r="BW15" s="209"/>
    </row>
    <row r="16" spans="1:75" ht="11.1" customHeight="1" x14ac:dyDescent="0.2">
      <c r="A16" s="360" t="s">
        <v>863</v>
      </c>
      <c r="B16" s="431" t="s">
        <v>994</v>
      </c>
      <c r="C16" s="322">
        <v>3.0415999999999999</v>
      </c>
      <c r="D16" s="322">
        <v>3.0815999999999999</v>
      </c>
      <c r="E16" s="322">
        <v>3.0316000000000001</v>
      </c>
      <c r="F16" s="322">
        <v>3.0066000000000002</v>
      </c>
      <c r="G16" s="322">
        <v>3.0066000000000002</v>
      </c>
      <c r="H16" s="322">
        <v>2.9815999999999998</v>
      </c>
      <c r="I16" s="322">
        <v>2.9316</v>
      </c>
      <c r="J16" s="322">
        <v>2.9316</v>
      </c>
      <c r="K16" s="322">
        <v>2.9316</v>
      </c>
      <c r="L16" s="322">
        <v>2.9316</v>
      </c>
      <c r="M16" s="322">
        <v>2.9815999999999998</v>
      </c>
      <c r="N16" s="322">
        <v>3.0316000000000001</v>
      </c>
      <c r="O16" s="322">
        <v>3.0922999999999998</v>
      </c>
      <c r="P16" s="322">
        <v>3.2423000000000002</v>
      </c>
      <c r="Q16" s="322">
        <v>3.3422999999999998</v>
      </c>
      <c r="R16" s="322">
        <v>3.5023</v>
      </c>
      <c r="S16" s="322">
        <v>3.5023</v>
      </c>
      <c r="T16" s="322">
        <v>3.5522999999999998</v>
      </c>
      <c r="U16" s="322">
        <v>3.5522999999999998</v>
      </c>
      <c r="V16" s="322">
        <v>3.5019999999999998</v>
      </c>
      <c r="W16" s="322">
        <v>3.5019999999999998</v>
      </c>
      <c r="X16" s="322">
        <v>3.5019999999999998</v>
      </c>
      <c r="Y16" s="322">
        <v>3.5541</v>
      </c>
      <c r="Z16" s="322">
        <v>3.6313</v>
      </c>
      <c r="AA16" s="322">
        <v>3.7602000000000002</v>
      </c>
      <c r="AB16" s="322">
        <v>3.7233000000000001</v>
      </c>
      <c r="AC16" s="322">
        <v>3.7473000000000001</v>
      </c>
      <c r="AD16" s="322">
        <v>3.6667000000000001</v>
      </c>
      <c r="AE16" s="322">
        <v>3.5556999999999999</v>
      </c>
      <c r="AF16" s="322">
        <v>3.5684</v>
      </c>
      <c r="AG16" s="322">
        <v>3.5884999999999998</v>
      </c>
      <c r="AH16" s="322">
        <v>3.6581999999999999</v>
      </c>
      <c r="AI16" s="322">
        <v>3.6032999999999999</v>
      </c>
      <c r="AJ16" s="322">
        <v>3.6103000000000001</v>
      </c>
      <c r="AK16" s="322">
        <v>3.6842000000000001</v>
      </c>
      <c r="AL16" s="322">
        <v>3.7614000000000001</v>
      </c>
      <c r="AM16" s="322">
        <v>3.8102</v>
      </c>
      <c r="AN16" s="322">
        <v>3.7734999999999999</v>
      </c>
      <c r="AO16" s="322">
        <v>3.7974000000000001</v>
      </c>
      <c r="AP16" s="322">
        <v>3.7467999999999999</v>
      </c>
      <c r="AQ16" s="322">
        <v>3.8058000000000001</v>
      </c>
      <c r="AR16" s="322">
        <v>3.8485999999999998</v>
      </c>
      <c r="AS16" s="322">
        <v>3.9386999999999999</v>
      </c>
      <c r="AT16" s="322">
        <v>4.1083999999999996</v>
      </c>
      <c r="AU16" s="322">
        <v>4.1234999999999999</v>
      </c>
      <c r="AV16" s="322">
        <v>4.1604000000000001</v>
      </c>
      <c r="AW16" s="322">
        <v>4.3243999999999998</v>
      </c>
      <c r="AX16" s="322">
        <v>4.4516999999999998</v>
      </c>
      <c r="AY16" s="322">
        <v>4.4802999999999997</v>
      </c>
      <c r="AZ16" s="322">
        <v>4.3936999999999999</v>
      </c>
      <c r="BA16" s="322">
        <v>4.4275000000000002</v>
      </c>
      <c r="BB16" s="322">
        <v>4.3269000000000002</v>
      </c>
      <c r="BC16" s="322">
        <v>4.3159000000000001</v>
      </c>
      <c r="BD16" s="688">
        <v>4.3285999999999998</v>
      </c>
      <c r="BE16" s="688">
        <v>4.3884906314999999</v>
      </c>
      <c r="BF16" s="688">
        <v>4.4381278376999997</v>
      </c>
      <c r="BG16" s="688">
        <v>4.4732571983999998</v>
      </c>
      <c r="BH16" s="688">
        <v>4.4102183451999997</v>
      </c>
      <c r="BI16" s="392" t="s">
        <v>1603</v>
      </c>
      <c r="BJ16" s="392" t="s">
        <v>1603</v>
      </c>
      <c r="BK16" s="392" t="s">
        <v>1603</v>
      </c>
      <c r="BL16" s="392" t="s">
        <v>1603</v>
      </c>
      <c r="BM16" s="392" t="s">
        <v>1603</v>
      </c>
      <c r="BN16" s="392" t="s">
        <v>1603</v>
      </c>
      <c r="BO16" s="392" t="s">
        <v>1603</v>
      </c>
      <c r="BP16" s="392" t="s">
        <v>1603</v>
      </c>
      <c r="BQ16" s="392" t="s">
        <v>1603</v>
      </c>
      <c r="BR16" s="392" t="s">
        <v>1603</v>
      </c>
      <c r="BS16" s="392" t="s">
        <v>1603</v>
      </c>
      <c r="BT16" s="392" t="s">
        <v>1603</v>
      </c>
      <c r="BU16" s="392" t="s">
        <v>1603</v>
      </c>
      <c r="BV16" s="392" t="s">
        <v>1603</v>
      </c>
      <c r="BW16" s="209"/>
    </row>
    <row r="17" spans="1:75" ht="11.1" customHeight="1" x14ac:dyDescent="0.2">
      <c r="A17" s="360" t="s">
        <v>864</v>
      </c>
      <c r="B17" s="431" t="s">
        <v>995</v>
      </c>
      <c r="C17" s="322">
        <v>4.6386000000000003</v>
      </c>
      <c r="D17" s="322">
        <v>4.7385999999999999</v>
      </c>
      <c r="E17" s="322">
        <v>4.5885999999999996</v>
      </c>
      <c r="F17" s="322">
        <v>4.5885999999999996</v>
      </c>
      <c r="G17" s="322">
        <v>4.3056000000000001</v>
      </c>
      <c r="H17" s="322">
        <v>3.8355999999999999</v>
      </c>
      <c r="I17" s="322">
        <v>3.7856000000000001</v>
      </c>
      <c r="J17" s="322">
        <v>3.7766000000000002</v>
      </c>
      <c r="K17" s="322">
        <v>3.7966000000000002</v>
      </c>
      <c r="L17" s="322">
        <v>3.9365999999999999</v>
      </c>
      <c r="M17" s="322">
        <v>3.9066000000000001</v>
      </c>
      <c r="N17" s="322">
        <v>3.9466000000000001</v>
      </c>
      <c r="O17" s="322">
        <v>3.9472999999999998</v>
      </c>
      <c r="P17" s="322">
        <v>4.0373000000000001</v>
      </c>
      <c r="Q17" s="322">
        <v>4.0872999999999999</v>
      </c>
      <c r="R17" s="322">
        <v>4.0872999999999999</v>
      </c>
      <c r="S17" s="322">
        <v>4.0872999999999999</v>
      </c>
      <c r="T17" s="322">
        <v>4.0373000000000001</v>
      </c>
      <c r="U17" s="322">
        <v>4.0872999999999999</v>
      </c>
      <c r="V17" s="322">
        <v>4.1628999999999996</v>
      </c>
      <c r="W17" s="322">
        <v>4.2129000000000003</v>
      </c>
      <c r="X17" s="322">
        <v>4.2878999999999996</v>
      </c>
      <c r="Y17" s="322">
        <v>4.3379000000000003</v>
      </c>
      <c r="Z17" s="322">
        <v>4.4080000000000004</v>
      </c>
      <c r="AA17" s="322">
        <v>4.3578000000000001</v>
      </c>
      <c r="AB17" s="322">
        <v>4.4577999999999998</v>
      </c>
      <c r="AC17" s="322">
        <v>4.4077999999999999</v>
      </c>
      <c r="AD17" s="322">
        <v>4.5077999999999996</v>
      </c>
      <c r="AE17" s="322">
        <v>4.5077999999999996</v>
      </c>
      <c r="AF17" s="322">
        <v>4.5578000000000003</v>
      </c>
      <c r="AG17" s="322">
        <v>4.6577999999999999</v>
      </c>
      <c r="AH17" s="322">
        <v>4.6577999999999999</v>
      </c>
      <c r="AI17" s="322">
        <v>4.6577999999999999</v>
      </c>
      <c r="AJ17" s="322">
        <v>4.6878000000000002</v>
      </c>
      <c r="AK17" s="322">
        <v>4.5877999999999997</v>
      </c>
      <c r="AL17" s="322">
        <v>4.5877999999999997</v>
      </c>
      <c r="AM17" s="322">
        <v>4.5377999999999998</v>
      </c>
      <c r="AN17" s="322">
        <v>4.5374999999999996</v>
      </c>
      <c r="AO17" s="322">
        <v>4.4875999999999996</v>
      </c>
      <c r="AP17" s="322">
        <v>4.2777000000000003</v>
      </c>
      <c r="AQ17" s="322">
        <v>4.3075999999999999</v>
      </c>
      <c r="AR17" s="322">
        <v>4.3174000000000001</v>
      </c>
      <c r="AS17" s="322">
        <v>4.3875000000000002</v>
      </c>
      <c r="AT17" s="322">
        <v>4.4675000000000002</v>
      </c>
      <c r="AU17" s="322">
        <v>4.4573999999999998</v>
      </c>
      <c r="AV17" s="322">
        <v>4.4775999999999998</v>
      </c>
      <c r="AW17" s="322">
        <v>4.4474999999999998</v>
      </c>
      <c r="AX17" s="322">
        <v>4.5273000000000003</v>
      </c>
      <c r="AY17" s="322">
        <v>4.5076000000000001</v>
      </c>
      <c r="AZ17" s="322">
        <v>4.5171999999999999</v>
      </c>
      <c r="BA17" s="322">
        <v>4.5974000000000004</v>
      </c>
      <c r="BB17" s="322">
        <v>4.5873999999999997</v>
      </c>
      <c r="BC17" s="322">
        <v>4.5773999999999999</v>
      </c>
      <c r="BD17" s="688">
        <v>4.5473999999999997</v>
      </c>
      <c r="BE17" s="688">
        <v>4.6580866707000004</v>
      </c>
      <c r="BF17" s="688">
        <v>4.5781405492999996</v>
      </c>
      <c r="BG17" s="688">
        <v>4.4280604753999997</v>
      </c>
      <c r="BH17" s="688">
        <v>4.3782231919000001</v>
      </c>
      <c r="BI17" s="392" t="s">
        <v>1603</v>
      </c>
      <c r="BJ17" s="392" t="s">
        <v>1603</v>
      </c>
      <c r="BK17" s="392" t="s">
        <v>1603</v>
      </c>
      <c r="BL17" s="392" t="s">
        <v>1603</v>
      </c>
      <c r="BM17" s="392" t="s">
        <v>1603</v>
      </c>
      <c r="BN17" s="392" t="s">
        <v>1603</v>
      </c>
      <c r="BO17" s="392" t="s">
        <v>1603</v>
      </c>
      <c r="BP17" s="392" t="s">
        <v>1603</v>
      </c>
      <c r="BQ17" s="392" t="s">
        <v>1603</v>
      </c>
      <c r="BR17" s="392" t="s">
        <v>1603</v>
      </c>
      <c r="BS17" s="392" t="s">
        <v>1603</v>
      </c>
      <c r="BT17" s="392" t="s">
        <v>1603</v>
      </c>
      <c r="BU17" s="392" t="s">
        <v>1603</v>
      </c>
      <c r="BV17" s="392" t="s">
        <v>1603</v>
      </c>
      <c r="BW17" s="209"/>
    </row>
    <row r="18" spans="1:75" ht="11.1" customHeight="1" x14ac:dyDescent="0.2">
      <c r="A18" s="360" t="s">
        <v>865</v>
      </c>
      <c r="B18" s="431" t="s">
        <v>996</v>
      </c>
      <c r="C18" s="322">
        <v>3.0148000000000001</v>
      </c>
      <c r="D18" s="322">
        <v>3.0148000000000001</v>
      </c>
      <c r="E18" s="322">
        <v>3.2098</v>
      </c>
      <c r="F18" s="322">
        <v>3.3317999999999999</v>
      </c>
      <c r="G18" s="322">
        <v>2.4847999999999999</v>
      </c>
      <c r="H18" s="322">
        <v>2.3748</v>
      </c>
      <c r="I18" s="322">
        <v>2.4447999999999999</v>
      </c>
      <c r="J18" s="322">
        <v>2.5878000000000001</v>
      </c>
      <c r="K18" s="322">
        <v>2.5878000000000001</v>
      </c>
      <c r="L18" s="322">
        <v>2.5878000000000001</v>
      </c>
      <c r="M18" s="322">
        <v>2.5977999999999999</v>
      </c>
      <c r="N18" s="322">
        <v>2.5977999999999999</v>
      </c>
      <c r="O18" s="322">
        <v>2.6274000000000002</v>
      </c>
      <c r="P18" s="322">
        <v>2.6274000000000002</v>
      </c>
      <c r="Q18" s="322">
        <v>2.6294</v>
      </c>
      <c r="R18" s="322">
        <v>2.6294</v>
      </c>
      <c r="S18" s="322">
        <v>2.6604000000000001</v>
      </c>
      <c r="T18" s="322">
        <v>2.6833999999999998</v>
      </c>
      <c r="U18" s="322">
        <v>2.7204000000000002</v>
      </c>
      <c r="V18" s="322">
        <v>2.7505999999999999</v>
      </c>
      <c r="W18" s="322">
        <v>2.7706</v>
      </c>
      <c r="X18" s="322">
        <v>2.8006000000000002</v>
      </c>
      <c r="Y18" s="322">
        <v>2.8401999999999998</v>
      </c>
      <c r="Z18" s="322">
        <v>2.8565</v>
      </c>
      <c r="AA18" s="322">
        <v>2.8923999999999999</v>
      </c>
      <c r="AB18" s="322">
        <v>2.9224000000000001</v>
      </c>
      <c r="AC18" s="322">
        <v>2.9523999999999999</v>
      </c>
      <c r="AD18" s="322">
        <v>2.9723999999999999</v>
      </c>
      <c r="AE18" s="322">
        <v>3.0093000000000001</v>
      </c>
      <c r="AF18" s="322">
        <v>3.0369999999999999</v>
      </c>
      <c r="AG18" s="322">
        <v>3.0893000000000002</v>
      </c>
      <c r="AH18" s="322">
        <v>3.1307</v>
      </c>
      <c r="AI18" s="322">
        <v>3.1406999999999998</v>
      </c>
      <c r="AJ18" s="322">
        <v>3.1206999999999998</v>
      </c>
      <c r="AK18" s="322">
        <v>3.0207000000000002</v>
      </c>
      <c r="AL18" s="322">
        <v>2.9706999999999999</v>
      </c>
      <c r="AM18" s="322">
        <v>3.0124</v>
      </c>
      <c r="AN18" s="322">
        <v>2.9923000000000002</v>
      </c>
      <c r="AO18" s="322">
        <v>2.9824000000000002</v>
      </c>
      <c r="AP18" s="322">
        <v>2.9424000000000001</v>
      </c>
      <c r="AQ18" s="322">
        <v>2.8847</v>
      </c>
      <c r="AR18" s="322">
        <v>2.8868999999999998</v>
      </c>
      <c r="AS18" s="322">
        <v>2.8692000000000002</v>
      </c>
      <c r="AT18" s="322">
        <v>2.8605999999999998</v>
      </c>
      <c r="AU18" s="322">
        <v>2.9005999999999998</v>
      </c>
      <c r="AV18" s="322">
        <v>2.8407</v>
      </c>
      <c r="AW18" s="322">
        <v>2.8706</v>
      </c>
      <c r="AX18" s="322">
        <v>2.8405999999999998</v>
      </c>
      <c r="AY18" s="322">
        <v>2.7624</v>
      </c>
      <c r="AZ18" s="322">
        <v>2.7623000000000002</v>
      </c>
      <c r="BA18" s="322">
        <v>2.7923</v>
      </c>
      <c r="BB18" s="322">
        <v>2.8123</v>
      </c>
      <c r="BC18" s="322">
        <v>2.8146</v>
      </c>
      <c r="BD18" s="688">
        <v>2.7968999999999999</v>
      </c>
      <c r="BE18" s="688">
        <v>2.7594465606999998</v>
      </c>
      <c r="BF18" s="688">
        <v>2.7608426281999998</v>
      </c>
      <c r="BG18" s="688">
        <v>2.7708198680999998</v>
      </c>
      <c r="BH18" s="688">
        <v>2.7608661184000001</v>
      </c>
      <c r="BI18" s="392" t="s">
        <v>1603</v>
      </c>
      <c r="BJ18" s="392" t="s">
        <v>1603</v>
      </c>
      <c r="BK18" s="392" t="s">
        <v>1603</v>
      </c>
      <c r="BL18" s="392" t="s">
        <v>1603</v>
      </c>
      <c r="BM18" s="392" t="s">
        <v>1603</v>
      </c>
      <c r="BN18" s="392" t="s">
        <v>1603</v>
      </c>
      <c r="BO18" s="392" t="s">
        <v>1603</v>
      </c>
      <c r="BP18" s="392" t="s">
        <v>1603</v>
      </c>
      <c r="BQ18" s="392" t="s">
        <v>1603</v>
      </c>
      <c r="BR18" s="392" t="s">
        <v>1603</v>
      </c>
      <c r="BS18" s="392" t="s">
        <v>1603</v>
      </c>
      <c r="BT18" s="392" t="s">
        <v>1603</v>
      </c>
      <c r="BU18" s="392" t="s">
        <v>1603</v>
      </c>
      <c r="BV18" s="392" t="s">
        <v>1603</v>
      </c>
      <c r="BW18" s="209"/>
    </row>
    <row r="19" spans="1:75" ht="11.1" customHeight="1" x14ac:dyDescent="0.2">
      <c r="A19" s="360" t="s">
        <v>866</v>
      </c>
      <c r="B19" s="431" t="s">
        <v>997</v>
      </c>
      <c r="C19" s="322">
        <v>0.83909999999999996</v>
      </c>
      <c r="D19" s="322">
        <v>0.1991</v>
      </c>
      <c r="E19" s="322">
        <v>0.14910000000000001</v>
      </c>
      <c r="F19" s="322">
        <v>0.1341</v>
      </c>
      <c r="G19" s="322">
        <v>0.12909999999999999</v>
      </c>
      <c r="H19" s="322">
        <v>0.12909999999999999</v>
      </c>
      <c r="I19" s="322">
        <v>0.15409999999999999</v>
      </c>
      <c r="J19" s="322">
        <v>0.1391</v>
      </c>
      <c r="K19" s="322">
        <v>0.17910000000000001</v>
      </c>
      <c r="L19" s="322">
        <v>0.49909999999999999</v>
      </c>
      <c r="M19" s="322">
        <v>1.1391</v>
      </c>
      <c r="N19" s="322">
        <v>1.2990999999999999</v>
      </c>
      <c r="O19" s="322">
        <v>1.242</v>
      </c>
      <c r="P19" s="322">
        <v>1.282</v>
      </c>
      <c r="Q19" s="322">
        <v>1.302</v>
      </c>
      <c r="R19" s="322">
        <v>1.232</v>
      </c>
      <c r="S19" s="322">
        <v>1.262</v>
      </c>
      <c r="T19" s="322">
        <v>1.272</v>
      </c>
      <c r="U19" s="322">
        <v>1.282</v>
      </c>
      <c r="V19" s="322">
        <v>1.272</v>
      </c>
      <c r="W19" s="322">
        <v>1.252</v>
      </c>
      <c r="X19" s="322">
        <v>1.252</v>
      </c>
      <c r="Y19" s="322">
        <v>1.232</v>
      </c>
      <c r="Z19" s="322">
        <v>1.1419999999999999</v>
      </c>
      <c r="AA19" s="322">
        <v>1.077</v>
      </c>
      <c r="AB19" s="322">
        <v>1.2270000000000001</v>
      </c>
      <c r="AC19" s="322">
        <v>1.177</v>
      </c>
      <c r="AD19" s="322">
        <v>1.0069999999999999</v>
      </c>
      <c r="AE19" s="322">
        <v>0.82699999999999996</v>
      </c>
      <c r="AF19" s="322">
        <v>0.747</v>
      </c>
      <c r="AG19" s="322">
        <v>0.69699999999999995</v>
      </c>
      <c r="AH19" s="322">
        <v>1.2170000000000001</v>
      </c>
      <c r="AI19" s="322">
        <v>1.2470000000000001</v>
      </c>
      <c r="AJ19" s="322">
        <v>1.2569999999999999</v>
      </c>
      <c r="AK19" s="322">
        <v>1.2070000000000001</v>
      </c>
      <c r="AL19" s="322">
        <v>1.2470000000000001</v>
      </c>
      <c r="AM19" s="322">
        <v>1.2270000000000001</v>
      </c>
      <c r="AN19" s="322">
        <v>1.2569999999999999</v>
      </c>
      <c r="AO19" s="322">
        <v>1.2370000000000001</v>
      </c>
      <c r="AP19" s="322">
        <v>1.2370000000000001</v>
      </c>
      <c r="AQ19" s="322">
        <v>1.1890000000000001</v>
      </c>
      <c r="AR19" s="322">
        <v>1.2470000000000001</v>
      </c>
      <c r="AS19" s="322">
        <v>1.2270000000000001</v>
      </c>
      <c r="AT19" s="322">
        <v>1.2569999999999999</v>
      </c>
      <c r="AU19" s="322">
        <v>1.2569999999999999</v>
      </c>
      <c r="AV19" s="322">
        <v>1.2470000000000001</v>
      </c>
      <c r="AW19" s="322">
        <v>1.2869999999999999</v>
      </c>
      <c r="AX19" s="322">
        <v>1.2668999999999999</v>
      </c>
      <c r="AY19" s="322">
        <v>1.117</v>
      </c>
      <c r="AZ19" s="322">
        <v>1.2369000000000001</v>
      </c>
      <c r="BA19" s="322">
        <v>1.2370000000000001</v>
      </c>
      <c r="BB19" s="322">
        <v>1.2769999999999999</v>
      </c>
      <c r="BC19" s="322">
        <v>1.2769999999999999</v>
      </c>
      <c r="BD19" s="688">
        <v>1.2969999999999999</v>
      </c>
      <c r="BE19" s="688">
        <v>1.2669643323999999</v>
      </c>
      <c r="BF19" s="688">
        <v>1.0169689423999999</v>
      </c>
      <c r="BG19" s="688">
        <v>0.66696209104000004</v>
      </c>
      <c r="BH19" s="688">
        <v>1.1669760135</v>
      </c>
      <c r="BI19" s="392" t="s">
        <v>1603</v>
      </c>
      <c r="BJ19" s="392" t="s">
        <v>1603</v>
      </c>
      <c r="BK19" s="392" t="s">
        <v>1603</v>
      </c>
      <c r="BL19" s="392" t="s">
        <v>1603</v>
      </c>
      <c r="BM19" s="392" t="s">
        <v>1603</v>
      </c>
      <c r="BN19" s="392" t="s">
        <v>1603</v>
      </c>
      <c r="BO19" s="392" t="s">
        <v>1603</v>
      </c>
      <c r="BP19" s="392" t="s">
        <v>1603</v>
      </c>
      <c r="BQ19" s="392" t="s">
        <v>1603</v>
      </c>
      <c r="BR19" s="392" t="s">
        <v>1603</v>
      </c>
      <c r="BS19" s="392" t="s">
        <v>1603</v>
      </c>
      <c r="BT19" s="392" t="s">
        <v>1603</v>
      </c>
      <c r="BU19" s="392" t="s">
        <v>1603</v>
      </c>
      <c r="BV19" s="392" t="s">
        <v>1603</v>
      </c>
      <c r="BW19" s="209"/>
    </row>
    <row r="20" spans="1:75" ht="11.1" customHeight="1" x14ac:dyDescent="0.2">
      <c r="A20" s="360" t="s">
        <v>867</v>
      </c>
      <c r="B20" s="431" t="s">
        <v>998</v>
      </c>
      <c r="C20" s="322">
        <v>2.0609000000000002</v>
      </c>
      <c r="D20" s="322">
        <v>2.0470999999999999</v>
      </c>
      <c r="E20" s="322">
        <v>2.0190000000000001</v>
      </c>
      <c r="F20" s="322">
        <v>1.9613</v>
      </c>
      <c r="G20" s="322">
        <v>1.8957999999999999</v>
      </c>
      <c r="H20" s="322">
        <v>1.7484</v>
      </c>
      <c r="I20" s="322">
        <v>1.7311000000000001</v>
      </c>
      <c r="J20" s="322">
        <v>1.7795000000000001</v>
      </c>
      <c r="K20" s="322">
        <v>1.7595000000000001</v>
      </c>
      <c r="L20" s="322">
        <v>1.8234999999999999</v>
      </c>
      <c r="M20" s="322">
        <v>1.7571000000000001</v>
      </c>
      <c r="N20" s="322">
        <v>1.6698</v>
      </c>
      <c r="O20" s="322">
        <v>1.5410999999999999</v>
      </c>
      <c r="P20" s="322">
        <v>1.673</v>
      </c>
      <c r="Q20" s="322">
        <v>1.6583000000000001</v>
      </c>
      <c r="R20" s="322">
        <v>1.6089</v>
      </c>
      <c r="S20" s="322">
        <v>1.6446000000000001</v>
      </c>
      <c r="T20" s="322">
        <v>1.6108</v>
      </c>
      <c r="U20" s="322">
        <v>1.6375999999999999</v>
      </c>
      <c r="V20" s="322">
        <v>1.4643999999999999</v>
      </c>
      <c r="W20" s="322">
        <v>1.6113999999999999</v>
      </c>
      <c r="X20" s="322">
        <v>1.5703</v>
      </c>
      <c r="Y20" s="322">
        <v>1.6237999999999999</v>
      </c>
      <c r="Z20" s="322">
        <v>1.5757000000000001</v>
      </c>
      <c r="AA20" s="322">
        <v>1.5669999999999999</v>
      </c>
      <c r="AB20" s="322">
        <v>1.5999000000000001</v>
      </c>
      <c r="AC20" s="322">
        <v>1.4927999999999999</v>
      </c>
      <c r="AD20" s="322">
        <v>1.4781</v>
      </c>
      <c r="AE20" s="322">
        <v>1.3244</v>
      </c>
      <c r="AF20" s="322">
        <v>1.3468</v>
      </c>
      <c r="AG20" s="322">
        <v>1.2948</v>
      </c>
      <c r="AH20" s="322">
        <v>1.1803999999999999</v>
      </c>
      <c r="AI20" s="322">
        <v>1.2321</v>
      </c>
      <c r="AJ20" s="322">
        <v>1.266</v>
      </c>
      <c r="AK20" s="322">
        <v>1.3261000000000001</v>
      </c>
      <c r="AL20" s="322">
        <v>1.3488</v>
      </c>
      <c r="AM20" s="322">
        <v>1.4623999999999999</v>
      </c>
      <c r="AN20" s="322">
        <v>1.5250999999999999</v>
      </c>
      <c r="AO20" s="322">
        <v>1.5107999999999999</v>
      </c>
      <c r="AP20" s="322">
        <v>1.3482000000000001</v>
      </c>
      <c r="AQ20" s="322">
        <v>1.5482</v>
      </c>
      <c r="AR20" s="322">
        <v>1.5383</v>
      </c>
      <c r="AS20" s="322">
        <v>1.4182999999999999</v>
      </c>
      <c r="AT20" s="322">
        <v>1.4883</v>
      </c>
      <c r="AU20" s="322">
        <v>1.5783</v>
      </c>
      <c r="AV20" s="322">
        <v>1.5982000000000001</v>
      </c>
      <c r="AW20" s="322">
        <v>1.5383</v>
      </c>
      <c r="AX20" s="322">
        <v>1.6483000000000001</v>
      </c>
      <c r="AY20" s="322">
        <v>1.5771999999999999</v>
      </c>
      <c r="AZ20" s="322">
        <v>1.5465</v>
      </c>
      <c r="BA20" s="322">
        <v>1.5754999999999999</v>
      </c>
      <c r="BB20" s="322">
        <v>1.4944999999999999</v>
      </c>
      <c r="BC20" s="322">
        <v>1.5336000000000001</v>
      </c>
      <c r="BD20" s="688">
        <v>1.5327</v>
      </c>
      <c r="BE20" s="688">
        <v>1.5817033965</v>
      </c>
      <c r="BF20" s="688">
        <v>1.6407588086</v>
      </c>
      <c r="BG20" s="688">
        <v>1.5398515167</v>
      </c>
      <c r="BH20" s="688">
        <v>1.5488766251999999</v>
      </c>
      <c r="BI20" s="392" t="s">
        <v>1603</v>
      </c>
      <c r="BJ20" s="392" t="s">
        <v>1603</v>
      </c>
      <c r="BK20" s="392" t="s">
        <v>1603</v>
      </c>
      <c r="BL20" s="392" t="s">
        <v>1603</v>
      </c>
      <c r="BM20" s="392" t="s">
        <v>1603</v>
      </c>
      <c r="BN20" s="392" t="s">
        <v>1603</v>
      </c>
      <c r="BO20" s="392" t="s">
        <v>1603</v>
      </c>
      <c r="BP20" s="392" t="s">
        <v>1603</v>
      </c>
      <c r="BQ20" s="392" t="s">
        <v>1603</v>
      </c>
      <c r="BR20" s="392" t="s">
        <v>1603</v>
      </c>
      <c r="BS20" s="392" t="s">
        <v>1603</v>
      </c>
      <c r="BT20" s="392" t="s">
        <v>1603</v>
      </c>
      <c r="BU20" s="392" t="s">
        <v>1603</v>
      </c>
      <c r="BV20" s="392" t="s">
        <v>1603</v>
      </c>
      <c r="BW20" s="209"/>
    </row>
    <row r="21" spans="1:75" ht="11.1" customHeight="1" x14ac:dyDescent="0.2">
      <c r="A21" s="360" t="s">
        <v>868</v>
      </c>
      <c r="B21" s="431" t="s">
        <v>999</v>
      </c>
      <c r="C21" s="322">
        <v>11.452999999999999</v>
      </c>
      <c r="D21" s="322">
        <v>11.353</v>
      </c>
      <c r="E21" s="322">
        <v>11.403</v>
      </c>
      <c r="F21" s="322">
        <v>13.202999999999999</v>
      </c>
      <c r="G21" s="322">
        <v>10.153</v>
      </c>
      <c r="H21" s="322">
        <v>9.3030000000000008</v>
      </c>
      <c r="I21" s="322">
        <v>10.003</v>
      </c>
      <c r="J21" s="322">
        <v>10.503</v>
      </c>
      <c r="K21" s="322">
        <v>10.707000000000001</v>
      </c>
      <c r="L21" s="322">
        <v>10.707000000000001</v>
      </c>
      <c r="M21" s="322">
        <v>10.707000000000001</v>
      </c>
      <c r="N21" s="322">
        <v>10.707000000000001</v>
      </c>
      <c r="O21" s="322">
        <v>10.839</v>
      </c>
      <c r="P21" s="322">
        <v>9.8940000000000001</v>
      </c>
      <c r="Q21" s="322">
        <v>9.8539999999999992</v>
      </c>
      <c r="R21" s="322">
        <v>9.8740000000000006</v>
      </c>
      <c r="S21" s="322">
        <v>10.236000000000001</v>
      </c>
      <c r="T21" s="322">
        <v>10.701000000000001</v>
      </c>
      <c r="U21" s="322">
        <v>11.21</v>
      </c>
      <c r="V21" s="322">
        <v>11.311199999999999</v>
      </c>
      <c r="W21" s="322">
        <v>11.4133</v>
      </c>
      <c r="X21" s="322">
        <v>11.5655</v>
      </c>
      <c r="Y21" s="322">
        <v>11.518599999999999</v>
      </c>
      <c r="Z21" s="322">
        <v>11.5207</v>
      </c>
      <c r="AA21" s="322">
        <v>11.71</v>
      </c>
      <c r="AB21" s="322">
        <v>11.96</v>
      </c>
      <c r="AC21" s="322">
        <v>11.71</v>
      </c>
      <c r="AD21" s="322">
        <v>12.01</v>
      </c>
      <c r="AE21" s="322">
        <v>11.96</v>
      </c>
      <c r="AF21" s="322">
        <v>12.06</v>
      </c>
      <c r="AG21" s="322">
        <v>12.31</v>
      </c>
      <c r="AH21" s="322">
        <v>12.66</v>
      </c>
      <c r="AI21" s="322">
        <v>12.71</v>
      </c>
      <c r="AJ21" s="322">
        <v>12.21</v>
      </c>
      <c r="AK21" s="322">
        <v>12.21</v>
      </c>
      <c r="AL21" s="322">
        <v>12.21</v>
      </c>
      <c r="AM21" s="322">
        <v>11.3994</v>
      </c>
      <c r="AN21" s="322">
        <v>11.5999</v>
      </c>
      <c r="AO21" s="322">
        <v>11.8497</v>
      </c>
      <c r="AP21" s="322">
        <v>12.1996</v>
      </c>
      <c r="AQ21" s="322">
        <v>11.499700000000001</v>
      </c>
      <c r="AR21" s="322">
        <v>11.65</v>
      </c>
      <c r="AS21" s="322">
        <v>10.7699</v>
      </c>
      <c r="AT21" s="322">
        <v>10.299899999999999</v>
      </c>
      <c r="AU21" s="322">
        <v>10.8</v>
      </c>
      <c r="AV21" s="322">
        <v>10.649699999999999</v>
      </c>
      <c r="AW21" s="322">
        <v>10.5999</v>
      </c>
      <c r="AX21" s="322">
        <v>10.350199999999999</v>
      </c>
      <c r="AY21" s="322">
        <v>10.569699999999999</v>
      </c>
      <c r="AZ21" s="322">
        <v>10.770300000000001</v>
      </c>
      <c r="BA21" s="322">
        <v>10.87</v>
      </c>
      <c r="BB21" s="322">
        <v>10.87</v>
      </c>
      <c r="BC21" s="322">
        <v>10.67</v>
      </c>
      <c r="BD21" s="688">
        <v>10.32</v>
      </c>
      <c r="BE21" s="688">
        <v>10.61983098</v>
      </c>
      <c r="BF21" s="688">
        <v>10.719758595</v>
      </c>
      <c r="BG21" s="688">
        <v>10.619896741</v>
      </c>
      <c r="BH21" s="688">
        <v>10.619652760999999</v>
      </c>
      <c r="BI21" s="392" t="s">
        <v>1603</v>
      </c>
      <c r="BJ21" s="392" t="s">
        <v>1603</v>
      </c>
      <c r="BK21" s="392" t="s">
        <v>1603</v>
      </c>
      <c r="BL21" s="392" t="s">
        <v>1603</v>
      </c>
      <c r="BM21" s="392" t="s">
        <v>1603</v>
      </c>
      <c r="BN21" s="392" t="s">
        <v>1603</v>
      </c>
      <c r="BO21" s="392" t="s">
        <v>1603</v>
      </c>
      <c r="BP21" s="392" t="s">
        <v>1603</v>
      </c>
      <c r="BQ21" s="392" t="s">
        <v>1603</v>
      </c>
      <c r="BR21" s="392" t="s">
        <v>1603</v>
      </c>
      <c r="BS21" s="392" t="s">
        <v>1603</v>
      </c>
      <c r="BT21" s="392" t="s">
        <v>1603</v>
      </c>
      <c r="BU21" s="392" t="s">
        <v>1603</v>
      </c>
      <c r="BV21" s="392" t="s">
        <v>1603</v>
      </c>
      <c r="BW21" s="209"/>
    </row>
    <row r="22" spans="1:75" ht="11.1" customHeight="1" x14ac:dyDescent="0.2">
      <c r="A22" s="360" t="s">
        <v>869</v>
      </c>
      <c r="B22" s="431" t="s">
        <v>1000</v>
      </c>
      <c r="C22" s="322">
        <v>4.1744000000000003</v>
      </c>
      <c r="D22" s="322">
        <v>4.1486999999999998</v>
      </c>
      <c r="E22" s="322">
        <v>4.4554999999999998</v>
      </c>
      <c r="F22" s="322">
        <v>4.7699999999999996</v>
      </c>
      <c r="G22" s="322">
        <v>3.4668000000000001</v>
      </c>
      <c r="H22" s="322">
        <v>3.3193999999999999</v>
      </c>
      <c r="I22" s="322">
        <v>3.4279999999999999</v>
      </c>
      <c r="J22" s="322">
        <v>3.6848999999999998</v>
      </c>
      <c r="K22" s="322">
        <v>3.4857999999999998</v>
      </c>
      <c r="L22" s="322">
        <v>3.3866000000000001</v>
      </c>
      <c r="M22" s="322">
        <v>3.4975999999999998</v>
      </c>
      <c r="N22" s="322">
        <v>3.5676000000000001</v>
      </c>
      <c r="O22" s="322">
        <v>3.5992999999999999</v>
      </c>
      <c r="P22" s="322">
        <v>3.5992999999999999</v>
      </c>
      <c r="Q22" s="322">
        <v>3.5992999999999999</v>
      </c>
      <c r="R22" s="322">
        <v>3.6743000000000001</v>
      </c>
      <c r="S22" s="322">
        <v>3.7042999999999999</v>
      </c>
      <c r="T22" s="322">
        <v>3.7543000000000002</v>
      </c>
      <c r="U22" s="322">
        <v>3.8092999999999999</v>
      </c>
      <c r="V22" s="322">
        <v>3.8677000000000001</v>
      </c>
      <c r="W22" s="322">
        <v>3.8923000000000001</v>
      </c>
      <c r="X22" s="322">
        <v>3.9369999999999998</v>
      </c>
      <c r="Y22" s="322">
        <v>3.9615999999999998</v>
      </c>
      <c r="Z22" s="322">
        <v>4.0162000000000004</v>
      </c>
      <c r="AA22" s="322">
        <v>4.0765000000000002</v>
      </c>
      <c r="AB22" s="322">
        <v>4.1115000000000004</v>
      </c>
      <c r="AC22" s="322">
        <v>4.1364999999999998</v>
      </c>
      <c r="AD22" s="322">
        <v>4.1764999999999999</v>
      </c>
      <c r="AE22" s="322">
        <v>4.2111000000000001</v>
      </c>
      <c r="AF22" s="322">
        <v>4.2557999999999998</v>
      </c>
      <c r="AG22" s="322">
        <v>4.3103999999999996</v>
      </c>
      <c r="AH22" s="322">
        <v>4.3604000000000003</v>
      </c>
      <c r="AI22" s="322">
        <v>4.3704000000000001</v>
      </c>
      <c r="AJ22" s="322">
        <v>4.3604000000000003</v>
      </c>
      <c r="AK22" s="322">
        <v>4.2304000000000004</v>
      </c>
      <c r="AL22" s="322">
        <v>4.2304000000000004</v>
      </c>
      <c r="AM22" s="322">
        <v>4.2687999999999997</v>
      </c>
      <c r="AN22" s="322">
        <v>4.2691999999999997</v>
      </c>
      <c r="AO22" s="322">
        <v>4.2690999999999999</v>
      </c>
      <c r="AP22" s="322">
        <v>4.2389000000000001</v>
      </c>
      <c r="AQ22" s="322">
        <v>4.109</v>
      </c>
      <c r="AR22" s="322">
        <v>4.1093000000000002</v>
      </c>
      <c r="AS22" s="322">
        <v>4.1092000000000004</v>
      </c>
      <c r="AT22" s="322">
        <v>4.1192000000000002</v>
      </c>
      <c r="AU22" s="322">
        <v>4.1292999999999997</v>
      </c>
      <c r="AV22" s="322">
        <v>4.1390000000000002</v>
      </c>
      <c r="AW22" s="322">
        <v>4.0991999999999997</v>
      </c>
      <c r="AX22" s="322">
        <v>4.0994999999999999</v>
      </c>
      <c r="AY22" s="322">
        <v>4.1589999999999998</v>
      </c>
      <c r="AZ22" s="322">
        <v>4.1496000000000004</v>
      </c>
      <c r="BA22" s="322">
        <v>4.1493000000000002</v>
      </c>
      <c r="BB22" s="322">
        <v>4.1792999999999996</v>
      </c>
      <c r="BC22" s="322">
        <v>4.1692999999999998</v>
      </c>
      <c r="BD22" s="688">
        <v>4.1493000000000002</v>
      </c>
      <c r="BE22" s="688">
        <v>4.1785805685000001</v>
      </c>
      <c r="BF22" s="688">
        <v>4.1785085197000003</v>
      </c>
      <c r="BG22" s="688">
        <v>4.1886155980000002</v>
      </c>
      <c r="BH22" s="688">
        <v>4.1883980062999999</v>
      </c>
      <c r="BI22" s="392" t="s">
        <v>1603</v>
      </c>
      <c r="BJ22" s="392" t="s">
        <v>1603</v>
      </c>
      <c r="BK22" s="392" t="s">
        <v>1603</v>
      </c>
      <c r="BL22" s="392" t="s">
        <v>1603</v>
      </c>
      <c r="BM22" s="392" t="s">
        <v>1603</v>
      </c>
      <c r="BN22" s="392" t="s">
        <v>1603</v>
      </c>
      <c r="BO22" s="392" t="s">
        <v>1603</v>
      </c>
      <c r="BP22" s="392" t="s">
        <v>1603</v>
      </c>
      <c r="BQ22" s="392" t="s">
        <v>1603</v>
      </c>
      <c r="BR22" s="392" t="s">
        <v>1603</v>
      </c>
      <c r="BS22" s="392" t="s">
        <v>1603</v>
      </c>
      <c r="BT22" s="392" t="s">
        <v>1603</v>
      </c>
      <c r="BU22" s="392" t="s">
        <v>1603</v>
      </c>
      <c r="BV22" s="392" t="s">
        <v>1603</v>
      </c>
      <c r="BW22" s="209"/>
    </row>
    <row r="23" spans="1:75" ht="11.1" customHeight="1" x14ac:dyDescent="0.2">
      <c r="A23" s="360" t="s">
        <v>870</v>
      </c>
      <c r="B23" s="431" t="s">
        <v>1001</v>
      </c>
      <c r="C23" s="322">
        <v>0.92830000000000001</v>
      </c>
      <c r="D23" s="322">
        <v>0.87829999999999997</v>
      </c>
      <c r="E23" s="322">
        <v>0.69330000000000003</v>
      </c>
      <c r="F23" s="322">
        <v>0.64329999999999998</v>
      </c>
      <c r="G23" s="322">
        <v>0.56830000000000003</v>
      </c>
      <c r="H23" s="322">
        <v>0.42330000000000001</v>
      </c>
      <c r="I23" s="322">
        <v>0.40329999999999999</v>
      </c>
      <c r="J23" s="322">
        <v>0.40329999999999999</v>
      </c>
      <c r="K23" s="322">
        <v>0.38329999999999997</v>
      </c>
      <c r="L23" s="322">
        <v>0.42330000000000001</v>
      </c>
      <c r="M23" s="322">
        <v>0.44330000000000003</v>
      </c>
      <c r="N23" s="322">
        <v>0.45329999999999998</v>
      </c>
      <c r="O23" s="322">
        <v>0.54920000000000002</v>
      </c>
      <c r="P23" s="322">
        <v>0.58919999999999995</v>
      </c>
      <c r="Q23" s="322">
        <v>0.57920000000000005</v>
      </c>
      <c r="R23" s="322">
        <v>0.53920000000000001</v>
      </c>
      <c r="S23" s="322">
        <v>0.58420000000000005</v>
      </c>
      <c r="T23" s="322">
        <v>0.59919999999999995</v>
      </c>
      <c r="U23" s="322">
        <v>0.58919999999999995</v>
      </c>
      <c r="V23" s="322">
        <v>0.57879999999999998</v>
      </c>
      <c r="W23" s="322">
        <v>0.57879999999999998</v>
      </c>
      <c r="X23" s="322">
        <v>0.64880000000000004</v>
      </c>
      <c r="Y23" s="322">
        <v>0.7288</v>
      </c>
      <c r="Z23" s="322">
        <v>0.79879999999999995</v>
      </c>
      <c r="AA23" s="322">
        <v>0.70889999999999997</v>
      </c>
      <c r="AB23" s="322">
        <v>0.72889999999999999</v>
      </c>
      <c r="AC23" s="322">
        <v>0.75390000000000001</v>
      </c>
      <c r="AD23" s="322">
        <v>0.77890000000000004</v>
      </c>
      <c r="AE23" s="322">
        <v>0.74890000000000001</v>
      </c>
      <c r="AF23" s="322">
        <v>0.72889999999999999</v>
      </c>
      <c r="AG23" s="322">
        <v>0.64890000000000003</v>
      </c>
      <c r="AH23" s="322">
        <v>0.72889999999999999</v>
      </c>
      <c r="AI23" s="322">
        <v>0.69889999999999997</v>
      </c>
      <c r="AJ23" s="322">
        <v>0.74890000000000001</v>
      </c>
      <c r="AK23" s="322">
        <v>0.69889999999999997</v>
      </c>
      <c r="AL23" s="322">
        <v>0.69889999999999997</v>
      </c>
      <c r="AM23" s="322">
        <v>0.74890000000000001</v>
      </c>
      <c r="AN23" s="322">
        <v>0.69920000000000004</v>
      </c>
      <c r="AO23" s="322">
        <v>0.72909999999999997</v>
      </c>
      <c r="AP23" s="322">
        <v>0.76900000000000002</v>
      </c>
      <c r="AQ23" s="322">
        <v>0.78910000000000002</v>
      </c>
      <c r="AR23" s="322">
        <v>0.78920000000000001</v>
      </c>
      <c r="AS23" s="322">
        <v>0.81920000000000004</v>
      </c>
      <c r="AT23" s="322">
        <v>0.78920000000000001</v>
      </c>
      <c r="AU23" s="322">
        <v>0.76419999999999999</v>
      </c>
      <c r="AV23" s="322">
        <v>0.7641</v>
      </c>
      <c r="AW23" s="322">
        <v>0.7792</v>
      </c>
      <c r="AX23" s="322">
        <v>0.7893</v>
      </c>
      <c r="AY23" s="322">
        <v>0.78910000000000002</v>
      </c>
      <c r="AZ23" s="322">
        <v>0.82440000000000002</v>
      </c>
      <c r="BA23" s="322">
        <v>0.82420000000000004</v>
      </c>
      <c r="BB23" s="322">
        <v>0.83919999999999995</v>
      </c>
      <c r="BC23" s="322">
        <v>0.85919999999999996</v>
      </c>
      <c r="BD23" s="688">
        <v>0.84919999999999995</v>
      </c>
      <c r="BE23" s="688">
        <v>0.90881728292999997</v>
      </c>
      <c r="BF23" s="688">
        <v>0.92877803505000001</v>
      </c>
      <c r="BG23" s="688">
        <v>0.93883636485999999</v>
      </c>
      <c r="BH23" s="688">
        <v>0.94871783402999998</v>
      </c>
      <c r="BI23" s="392" t="s">
        <v>1603</v>
      </c>
      <c r="BJ23" s="392" t="s">
        <v>1603</v>
      </c>
      <c r="BK23" s="392" t="s">
        <v>1603</v>
      </c>
      <c r="BL23" s="392" t="s">
        <v>1603</v>
      </c>
      <c r="BM23" s="392" t="s">
        <v>1603</v>
      </c>
      <c r="BN23" s="392" t="s">
        <v>1603</v>
      </c>
      <c r="BO23" s="392" t="s">
        <v>1603</v>
      </c>
      <c r="BP23" s="392" t="s">
        <v>1603</v>
      </c>
      <c r="BQ23" s="392" t="s">
        <v>1603</v>
      </c>
      <c r="BR23" s="392" t="s">
        <v>1603</v>
      </c>
      <c r="BS23" s="392" t="s">
        <v>1603</v>
      </c>
      <c r="BT23" s="392" t="s">
        <v>1603</v>
      </c>
      <c r="BU23" s="392" t="s">
        <v>1603</v>
      </c>
      <c r="BV23" s="392" t="s">
        <v>1603</v>
      </c>
      <c r="BW23" s="209"/>
    </row>
    <row r="24" spans="1:75" ht="11.1" customHeight="1" x14ac:dyDescent="0.2">
      <c r="A24" s="360"/>
      <c r="B24" s="428"/>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88"/>
      <c r="BE24" s="688"/>
      <c r="BF24" s="688"/>
      <c r="BG24" s="688"/>
      <c r="BH24" s="688"/>
      <c r="BI24" s="392"/>
      <c r="BJ24" s="392"/>
      <c r="BK24" s="392"/>
      <c r="BL24" s="392"/>
      <c r="BM24" s="392"/>
      <c r="BN24" s="392"/>
      <c r="BO24" s="392"/>
      <c r="BP24" s="392"/>
      <c r="BQ24" s="392"/>
      <c r="BR24" s="392"/>
      <c r="BS24" s="392"/>
      <c r="BT24" s="392"/>
      <c r="BU24" s="392"/>
      <c r="BV24" s="392"/>
    </row>
    <row r="25" spans="1:75" s="293" customFormat="1" ht="11.1" customHeight="1" x14ac:dyDescent="0.2">
      <c r="A25" s="433" t="s">
        <v>856</v>
      </c>
      <c r="B25" s="430" t="s">
        <v>871</v>
      </c>
      <c r="C25" s="106">
        <v>46.124899999999997</v>
      </c>
      <c r="D25" s="106">
        <v>46.0779</v>
      </c>
      <c r="E25" s="106">
        <v>46.590899999999998</v>
      </c>
      <c r="F25" s="106">
        <v>48.7485</v>
      </c>
      <c r="G25" s="106">
        <v>40.241</v>
      </c>
      <c r="H25" s="106">
        <v>38.369199999999999</v>
      </c>
      <c r="I25" s="106">
        <v>39.158499999999997</v>
      </c>
      <c r="J25" s="106">
        <v>40.799100000000003</v>
      </c>
      <c r="K25" s="106">
        <v>40.826300000000003</v>
      </c>
      <c r="L25" s="106">
        <v>41.062399999999997</v>
      </c>
      <c r="M25" s="106">
        <v>41.1995</v>
      </c>
      <c r="N25" s="106">
        <v>41.336599999999997</v>
      </c>
      <c r="O25" s="106">
        <v>41.562199999999997</v>
      </c>
      <c r="P25" s="106">
        <v>40.900199999999998</v>
      </c>
      <c r="Q25" s="106">
        <v>40.984999999999999</v>
      </c>
      <c r="R25" s="106">
        <v>41.168999999999997</v>
      </c>
      <c r="S25" s="106">
        <v>41.675400000000003</v>
      </c>
      <c r="T25" s="106">
        <v>42.142299999999999</v>
      </c>
      <c r="U25" s="106">
        <v>42.818199999999997</v>
      </c>
      <c r="V25" s="106">
        <v>42.5901</v>
      </c>
      <c r="W25" s="106">
        <v>43.3583</v>
      </c>
      <c r="X25" s="106">
        <v>44.008699999999997</v>
      </c>
      <c r="Y25" s="106">
        <v>44.384799999999998</v>
      </c>
      <c r="Z25" s="106">
        <v>44.527000000000001</v>
      </c>
      <c r="AA25" s="106">
        <v>44.803400000000003</v>
      </c>
      <c r="AB25" s="106">
        <v>45.374000000000002</v>
      </c>
      <c r="AC25" s="106">
        <v>44.932000000000002</v>
      </c>
      <c r="AD25" s="106">
        <v>44.245100000000001</v>
      </c>
      <c r="AE25" s="106">
        <v>44.3551</v>
      </c>
      <c r="AF25" s="106">
        <v>44.792499999999997</v>
      </c>
      <c r="AG25" s="106">
        <v>45.377800000000001</v>
      </c>
      <c r="AH25" s="106">
        <v>45.4499</v>
      </c>
      <c r="AI25" s="106">
        <v>45.661900000000003</v>
      </c>
      <c r="AJ25" s="106">
        <v>45.303100000000001</v>
      </c>
      <c r="AK25" s="106">
        <v>45.476999999999997</v>
      </c>
      <c r="AL25" s="106">
        <v>45.436399999999999</v>
      </c>
      <c r="AM25" s="106">
        <v>44.829000000000001</v>
      </c>
      <c r="AN25" s="106">
        <v>45.2592</v>
      </c>
      <c r="AO25" s="106">
        <v>45.099200000000003</v>
      </c>
      <c r="AP25" s="106">
        <v>44.926499999999997</v>
      </c>
      <c r="AQ25" s="106">
        <v>43.997700000000002</v>
      </c>
      <c r="AR25" s="106">
        <v>44.162799999999997</v>
      </c>
      <c r="AS25" s="106">
        <v>42.979799999999997</v>
      </c>
      <c r="AT25" s="106">
        <v>42.547899999999998</v>
      </c>
      <c r="AU25" s="106">
        <v>43.443600000000004</v>
      </c>
      <c r="AV25" s="106">
        <v>43.481900000000003</v>
      </c>
      <c r="AW25" s="106">
        <v>43.338700000000003</v>
      </c>
      <c r="AX25" s="106">
        <v>43.241599999999998</v>
      </c>
      <c r="AY25" s="106">
        <v>43.245100000000001</v>
      </c>
      <c r="AZ25" s="106">
        <v>43.198799999999999</v>
      </c>
      <c r="BA25" s="106">
        <v>43.368499999999997</v>
      </c>
      <c r="BB25" s="106">
        <v>43.112200000000001</v>
      </c>
      <c r="BC25" s="106">
        <v>42.617699999999999</v>
      </c>
      <c r="BD25" s="702">
        <v>42.130600000000001</v>
      </c>
      <c r="BE25" s="702">
        <v>42.620754650999999</v>
      </c>
      <c r="BF25" s="702">
        <v>42.565469309000001</v>
      </c>
      <c r="BG25" s="702">
        <v>42.331882602</v>
      </c>
      <c r="BH25" s="702">
        <v>41.997281074999997</v>
      </c>
      <c r="BI25" s="426">
        <v>42.522298067999998</v>
      </c>
      <c r="BJ25" s="426">
        <v>42.659134553999998</v>
      </c>
      <c r="BK25" s="426">
        <v>42.951738065999997</v>
      </c>
      <c r="BL25" s="426">
        <v>43.068932891000003</v>
      </c>
      <c r="BM25" s="426">
        <v>43.140805016000002</v>
      </c>
      <c r="BN25" s="426">
        <v>43.175278558000002</v>
      </c>
      <c r="BO25" s="426">
        <v>43.143671689000001</v>
      </c>
      <c r="BP25" s="426">
        <v>43.279167491999999</v>
      </c>
      <c r="BQ25" s="426">
        <v>43.283791446000002</v>
      </c>
      <c r="BR25" s="426">
        <v>43.229575425</v>
      </c>
      <c r="BS25" s="426">
        <v>43.373988296999997</v>
      </c>
      <c r="BT25" s="426">
        <v>43.452214660000003</v>
      </c>
      <c r="BU25" s="426">
        <v>43.520739558999999</v>
      </c>
      <c r="BV25" s="426">
        <v>43.448647668</v>
      </c>
      <c r="BW25" s="436"/>
    </row>
    <row r="26" spans="1:75" s="293" customFormat="1" ht="11.1" customHeight="1" x14ac:dyDescent="0.2">
      <c r="A26" s="433" t="s">
        <v>872</v>
      </c>
      <c r="B26" s="447" t="s">
        <v>987</v>
      </c>
      <c r="C26" s="106">
        <v>27.543900000000001</v>
      </c>
      <c r="D26" s="106">
        <v>27.494299999999999</v>
      </c>
      <c r="E26" s="106">
        <v>27.887899999999998</v>
      </c>
      <c r="F26" s="106">
        <v>30.0718</v>
      </c>
      <c r="G26" s="106">
        <v>24.248100000000001</v>
      </c>
      <c r="H26" s="106">
        <v>22.523399999999999</v>
      </c>
      <c r="I26" s="106">
        <v>23.274699999999999</v>
      </c>
      <c r="J26" s="106">
        <v>24.2638</v>
      </c>
      <c r="K26" s="106">
        <v>24.273700000000002</v>
      </c>
      <c r="L26" s="106">
        <v>24.3734</v>
      </c>
      <c r="M26" s="106">
        <v>24.418399999999998</v>
      </c>
      <c r="N26" s="106">
        <v>24.445799999999998</v>
      </c>
      <c r="O26" s="106">
        <v>24.5001</v>
      </c>
      <c r="P26" s="106">
        <v>23.7958</v>
      </c>
      <c r="Q26" s="106">
        <v>23.803100000000001</v>
      </c>
      <c r="R26" s="106">
        <v>23.848800000000001</v>
      </c>
      <c r="S26" s="106">
        <v>24.307600000000001</v>
      </c>
      <c r="T26" s="106">
        <v>24.791799999999999</v>
      </c>
      <c r="U26" s="106">
        <v>25.474599999999999</v>
      </c>
      <c r="V26" s="106">
        <v>25.576699999999999</v>
      </c>
      <c r="W26" s="106">
        <v>25.930399999999999</v>
      </c>
      <c r="X26" s="106">
        <v>26.186199999999999</v>
      </c>
      <c r="Y26" s="106">
        <v>26.321999999999999</v>
      </c>
      <c r="Z26" s="106">
        <v>26.446999999999999</v>
      </c>
      <c r="AA26" s="106">
        <v>26.645299999999999</v>
      </c>
      <c r="AB26" s="106">
        <v>27.103200000000001</v>
      </c>
      <c r="AC26" s="106">
        <v>26.741099999999999</v>
      </c>
      <c r="AD26" s="106">
        <v>27.2164</v>
      </c>
      <c r="AE26" s="106">
        <v>27.084199999999999</v>
      </c>
      <c r="AF26" s="106">
        <v>27.359000000000002</v>
      </c>
      <c r="AG26" s="106">
        <v>27.7639</v>
      </c>
      <c r="AH26" s="106">
        <v>28.0809</v>
      </c>
      <c r="AI26" s="106">
        <v>28.252600000000001</v>
      </c>
      <c r="AJ26" s="106">
        <v>27.761500000000002</v>
      </c>
      <c r="AK26" s="106">
        <v>27.426600000000001</v>
      </c>
      <c r="AL26" s="106">
        <v>27.379300000000001</v>
      </c>
      <c r="AM26" s="106">
        <v>26.726900000000001</v>
      </c>
      <c r="AN26" s="106">
        <v>26.9847</v>
      </c>
      <c r="AO26" s="106">
        <v>27.134899999999998</v>
      </c>
      <c r="AP26" s="106">
        <v>27.066700000000001</v>
      </c>
      <c r="AQ26" s="106">
        <v>26.363700000000001</v>
      </c>
      <c r="AR26" s="106">
        <v>26.4861</v>
      </c>
      <c r="AS26" s="106">
        <v>25.562999999999999</v>
      </c>
      <c r="AT26" s="106">
        <v>25.2089</v>
      </c>
      <c r="AU26" s="106">
        <v>25.843699999999998</v>
      </c>
      <c r="AV26" s="106">
        <v>25.7029</v>
      </c>
      <c r="AW26" s="106">
        <v>25.562899999999999</v>
      </c>
      <c r="AX26" s="106">
        <v>25.4529</v>
      </c>
      <c r="AY26" s="106">
        <v>25.535799999999998</v>
      </c>
      <c r="AZ26" s="106">
        <v>25.675799999999999</v>
      </c>
      <c r="BA26" s="106">
        <v>25.944299999999998</v>
      </c>
      <c r="BB26" s="106">
        <v>25.8932</v>
      </c>
      <c r="BC26" s="106">
        <v>25.714500000000001</v>
      </c>
      <c r="BD26" s="702">
        <v>25.285799999999998</v>
      </c>
      <c r="BE26" s="702">
        <v>25.737234823000001</v>
      </c>
      <c r="BF26" s="702">
        <v>25.827527243999999</v>
      </c>
      <c r="BG26" s="702">
        <v>25.486700818999999</v>
      </c>
      <c r="BH26" s="702">
        <v>25.435399465</v>
      </c>
      <c r="BI26" s="426">
        <v>25.586228411</v>
      </c>
      <c r="BJ26" s="426">
        <v>25.595755441000001</v>
      </c>
      <c r="BK26" s="426">
        <v>25.818204385000001</v>
      </c>
      <c r="BL26" s="426">
        <v>25.878632701000001</v>
      </c>
      <c r="BM26" s="426">
        <v>25.937122732999999</v>
      </c>
      <c r="BN26" s="426">
        <v>25.995767771000001</v>
      </c>
      <c r="BO26" s="426">
        <v>26.047697706000001</v>
      </c>
      <c r="BP26" s="426">
        <v>26.107119829999998</v>
      </c>
      <c r="BQ26" s="426">
        <v>26.116151541000001</v>
      </c>
      <c r="BR26" s="426">
        <v>26.126267166000002</v>
      </c>
      <c r="BS26" s="426">
        <v>26.139564608000001</v>
      </c>
      <c r="BT26" s="426">
        <v>26.150093633000001</v>
      </c>
      <c r="BU26" s="426">
        <v>26.16344466</v>
      </c>
      <c r="BV26" s="426">
        <v>26.060967310999999</v>
      </c>
      <c r="BW26" s="436"/>
    </row>
    <row r="27" spans="1:75" s="293" customFormat="1" ht="11.1" customHeight="1" x14ac:dyDescent="0.2">
      <c r="A27" s="433" t="s">
        <v>873</v>
      </c>
      <c r="B27" s="448" t="s">
        <v>988</v>
      </c>
      <c r="C27" s="106">
        <v>18.581</v>
      </c>
      <c r="D27" s="106">
        <v>18.583600000000001</v>
      </c>
      <c r="E27" s="106">
        <v>18.702999999999999</v>
      </c>
      <c r="F27" s="106">
        <v>18.6767</v>
      </c>
      <c r="G27" s="106">
        <v>15.992900000000001</v>
      </c>
      <c r="H27" s="106">
        <v>15.845800000000001</v>
      </c>
      <c r="I27" s="106">
        <v>15.883800000000001</v>
      </c>
      <c r="J27" s="106">
        <v>16.535299999999999</v>
      </c>
      <c r="K27" s="106">
        <v>16.552600000000002</v>
      </c>
      <c r="L27" s="106">
        <v>16.689</v>
      </c>
      <c r="M27" s="106">
        <v>16.781099999999999</v>
      </c>
      <c r="N27" s="106">
        <v>16.890799999999999</v>
      </c>
      <c r="O27" s="106">
        <v>17.062100000000001</v>
      </c>
      <c r="P27" s="106">
        <v>17.104399999999998</v>
      </c>
      <c r="Q27" s="106">
        <v>17.181899999999999</v>
      </c>
      <c r="R27" s="106">
        <v>17.3202</v>
      </c>
      <c r="S27" s="106">
        <v>17.367799999999999</v>
      </c>
      <c r="T27" s="106">
        <v>17.3505</v>
      </c>
      <c r="U27" s="106">
        <v>17.343599999999999</v>
      </c>
      <c r="V27" s="106">
        <v>17.013400000000001</v>
      </c>
      <c r="W27" s="106">
        <v>17.427900000000001</v>
      </c>
      <c r="X27" s="106">
        <v>17.822500000000002</v>
      </c>
      <c r="Y27" s="106">
        <v>18.062799999999999</v>
      </c>
      <c r="Z27" s="106">
        <v>18.079999999999998</v>
      </c>
      <c r="AA27" s="106">
        <v>18.158100000000001</v>
      </c>
      <c r="AB27" s="106">
        <v>18.270800000000001</v>
      </c>
      <c r="AC27" s="106">
        <v>18.190899999999999</v>
      </c>
      <c r="AD27" s="106">
        <v>17.028700000000001</v>
      </c>
      <c r="AE27" s="106">
        <v>17.270900000000001</v>
      </c>
      <c r="AF27" s="106">
        <v>17.433499999999999</v>
      </c>
      <c r="AG27" s="106">
        <v>17.613900000000001</v>
      </c>
      <c r="AH27" s="106">
        <v>17.369</v>
      </c>
      <c r="AI27" s="106">
        <v>17.409300000000002</v>
      </c>
      <c r="AJ27" s="106">
        <v>17.541599999999999</v>
      </c>
      <c r="AK27" s="106">
        <v>18.0504</v>
      </c>
      <c r="AL27" s="106">
        <v>18.057099999999998</v>
      </c>
      <c r="AM27" s="106">
        <v>18.1021</v>
      </c>
      <c r="AN27" s="106">
        <v>18.2745</v>
      </c>
      <c r="AO27" s="106">
        <v>17.964300000000001</v>
      </c>
      <c r="AP27" s="106">
        <v>17.8598</v>
      </c>
      <c r="AQ27" s="106">
        <v>17.634</v>
      </c>
      <c r="AR27" s="106">
        <v>17.6767</v>
      </c>
      <c r="AS27" s="106">
        <v>17.416799999999999</v>
      </c>
      <c r="AT27" s="106">
        <v>17.338999999999999</v>
      </c>
      <c r="AU27" s="106">
        <v>17.599900000000002</v>
      </c>
      <c r="AV27" s="106">
        <v>17.779</v>
      </c>
      <c r="AW27" s="106">
        <v>17.7758</v>
      </c>
      <c r="AX27" s="106">
        <v>17.788699999999999</v>
      </c>
      <c r="AY27" s="106">
        <v>17.709299999999999</v>
      </c>
      <c r="AZ27" s="106">
        <v>17.523</v>
      </c>
      <c r="BA27" s="106">
        <v>17.424199999999999</v>
      </c>
      <c r="BB27" s="106">
        <v>17.219000000000001</v>
      </c>
      <c r="BC27" s="106">
        <v>16.903199999999998</v>
      </c>
      <c r="BD27" s="702">
        <v>16.844799999999999</v>
      </c>
      <c r="BE27" s="702">
        <v>16.883519828000001</v>
      </c>
      <c r="BF27" s="702">
        <v>16.737942064999999</v>
      </c>
      <c r="BG27" s="702">
        <v>16.845181784000001</v>
      </c>
      <c r="BH27" s="702">
        <v>16.56188161</v>
      </c>
      <c r="BI27" s="426">
        <v>16.936069657000001</v>
      </c>
      <c r="BJ27" s="426">
        <v>17.063379113</v>
      </c>
      <c r="BK27" s="426">
        <v>17.133533680999999</v>
      </c>
      <c r="BL27" s="426">
        <v>17.190300189999999</v>
      </c>
      <c r="BM27" s="426">
        <v>17.203682282999999</v>
      </c>
      <c r="BN27" s="426">
        <v>17.179510787000002</v>
      </c>
      <c r="BO27" s="426">
        <v>17.095973983</v>
      </c>
      <c r="BP27" s="426">
        <v>17.172047661000001</v>
      </c>
      <c r="BQ27" s="426">
        <v>17.167639905000001</v>
      </c>
      <c r="BR27" s="426">
        <v>17.103308259999999</v>
      </c>
      <c r="BS27" s="426">
        <v>17.234423689</v>
      </c>
      <c r="BT27" s="426">
        <v>17.302121026999998</v>
      </c>
      <c r="BU27" s="426">
        <v>17.357294898999999</v>
      </c>
      <c r="BV27" s="426">
        <v>17.387680357000001</v>
      </c>
      <c r="BW27" s="436"/>
    </row>
    <row r="28" spans="1:75" ht="11.1" customHeight="1" x14ac:dyDescent="0.2">
      <c r="A28" s="360" t="s">
        <v>874</v>
      </c>
      <c r="B28" s="449" t="s">
        <v>203</v>
      </c>
      <c r="C28" s="322">
        <v>0.77129999999999999</v>
      </c>
      <c r="D28" s="322">
        <v>0.75290000000000001</v>
      </c>
      <c r="E28" s="322">
        <v>0.76619999999999999</v>
      </c>
      <c r="F28" s="322">
        <v>0.77370000000000005</v>
      </c>
      <c r="G28" s="322">
        <v>0.65229999999999999</v>
      </c>
      <c r="H28" s="322">
        <v>0.65129999999999999</v>
      </c>
      <c r="I28" s="322">
        <v>0.65239999999999998</v>
      </c>
      <c r="J28" s="322">
        <v>0.6714</v>
      </c>
      <c r="K28" s="322">
        <v>0.65580000000000005</v>
      </c>
      <c r="L28" s="322">
        <v>0.67749999999999999</v>
      </c>
      <c r="M28" s="322">
        <v>0.6885</v>
      </c>
      <c r="N28" s="322">
        <v>0.69110000000000005</v>
      </c>
      <c r="O28" s="322">
        <v>0.75480000000000003</v>
      </c>
      <c r="P28" s="322">
        <v>0.74380000000000002</v>
      </c>
      <c r="Q28" s="322">
        <v>0.73760000000000003</v>
      </c>
      <c r="R28" s="322">
        <v>0.70079999999999998</v>
      </c>
      <c r="S28" s="322">
        <v>0.67679999999999996</v>
      </c>
      <c r="T28" s="322">
        <v>0.70789999999999997</v>
      </c>
      <c r="U28" s="322">
        <v>0.7198</v>
      </c>
      <c r="V28" s="322">
        <v>0.71419999999999995</v>
      </c>
      <c r="W28" s="322">
        <v>0.70569999999999999</v>
      </c>
      <c r="X28" s="322">
        <v>0.70699999999999996</v>
      </c>
      <c r="Y28" s="322">
        <v>0.71099999999999997</v>
      </c>
      <c r="Z28" s="322">
        <v>0.72019999999999995</v>
      </c>
      <c r="AA28" s="322">
        <v>0.70350000000000001</v>
      </c>
      <c r="AB28" s="322">
        <v>0.68679999999999997</v>
      </c>
      <c r="AC28" s="322">
        <v>0.69910000000000005</v>
      </c>
      <c r="AD28" s="322">
        <v>0.69579999999999997</v>
      </c>
      <c r="AE28" s="322">
        <v>0.68259999999999998</v>
      </c>
      <c r="AF28" s="322">
        <v>0.6351</v>
      </c>
      <c r="AG28" s="322">
        <v>0.66169999999999995</v>
      </c>
      <c r="AH28" s="322">
        <v>0.64370000000000005</v>
      </c>
      <c r="AI28" s="322">
        <v>0.65669999999999995</v>
      </c>
      <c r="AJ28" s="322">
        <v>0.66649999999999998</v>
      </c>
      <c r="AK28" s="322">
        <v>0.66949999999999998</v>
      </c>
      <c r="AL28" s="322">
        <v>0.67069999999999996</v>
      </c>
      <c r="AM28" s="322">
        <v>0.65469999999999995</v>
      </c>
      <c r="AN28" s="322">
        <v>0.65080000000000005</v>
      </c>
      <c r="AO28" s="322">
        <v>0.63480000000000003</v>
      </c>
      <c r="AP28" s="322">
        <v>0.62870000000000004</v>
      </c>
      <c r="AQ28" s="322">
        <v>0.61480000000000001</v>
      </c>
      <c r="AR28" s="322">
        <v>0.61280000000000001</v>
      </c>
      <c r="AS28" s="322">
        <v>0.62380000000000002</v>
      </c>
      <c r="AT28" s="322">
        <v>0.62280000000000002</v>
      </c>
      <c r="AU28" s="322">
        <v>0.60980000000000001</v>
      </c>
      <c r="AV28" s="322">
        <v>0.60570000000000002</v>
      </c>
      <c r="AW28" s="322">
        <v>0.61180000000000001</v>
      </c>
      <c r="AX28" s="322">
        <v>0.6069</v>
      </c>
      <c r="AY28" s="322">
        <v>0.6008</v>
      </c>
      <c r="AZ28" s="322">
        <v>0.60089999999999999</v>
      </c>
      <c r="BA28" s="322">
        <v>0.60780000000000001</v>
      </c>
      <c r="BB28" s="322">
        <v>0.60680000000000001</v>
      </c>
      <c r="BC28" s="322">
        <v>0.57240000000000002</v>
      </c>
      <c r="BD28" s="688">
        <v>0.60070000000000001</v>
      </c>
      <c r="BE28" s="688">
        <v>0.60062614521000002</v>
      </c>
      <c r="BF28" s="688">
        <v>0.58363620164999996</v>
      </c>
      <c r="BG28" s="688">
        <v>0.58497658968999999</v>
      </c>
      <c r="BH28" s="688">
        <v>0.59476903199999998</v>
      </c>
      <c r="BI28" s="392">
        <v>0.59571094526000001</v>
      </c>
      <c r="BJ28" s="392">
        <v>0.59503939992999999</v>
      </c>
      <c r="BK28" s="392">
        <v>0.60053061910000005</v>
      </c>
      <c r="BL28" s="392">
        <v>0.60661973889999998</v>
      </c>
      <c r="BM28" s="392">
        <v>0.61449271313999998</v>
      </c>
      <c r="BN28" s="392">
        <v>0.61750217992</v>
      </c>
      <c r="BO28" s="392">
        <v>0.62433610676999995</v>
      </c>
      <c r="BP28" s="392">
        <v>0.63154434802000003</v>
      </c>
      <c r="BQ28" s="392">
        <v>0.63874603639000005</v>
      </c>
      <c r="BR28" s="392">
        <v>0.64610314918</v>
      </c>
      <c r="BS28" s="392">
        <v>0.64289208542999998</v>
      </c>
      <c r="BT28" s="392">
        <v>0.64499312604000003</v>
      </c>
      <c r="BU28" s="392">
        <v>0.64209789844999998</v>
      </c>
      <c r="BV28" s="392">
        <v>0.63932410645000004</v>
      </c>
      <c r="BW28" s="209"/>
    </row>
    <row r="29" spans="1:75" ht="11.1" customHeight="1" x14ac:dyDescent="0.2">
      <c r="A29" s="360" t="s">
        <v>875</v>
      </c>
      <c r="B29" s="449" t="s">
        <v>876</v>
      </c>
      <c r="C29" s="322">
        <v>0.1583</v>
      </c>
      <c r="D29" s="322">
        <v>0.21490000000000001</v>
      </c>
      <c r="E29" s="322">
        <v>0.22120000000000001</v>
      </c>
      <c r="F29" s="322">
        <v>0.22789999999999999</v>
      </c>
      <c r="G29" s="322">
        <v>0.15859999999999999</v>
      </c>
      <c r="H29" s="322">
        <v>0.1716</v>
      </c>
      <c r="I29" s="322">
        <v>0.1666</v>
      </c>
      <c r="J29" s="322">
        <v>0.1676</v>
      </c>
      <c r="K29" s="322">
        <v>0.17849999999999999</v>
      </c>
      <c r="L29" s="322">
        <v>0.1835</v>
      </c>
      <c r="M29" s="322">
        <v>0.1835</v>
      </c>
      <c r="N29" s="322">
        <v>0.1835</v>
      </c>
      <c r="O29" s="322">
        <v>0.1837</v>
      </c>
      <c r="P29" s="322">
        <v>0.1837</v>
      </c>
      <c r="Q29" s="322">
        <v>0.1837</v>
      </c>
      <c r="R29" s="322">
        <v>0.18360000000000001</v>
      </c>
      <c r="S29" s="322">
        <v>0.18559999999999999</v>
      </c>
      <c r="T29" s="322">
        <v>0.18759999999999999</v>
      </c>
      <c r="U29" s="322">
        <v>0.19059999999999999</v>
      </c>
      <c r="V29" s="322">
        <v>0.192</v>
      </c>
      <c r="W29" s="322">
        <v>0.19409999999999999</v>
      </c>
      <c r="X29" s="322">
        <v>0.18090000000000001</v>
      </c>
      <c r="Y29" s="322">
        <v>0.1981</v>
      </c>
      <c r="Z29" s="322">
        <v>0.1971</v>
      </c>
      <c r="AA29" s="322">
        <v>0.1744</v>
      </c>
      <c r="AB29" s="322">
        <v>0.19409999999999999</v>
      </c>
      <c r="AC29" s="322">
        <v>0.21160000000000001</v>
      </c>
      <c r="AD29" s="322">
        <v>0.20319999999999999</v>
      </c>
      <c r="AE29" s="322">
        <v>0.1804</v>
      </c>
      <c r="AF29" s="322">
        <v>0.2155</v>
      </c>
      <c r="AG29" s="322">
        <v>0.21479999999999999</v>
      </c>
      <c r="AH29" s="322">
        <v>0.21329999999999999</v>
      </c>
      <c r="AI29" s="322">
        <v>0.217</v>
      </c>
      <c r="AJ29" s="322">
        <v>0.2145</v>
      </c>
      <c r="AK29" s="322">
        <v>0.16689999999999999</v>
      </c>
      <c r="AL29" s="322">
        <v>0.2127</v>
      </c>
      <c r="AM29" s="322">
        <v>0.14990000000000001</v>
      </c>
      <c r="AN29" s="322">
        <v>0.18</v>
      </c>
      <c r="AO29" s="322">
        <v>0.20930000000000001</v>
      </c>
      <c r="AP29" s="322">
        <v>0.20100000000000001</v>
      </c>
      <c r="AQ29" s="322">
        <v>0.20910000000000001</v>
      </c>
      <c r="AR29" s="322">
        <v>0.215</v>
      </c>
      <c r="AS29" s="322">
        <v>0.13070000000000001</v>
      </c>
      <c r="AT29" s="322">
        <v>0.2029</v>
      </c>
      <c r="AU29" s="322">
        <v>0.21190000000000001</v>
      </c>
      <c r="AV29" s="322">
        <v>0.21490000000000001</v>
      </c>
      <c r="AW29" s="322">
        <v>0.21290000000000001</v>
      </c>
      <c r="AX29" s="322">
        <v>0.1779</v>
      </c>
      <c r="AY29" s="322">
        <v>0.20979999999999999</v>
      </c>
      <c r="AZ29" s="322">
        <v>0.16089999999999999</v>
      </c>
      <c r="BA29" s="322">
        <v>0.17080000000000001</v>
      </c>
      <c r="BB29" s="322">
        <v>0.20069999999999999</v>
      </c>
      <c r="BC29" s="322">
        <v>0.19769999999999999</v>
      </c>
      <c r="BD29" s="688">
        <v>0.19070000000000001</v>
      </c>
      <c r="BE29" s="688">
        <v>0.19100691538</v>
      </c>
      <c r="BF29" s="688">
        <v>0.19078853231000001</v>
      </c>
      <c r="BG29" s="688">
        <v>0.19537755116</v>
      </c>
      <c r="BH29" s="688">
        <v>0.19318643669999999</v>
      </c>
      <c r="BI29" s="392">
        <v>0.18839751983</v>
      </c>
      <c r="BJ29" s="392">
        <v>0.17606420341000001</v>
      </c>
      <c r="BK29" s="392">
        <v>0.16462672134</v>
      </c>
      <c r="BL29" s="392">
        <v>0.18070959286999999</v>
      </c>
      <c r="BM29" s="392">
        <v>0.18790247778999999</v>
      </c>
      <c r="BN29" s="392">
        <v>0.19266299036000001</v>
      </c>
      <c r="BO29" s="392">
        <v>0.18163966659</v>
      </c>
      <c r="BP29" s="392">
        <v>0.18883550431000001</v>
      </c>
      <c r="BQ29" s="392">
        <v>0.17659369707</v>
      </c>
      <c r="BR29" s="392">
        <v>0.1872650099</v>
      </c>
      <c r="BS29" s="392">
        <v>0.19185374155000001</v>
      </c>
      <c r="BT29" s="392">
        <v>0.18966309315999999</v>
      </c>
      <c r="BU29" s="392">
        <v>0.18486715870000001</v>
      </c>
      <c r="BV29" s="392">
        <v>0.1725352084</v>
      </c>
      <c r="BW29" s="209"/>
    </row>
    <row r="30" spans="1:75" ht="11.1" customHeight="1" x14ac:dyDescent="0.2">
      <c r="A30" s="360" t="s">
        <v>877</v>
      </c>
      <c r="B30" s="449" t="s">
        <v>878</v>
      </c>
      <c r="C30" s="322">
        <v>0.1201</v>
      </c>
      <c r="D30" s="322">
        <v>0.1149</v>
      </c>
      <c r="E30" s="322">
        <v>0.1128</v>
      </c>
      <c r="F30" s="322">
        <v>0.1197</v>
      </c>
      <c r="G30" s="322">
        <v>0.1198</v>
      </c>
      <c r="H30" s="322">
        <v>0.1153</v>
      </c>
      <c r="I30" s="322">
        <v>8.8999999999999996E-2</v>
      </c>
      <c r="J30" s="322">
        <v>0.1152</v>
      </c>
      <c r="K30" s="322">
        <v>9.6799999999999997E-2</v>
      </c>
      <c r="L30" s="322">
        <v>0.10539999999999999</v>
      </c>
      <c r="M30" s="322">
        <v>9.5500000000000002E-2</v>
      </c>
      <c r="N30" s="322">
        <v>0.1144</v>
      </c>
      <c r="O30" s="322">
        <v>0.1202</v>
      </c>
      <c r="P30" s="322">
        <v>0.11890000000000001</v>
      </c>
      <c r="Q30" s="322">
        <v>0.10589999999999999</v>
      </c>
      <c r="R30" s="322">
        <v>0.1106</v>
      </c>
      <c r="S30" s="322">
        <v>0.1144</v>
      </c>
      <c r="T30" s="322">
        <v>0.109</v>
      </c>
      <c r="U30" s="322">
        <v>8.3400000000000002E-2</v>
      </c>
      <c r="V30" s="322">
        <v>0.11169999999999999</v>
      </c>
      <c r="W30" s="322">
        <v>9.6100000000000005E-2</v>
      </c>
      <c r="X30" s="322">
        <v>9.8000000000000004E-2</v>
      </c>
      <c r="Y30" s="322">
        <v>0.1043</v>
      </c>
      <c r="Z30" s="322">
        <v>0.108</v>
      </c>
      <c r="AA30" s="322">
        <v>0.1027</v>
      </c>
      <c r="AB30" s="322">
        <v>0.10539999999999999</v>
      </c>
      <c r="AC30" s="322">
        <v>0.1026</v>
      </c>
      <c r="AD30" s="322">
        <v>0.1056</v>
      </c>
      <c r="AE30" s="322">
        <v>9.1999999999999998E-2</v>
      </c>
      <c r="AF30" s="322">
        <v>8.8599999999999998E-2</v>
      </c>
      <c r="AG30" s="322">
        <v>8.9700000000000002E-2</v>
      </c>
      <c r="AH30" s="322">
        <v>9.9900000000000003E-2</v>
      </c>
      <c r="AI30" s="322">
        <v>7.3300000000000004E-2</v>
      </c>
      <c r="AJ30" s="322">
        <v>6.7900000000000002E-2</v>
      </c>
      <c r="AK30" s="322">
        <v>9.8799999999999999E-2</v>
      </c>
      <c r="AL30" s="322">
        <v>9.7199999999999995E-2</v>
      </c>
      <c r="AM30" s="322">
        <v>9.5600000000000004E-2</v>
      </c>
      <c r="AN30" s="322">
        <v>9.4899999999999998E-2</v>
      </c>
      <c r="AO30" s="322">
        <v>0.12479999999999999</v>
      </c>
      <c r="AP30" s="322">
        <v>9.7000000000000003E-2</v>
      </c>
      <c r="AQ30" s="322">
        <v>5.9900000000000002E-2</v>
      </c>
      <c r="AR30" s="322">
        <v>8.5300000000000001E-2</v>
      </c>
      <c r="AS30" s="322">
        <v>9.8699999999999996E-2</v>
      </c>
      <c r="AT30" s="322">
        <v>8.8599999999999998E-2</v>
      </c>
      <c r="AU30" s="322">
        <v>8.1900000000000001E-2</v>
      </c>
      <c r="AV30" s="322">
        <v>9.4500000000000001E-2</v>
      </c>
      <c r="AW30" s="322">
        <v>0.10539999999999999</v>
      </c>
      <c r="AX30" s="322">
        <v>0.1076</v>
      </c>
      <c r="AY30" s="322">
        <v>0.1086</v>
      </c>
      <c r="AZ30" s="322">
        <v>0.10009999999999999</v>
      </c>
      <c r="BA30" s="322">
        <v>0.1003</v>
      </c>
      <c r="BB30" s="322">
        <v>9.3899999999999997E-2</v>
      </c>
      <c r="BC30" s="322">
        <v>7.1599999999999997E-2</v>
      </c>
      <c r="BD30" s="688">
        <v>8.9499999999999996E-2</v>
      </c>
      <c r="BE30" s="688">
        <v>0.11246793505</v>
      </c>
      <c r="BF30" s="688">
        <v>0.11343373227</v>
      </c>
      <c r="BG30" s="688">
        <v>0.10158054328</v>
      </c>
      <c r="BH30" s="688">
        <v>9.2654075594999996E-2</v>
      </c>
      <c r="BI30" s="392">
        <v>9.3540828830000006E-2</v>
      </c>
      <c r="BJ30" s="392">
        <v>9.4879759162999996E-2</v>
      </c>
      <c r="BK30" s="392">
        <v>9.4827865661000002E-2</v>
      </c>
      <c r="BL30" s="392">
        <v>9.4667948121999995E-2</v>
      </c>
      <c r="BM30" s="392">
        <v>9.4793498315999994E-2</v>
      </c>
      <c r="BN30" s="392">
        <v>9.4515806652000003E-2</v>
      </c>
      <c r="BO30" s="392">
        <v>9.2727391115000002E-2</v>
      </c>
      <c r="BP30" s="392">
        <v>9.2879019000999999E-2</v>
      </c>
      <c r="BQ30" s="392">
        <v>9.4481892055999994E-2</v>
      </c>
      <c r="BR30" s="392">
        <v>9.4480867826000001E-2</v>
      </c>
      <c r="BS30" s="392">
        <v>9.4420304088000007E-2</v>
      </c>
      <c r="BT30" s="392">
        <v>9.4513692671999994E-2</v>
      </c>
      <c r="BU30" s="392">
        <v>9.5155774819000005E-2</v>
      </c>
      <c r="BV30" s="392">
        <v>9.5481878470999995E-2</v>
      </c>
      <c r="BW30" s="209"/>
    </row>
    <row r="31" spans="1:75" ht="11.1" customHeight="1" x14ac:dyDescent="0.2">
      <c r="A31" s="360" t="s">
        <v>879</v>
      </c>
      <c r="B31" s="449" t="s">
        <v>204</v>
      </c>
      <c r="C31" s="322">
        <v>2.0474999999999999</v>
      </c>
      <c r="D31" s="322">
        <v>2.0749</v>
      </c>
      <c r="E31" s="322">
        <v>2.0465</v>
      </c>
      <c r="F31" s="322">
        <v>2.0405000000000002</v>
      </c>
      <c r="G31" s="322">
        <v>1.8424</v>
      </c>
      <c r="H31" s="322">
        <v>1.704</v>
      </c>
      <c r="I31" s="322">
        <v>1.7038</v>
      </c>
      <c r="J31" s="322">
        <v>1.7405999999999999</v>
      </c>
      <c r="K31" s="322">
        <v>1.6858</v>
      </c>
      <c r="L31" s="322">
        <v>1.7733000000000001</v>
      </c>
      <c r="M31" s="322">
        <v>1.8307</v>
      </c>
      <c r="N31" s="322">
        <v>1.8310999999999999</v>
      </c>
      <c r="O31" s="322">
        <v>1.8013999999999999</v>
      </c>
      <c r="P31" s="322">
        <v>1.9204000000000001</v>
      </c>
      <c r="Q31" s="322">
        <v>1.8798999999999999</v>
      </c>
      <c r="R31" s="322">
        <v>1.8458000000000001</v>
      </c>
      <c r="S31" s="322">
        <v>1.8756999999999999</v>
      </c>
      <c r="T31" s="322">
        <v>1.8546</v>
      </c>
      <c r="U31" s="322">
        <v>1.8575999999999999</v>
      </c>
      <c r="V31" s="322">
        <v>1.6144000000000001</v>
      </c>
      <c r="W31" s="322">
        <v>1.6883999999999999</v>
      </c>
      <c r="X31" s="322">
        <v>1.9521999999999999</v>
      </c>
      <c r="Y31" s="322">
        <v>2.0367000000000002</v>
      </c>
      <c r="Z31" s="322">
        <v>2.0379999999999998</v>
      </c>
      <c r="AA31" s="322">
        <v>2.0164</v>
      </c>
      <c r="AB31" s="322">
        <v>2.0278</v>
      </c>
      <c r="AC31" s="322">
        <v>1.9761</v>
      </c>
      <c r="AD31" s="322">
        <v>1.8005</v>
      </c>
      <c r="AE31" s="322">
        <v>1.9480999999999999</v>
      </c>
      <c r="AF31" s="322">
        <v>1.5671999999999999</v>
      </c>
      <c r="AG31" s="322">
        <v>1.7668999999999999</v>
      </c>
      <c r="AH31" s="322">
        <v>1.5881000000000001</v>
      </c>
      <c r="AI31" s="322">
        <v>1.5082</v>
      </c>
      <c r="AJ31" s="322">
        <v>1.6626000000000001</v>
      </c>
      <c r="AK31" s="322">
        <v>2.0436999999999999</v>
      </c>
      <c r="AL31" s="322">
        <v>2.0512000000000001</v>
      </c>
      <c r="AM31" s="322">
        <v>2.0379999999999998</v>
      </c>
      <c r="AN31" s="322">
        <v>2.0146000000000002</v>
      </c>
      <c r="AO31" s="322">
        <v>2.0055000000000001</v>
      </c>
      <c r="AP31" s="322">
        <v>2.0076999999999998</v>
      </c>
      <c r="AQ31" s="322">
        <v>1.9173</v>
      </c>
      <c r="AR31" s="322">
        <v>1.982</v>
      </c>
      <c r="AS31" s="322">
        <v>1.8562000000000001</v>
      </c>
      <c r="AT31" s="322">
        <v>1.8035000000000001</v>
      </c>
      <c r="AU31" s="322">
        <v>1.8896999999999999</v>
      </c>
      <c r="AV31" s="322">
        <v>2.0131000000000001</v>
      </c>
      <c r="AW31" s="322">
        <v>1.9654</v>
      </c>
      <c r="AX31" s="322">
        <v>2.0003000000000002</v>
      </c>
      <c r="AY31" s="322">
        <v>1.9985999999999999</v>
      </c>
      <c r="AZ31" s="322">
        <v>1.9923</v>
      </c>
      <c r="BA31" s="322">
        <v>1.9957</v>
      </c>
      <c r="BB31" s="322">
        <v>1.9346000000000001</v>
      </c>
      <c r="BC31" s="322">
        <v>1.8412999999999999</v>
      </c>
      <c r="BD31" s="688">
        <v>1.8897999999999999</v>
      </c>
      <c r="BE31" s="688">
        <v>1.9369210822</v>
      </c>
      <c r="BF31" s="688">
        <v>1.8215146562</v>
      </c>
      <c r="BG31" s="688">
        <v>1.9584516595000001</v>
      </c>
      <c r="BH31" s="688">
        <v>1.6250819897</v>
      </c>
      <c r="BI31" s="392">
        <v>1.9586419155000001</v>
      </c>
      <c r="BJ31" s="392">
        <v>1.9556192402000001</v>
      </c>
      <c r="BK31" s="392">
        <v>1.9520521479999999</v>
      </c>
      <c r="BL31" s="392">
        <v>1.9506476960000001</v>
      </c>
      <c r="BM31" s="392">
        <v>1.9655099249000001</v>
      </c>
      <c r="BN31" s="392">
        <v>1.9755845533</v>
      </c>
      <c r="BO31" s="392">
        <v>1.9256284409</v>
      </c>
      <c r="BP31" s="392">
        <v>1.9968571292999999</v>
      </c>
      <c r="BQ31" s="392">
        <v>2.0080313394</v>
      </c>
      <c r="BR31" s="392">
        <v>1.8882582468</v>
      </c>
      <c r="BS31" s="392">
        <v>1.9618973041000001</v>
      </c>
      <c r="BT31" s="392">
        <v>2.0024889881000001</v>
      </c>
      <c r="BU31" s="392">
        <v>2.0434363345</v>
      </c>
      <c r="BV31" s="392">
        <v>2.0557457168000002</v>
      </c>
      <c r="BW31" s="209"/>
    </row>
    <row r="32" spans="1:75" ht="11.1" customHeight="1" x14ac:dyDescent="0.2">
      <c r="A32" s="360" t="s">
        <v>880</v>
      </c>
      <c r="B32" s="449" t="s">
        <v>194</v>
      </c>
      <c r="C32" s="322">
        <v>0.74450000000000005</v>
      </c>
      <c r="D32" s="322">
        <v>0.71399999999999997</v>
      </c>
      <c r="E32" s="322">
        <v>0.70489999999999997</v>
      </c>
      <c r="F32" s="322">
        <v>0.6109</v>
      </c>
      <c r="G32" s="322">
        <v>0.60599999999999998</v>
      </c>
      <c r="H32" s="322">
        <v>0.62339999999999995</v>
      </c>
      <c r="I32" s="322">
        <v>0.64690000000000003</v>
      </c>
      <c r="J32" s="322">
        <v>0.63870000000000005</v>
      </c>
      <c r="K32" s="322">
        <v>0.63649999999999995</v>
      </c>
      <c r="L32" s="322">
        <v>0.63080000000000003</v>
      </c>
      <c r="M32" s="322">
        <v>0.64329999999999998</v>
      </c>
      <c r="N32" s="322">
        <v>0.66500000000000004</v>
      </c>
      <c r="O32" s="322">
        <v>0.67910000000000004</v>
      </c>
      <c r="P32" s="322">
        <v>0.65290000000000004</v>
      </c>
      <c r="Q32" s="322">
        <v>0.61929999999999996</v>
      </c>
      <c r="R32" s="322">
        <v>0.61099999999999999</v>
      </c>
      <c r="S32" s="322">
        <v>0.63200000000000001</v>
      </c>
      <c r="T32" s="322">
        <v>0.63100000000000001</v>
      </c>
      <c r="U32" s="322">
        <v>0.5806</v>
      </c>
      <c r="V32" s="322">
        <v>0.56289999999999996</v>
      </c>
      <c r="W32" s="322">
        <v>0.57579999999999998</v>
      </c>
      <c r="X32" s="322">
        <v>0.56189999999999996</v>
      </c>
      <c r="Y32" s="322">
        <v>0.60089999999999999</v>
      </c>
      <c r="Z32" s="322">
        <v>0.59889999999999999</v>
      </c>
      <c r="AA32" s="322">
        <v>0.59909999999999997</v>
      </c>
      <c r="AB32" s="322">
        <v>0.6431</v>
      </c>
      <c r="AC32" s="322">
        <v>0.61109999999999998</v>
      </c>
      <c r="AD32" s="322">
        <v>0.60209999999999997</v>
      </c>
      <c r="AE32" s="322">
        <v>0.58389999999999997</v>
      </c>
      <c r="AF32" s="322">
        <v>0.60870000000000002</v>
      </c>
      <c r="AG32" s="322">
        <v>0.54559999999999997</v>
      </c>
      <c r="AH32" s="322">
        <v>0.59240000000000004</v>
      </c>
      <c r="AI32" s="322">
        <v>0.59619999999999995</v>
      </c>
      <c r="AJ32" s="322">
        <v>0.60109999999999997</v>
      </c>
      <c r="AK32" s="322">
        <v>0.62690000000000001</v>
      </c>
      <c r="AL32" s="322">
        <v>0.62470000000000003</v>
      </c>
      <c r="AM32" s="322">
        <v>0.60560000000000003</v>
      </c>
      <c r="AN32" s="322">
        <v>0.62280000000000002</v>
      </c>
      <c r="AO32" s="322">
        <v>0.60650000000000004</v>
      </c>
      <c r="AP32" s="322">
        <v>0.60229999999999995</v>
      </c>
      <c r="AQ32" s="322">
        <v>0.55220000000000002</v>
      </c>
      <c r="AR32" s="322">
        <v>0.59219999999999995</v>
      </c>
      <c r="AS32" s="322">
        <v>0.59699999999999998</v>
      </c>
      <c r="AT32" s="322">
        <v>0.54779999999999995</v>
      </c>
      <c r="AU32" s="322">
        <v>0.59870000000000001</v>
      </c>
      <c r="AV32" s="322">
        <v>0.60840000000000005</v>
      </c>
      <c r="AW32" s="322">
        <v>0.61439999999999995</v>
      </c>
      <c r="AX32" s="322">
        <v>0.62039999999999995</v>
      </c>
      <c r="AY32" s="322">
        <v>0.59989999999999999</v>
      </c>
      <c r="AZ32" s="322">
        <v>0.59419999999999995</v>
      </c>
      <c r="BA32" s="322">
        <v>0.5827</v>
      </c>
      <c r="BB32" s="322">
        <v>0.5786</v>
      </c>
      <c r="BC32" s="322">
        <v>0.58689999999999998</v>
      </c>
      <c r="BD32" s="688">
        <v>0.56359999999999999</v>
      </c>
      <c r="BE32" s="688">
        <v>0.53185416032999999</v>
      </c>
      <c r="BF32" s="688">
        <v>0.57836228577000004</v>
      </c>
      <c r="BG32" s="688">
        <v>0.57606507753000002</v>
      </c>
      <c r="BH32" s="688">
        <v>0.57855453392</v>
      </c>
      <c r="BI32" s="392">
        <v>0.57929894938000004</v>
      </c>
      <c r="BJ32" s="392">
        <v>0.58008928967999995</v>
      </c>
      <c r="BK32" s="392">
        <v>0.58315551333000004</v>
      </c>
      <c r="BL32" s="392">
        <v>0.58374061121999998</v>
      </c>
      <c r="BM32" s="392">
        <v>0.58424893285000001</v>
      </c>
      <c r="BN32" s="392">
        <v>0.58430130735999997</v>
      </c>
      <c r="BO32" s="392">
        <v>0.58700007802999998</v>
      </c>
      <c r="BP32" s="392">
        <v>0.58877604039999998</v>
      </c>
      <c r="BQ32" s="392">
        <v>0.59138159370999999</v>
      </c>
      <c r="BR32" s="392">
        <v>0.59099775781999997</v>
      </c>
      <c r="BS32" s="392">
        <v>0.59071200010000002</v>
      </c>
      <c r="BT32" s="392">
        <v>0.59021507102000004</v>
      </c>
      <c r="BU32" s="392">
        <v>0.58994722935999999</v>
      </c>
      <c r="BV32" s="392">
        <v>0.59395349217000004</v>
      </c>
      <c r="BW32" s="209"/>
    </row>
    <row r="33" spans="1:75" ht="11.1" customHeight="1" x14ac:dyDescent="0.2">
      <c r="A33" s="360" t="s">
        <v>176</v>
      </c>
      <c r="B33" s="449" t="s">
        <v>195</v>
      </c>
      <c r="C33" s="322">
        <v>2.0026000000000002</v>
      </c>
      <c r="D33" s="322">
        <v>2.0047000000000001</v>
      </c>
      <c r="E33" s="322">
        <v>2.0209000000000001</v>
      </c>
      <c r="F33" s="322">
        <v>2.0042</v>
      </c>
      <c r="G33" s="322">
        <v>1.9192</v>
      </c>
      <c r="H33" s="322">
        <v>1.9034</v>
      </c>
      <c r="I33" s="322">
        <v>1.8876999999999999</v>
      </c>
      <c r="J33" s="322">
        <v>1.9377</v>
      </c>
      <c r="K33" s="322">
        <v>1.9394</v>
      </c>
      <c r="L33" s="322">
        <v>1.9039999999999999</v>
      </c>
      <c r="M33" s="322">
        <v>1.9033</v>
      </c>
      <c r="N33" s="322">
        <v>1.9288000000000001</v>
      </c>
      <c r="O33" s="322">
        <v>1.9180999999999999</v>
      </c>
      <c r="P33" s="322">
        <v>1.9441999999999999</v>
      </c>
      <c r="Q33" s="322">
        <v>1.9686999999999999</v>
      </c>
      <c r="R33" s="322">
        <v>1.9645999999999999</v>
      </c>
      <c r="S33" s="322">
        <v>1.9762</v>
      </c>
      <c r="T33" s="322">
        <v>1.9841</v>
      </c>
      <c r="U33" s="322">
        <v>1.9858</v>
      </c>
      <c r="V33" s="322">
        <v>1.9278</v>
      </c>
      <c r="W33" s="322">
        <v>1.9681999999999999</v>
      </c>
      <c r="X33" s="322">
        <v>1.9801</v>
      </c>
      <c r="Y33" s="322">
        <v>2.0030000000000001</v>
      </c>
      <c r="Z33" s="322">
        <v>2.0055000000000001</v>
      </c>
      <c r="AA33" s="322">
        <v>2.0274999999999999</v>
      </c>
      <c r="AB33" s="322">
        <v>2.0091000000000001</v>
      </c>
      <c r="AC33" s="322">
        <v>2.0308999999999999</v>
      </c>
      <c r="AD33" s="322">
        <v>2.0184000000000002</v>
      </c>
      <c r="AE33" s="322">
        <v>2.0335000000000001</v>
      </c>
      <c r="AF33" s="322">
        <v>2.0419</v>
      </c>
      <c r="AG33" s="322">
        <v>2.0211999999999999</v>
      </c>
      <c r="AH33" s="322">
        <v>2.0348999999999999</v>
      </c>
      <c r="AI33" s="322">
        <v>2.0384000000000002</v>
      </c>
      <c r="AJ33" s="322">
        <v>2.0327999999999999</v>
      </c>
      <c r="AK33" s="322">
        <v>2.0383</v>
      </c>
      <c r="AL33" s="322">
        <v>2.0301</v>
      </c>
      <c r="AM33" s="322">
        <v>2.1225000000000001</v>
      </c>
      <c r="AN33" s="322">
        <v>2.1120999999999999</v>
      </c>
      <c r="AO33" s="322">
        <v>2.1221000000000001</v>
      </c>
      <c r="AP33" s="322">
        <v>2.1604999999999999</v>
      </c>
      <c r="AQ33" s="322">
        <v>2.1640000000000001</v>
      </c>
      <c r="AR33" s="322">
        <v>2.1480000000000001</v>
      </c>
      <c r="AS33" s="322">
        <v>2.0912000000000002</v>
      </c>
      <c r="AT33" s="322">
        <v>2.1089000000000002</v>
      </c>
      <c r="AU33" s="322">
        <v>2.1214</v>
      </c>
      <c r="AV33" s="322">
        <v>2.0975999999999999</v>
      </c>
      <c r="AW33" s="322">
        <v>2.0977000000000001</v>
      </c>
      <c r="AX33" s="322">
        <v>2.0855999999999999</v>
      </c>
      <c r="AY33" s="322">
        <v>2.0543999999999998</v>
      </c>
      <c r="AZ33" s="322">
        <v>2.0463</v>
      </c>
      <c r="BA33" s="322">
        <v>2.0415999999999999</v>
      </c>
      <c r="BB33" s="322">
        <v>2.0036999999999998</v>
      </c>
      <c r="BC33" s="322">
        <v>1.9936</v>
      </c>
      <c r="BD33" s="688">
        <v>2.0125000000000002</v>
      </c>
      <c r="BE33" s="688">
        <v>2.039304724</v>
      </c>
      <c r="BF33" s="688">
        <v>2.0376334896000001</v>
      </c>
      <c r="BG33" s="688">
        <v>2.0187804951000001</v>
      </c>
      <c r="BH33" s="688">
        <v>2.0016162821000001</v>
      </c>
      <c r="BI33" s="392">
        <v>1.9861767137999999</v>
      </c>
      <c r="BJ33" s="392">
        <v>1.9827812203999999</v>
      </c>
      <c r="BK33" s="392">
        <v>1.9891317533999999</v>
      </c>
      <c r="BL33" s="392">
        <v>1.9892468855000001</v>
      </c>
      <c r="BM33" s="392">
        <v>1.9836822594000001</v>
      </c>
      <c r="BN33" s="392">
        <v>1.9658288327</v>
      </c>
      <c r="BO33" s="392">
        <v>1.9578633679999999</v>
      </c>
      <c r="BP33" s="392">
        <v>1.9518261872</v>
      </c>
      <c r="BQ33" s="392">
        <v>1.9402595006000001</v>
      </c>
      <c r="BR33" s="392">
        <v>1.9385042714</v>
      </c>
      <c r="BS33" s="392">
        <v>1.9340974739000001</v>
      </c>
      <c r="BT33" s="392">
        <v>1.9191429318</v>
      </c>
      <c r="BU33" s="392">
        <v>1.9056477597000001</v>
      </c>
      <c r="BV33" s="392">
        <v>1.9040601789</v>
      </c>
      <c r="BW33" s="209"/>
    </row>
    <row r="34" spans="1:75" ht="11.1" customHeight="1" x14ac:dyDescent="0.2">
      <c r="A34" s="360" t="s">
        <v>881</v>
      </c>
      <c r="B34" s="449" t="s">
        <v>207</v>
      </c>
      <c r="C34" s="322">
        <v>0.96740000000000004</v>
      </c>
      <c r="D34" s="322">
        <v>0.96460000000000001</v>
      </c>
      <c r="E34" s="322">
        <v>1.0874999999999999</v>
      </c>
      <c r="F34" s="322">
        <v>1.1174999999999999</v>
      </c>
      <c r="G34" s="322">
        <v>0.84719999999999995</v>
      </c>
      <c r="H34" s="322">
        <v>0.9022</v>
      </c>
      <c r="I34" s="322">
        <v>0.9012</v>
      </c>
      <c r="J34" s="322">
        <v>0.93020000000000003</v>
      </c>
      <c r="K34" s="322">
        <v>0.92620000000000002</v>
      </c>
      <c r="L34" s="322">
        <v>0.95320000000000005</v>
      </c>
      <c r="M34" s="322">
        <v>0.94920000000000004</v>
      </c>
      <c r="N34" s="322">
        <v>0.95420000000000005</v>
      </c>
      <c r="O34" s="322">
        <v>0.96740000000000004</v>
      </c>
      <c r="P34" s="322">
        <v>0.95840000000000003</v>
      </c>
      <c r="Q34" s="322">
        <v>0.96140000000000003</v>
      </c>
      <c r="R34" s="322">
        <v>0.95940000000000003</v>
      </c>
      <c r="S34" s="322">
        <v>0.96440000000000003</v>
      </c>
      <c r="T34" s="322">
        <v>0.97140000000000004</v>
      </c>
      <c r="U34" s="322">
        <v>0.97540000000000004</v>
      </c>
      <c r="V34" s="322">
        <v>0.98229999999999995</v>
      </c>
      <c r="W34" s="322">
        <v>0.99229999999999996</v>
      </c>
      <c r="X34" s="322">
        <v>1.0013000000000001</v>
      </c>
      <c r="Y34" s="322">
        <v>1.0073000000000001</v>
      </c>
      <c r="Z34" s="322">
        <v>1.0193000000000001</v>
      </c>
      <c r="AA34" s="322">
        <v>1.0373000000000001</v>
      </c>
      <c r="AB34" s="322">
        <v>1.0463</v>
      </c>
      <c r="AC34" s="322">
        <v>1.0532999999999999</v>
      </c>
      <c r="AD34" s="322">
        <v>1.0583</v>
      </c>
      <c r="AE34" s="322">
        <v>1.0623</v>
      </c>
      <c r="AF34" s="322">
        <v>1.0783</v>
      </c>
      <c r="AG34" s="322">
        <v>1.0932999999999999</v>
      </c>
      <c r="AH34" s="322">
        <v>1.1003000000000001</v>
      </c>
      <c r="AI34" s="322">
        <v>1.1003000000000001</v>
      </c>
      <c r="AJ34" s="322">
        <v>1.1032999999999999</v>
      </c>
      <c r="AK34" s="322">
        <v>1.0703</v>
      </c>
      <c r="AL34" s="322">
        <v>1.0652999999999999</v>
      </c>
      <c r="AM34" s="322">
        <v>1.0743</v>
      </c>
      <c r="AN34" s="322">
        <v>1.0704</v>
      </c>
      <c r="AO34" s="322">
        <v>1.0723</v>
      </c>
      <c r="AP34" s="322">
        <v>1.0752999999999999</v>
      </c>
      <c r="AQ34" s="322">
        <v>1.0532999999999999</v>
      </c>
      <c r="AR34" s="322">
        <v>1.0495000000000001</v>
      </c>
      <c r="AS34" s="322">
        <v>1.0478000000000001</v>
      </c>
      <c r="AT34" s="322">
        <v>1.0504</v>
      </c>
      <c r="AU34" s="322">
        <v>1.0501</v>
      </c>
      <c r="AV34" s="322">
        <v>1.0499000000000001</v>
      </c>
      <c r="AW34" s="322">
        <v>1.0457000000000001</v>
      </c>
      <c r="AX34" s="322">
        <v>1.0490999999999999</v>
      </c>
      <c r="AY34" s="322">
        <v>1.0167999999999999</v>
      </c>
      <c r="AZ34" s="322">
        <v>1.0037</v>
      </c>
      <c r="BA34" s="322">
        <v>1.0033000000000001</v>
      </c>
      <c r="BB34" s="322">
        <v>1.0015000000000001</v>
      </c>
      <c r="BC34" s="322">
        <v>1.0011000000000001</v>
      </c>
      <c r="BD34" s="688">
        <v>1.0006999999999999</v>
      </c>
      <c r="BE34" s="688">
        <v>0.99917119566000001</v>
      </c>
      <c r="BF34" s="688">
        <v>0.99979284724999995</v>
      </c>
      <c r="BG34" s="688">
        <v>0.99864648882999996</v>
      </c>
      <c r="BH34" s="688">
        <v>1.0111753536000001</v>
      </c>
      <c r="BI34" s="392">
        <v>1.0111644364000001</v>
      </c>
      <c r="BJ34" s="392">
        <v>1.0112688175</v>
      </c>
      <c r="BK34" s="392">
        <v>1.0145772784</v>
      </c>
      <c r="BL34" s="392">
        <v>1.0189765591</v>
      </c>
      <c r="BM34" s="392">
        <v>1.0214749075</v>
      </c>
      <c r="BN34" s="392">
        <v>1.0254065395</v>
      </c>
      <c r="BO34" s="392">
        <v>1.0283938739</v>
      </c>
      <c r="BP34" s="392">
        <v>1.0323743639</v>
      </c>
      <c r="BQ34" s="392">
        <v>1.0353471509000001</v>
      </c>
      <c r="BR34" s="392">
        <v>1.0393133221999999</v>
      </c>
      <c r="BS34" s="392">
        <v>1.0423578062000001</v>
      </c>
      <c r="BT34" s="392">
        <v>1.0463197898000001</v>
      </c>
      <c r="BU34" s="392">
        <v>1.0493113567000001</v>
      </c>
      <c r="BV34" s="392">
        <v>1.0494216086000001</v>
      </c>
      <c r="BW34" s="209"/>
    </row>
    <row r="35" spans="1:75" ht="11.1" customHeight="1" x14ac:dyDescent="0.2">
      <c r="A35" s="360" t="s">
        <v>882</v>
      </c>
      <c r="B35" s="449" t="s">
        <v>205</v>
      </c>
      <c r="C35" s="322">
        <v>11.541</v>
      </c>
      <c r="D35" s="322">
        <v>11.5221</v>
      </c>
      <c r="E35" s="322">
        <v>11.518599999999999</v>
      </c>
      <c r="F35" s="322">
        <v>11.563599999999999</v>
      </c>
      <c r="G35" s="322">
        <v>9.6255000000000006</v>
      </c>
      <c r="H35" s="322">
        <v>9.5581999999999994</v>
      </c>
      <c r="I35" s="322">
        <v>9.6106999999999996</v>
      </c>
      <c r="J35" s="322">
        <v>10.100300000000001</v>
      </c>
      <c r="K35" s="322">
        <v>10.194900000000001</v>
      </c>
      <c r="L35" s="322">
        <v>10.2263</v>
      </c>
      <c r="M35" s="322">
        <v>10.2547</v>
      </c>
      <c r="N35" s="322">
        <v>10.2875</v>
      </c>
      <c r="O35" s="322">
        <v>10.404</v>
      </c>
      <c r="P35" s="322">
        <v>10.3528</v>
      </c>
      <c r="Q35" s="322">
        <v>10.508599999999999</v>
      </c>
      <c r="R35" s="322">
        <v>10.7279</v>
      </c>
      <c r="S35" s="322">
        <v>10.724500000000001</v>
      </c>
      <c r="T35" s="322">
        <v>10.682</v>
      </c>
      <c r="U35" s="322">
        <v>10.7301</v>
      </c>
      <c r="V35" s="322">
        <v>10.696199999999999</v>
      </c>
      <c r="W35" s="322">
        <v>10.989000000000001</v>
      </c>
      <c r="X35" s="322">
        <v>11.1182</v>
      </c>
      <c r="Y35" s="322">
        <v>11.1816</v>
      </c>
      <c r="Z35" s="322">
        <v>11.1785</v>
      </c>
      <c r="AA35" s="322">
        <v>11.2776</v>
      </c>
      <c r="AB35" s="322">
        <v>11.3308</v>
      </c>
      <c r="AC35" s="322">
        <v>11.287100000000001</v>
      </c>
      <c r="AD35" s="322">
        <v>10.3225</v>
      </c>
      <c r="AE35" s="322">
        <v>10.467499999999999</v>
      </c>
      <c r="AF35" s="322">
        <v>10.977499999999999</v>
      </c>
      <c r="AG35" s="322">
        <v>10.9992</v>
      </c>
      <c r="AH35" s="322">
        <v>10.8743</v>
      </c>
      <c r="AI35" s="322">
        <v>10.991400000000001</v>
      </c>
      <c r="AJ35" s="322">
        <v>10.9664</v>
      </c>
      <c r="AK35" s="322">
        <v>11.116400000000001</v>
      </c>
      <c r="AL35" s="322">
        <v>11.0914</v>
      </c>
      <c r="AM35" s="322">
        <v>11.1532</v>
      </c>
      <c r="AN35" s="322">
        <v>11.323399999999999</v>
      </c>
      <c r="AO35" s="322">
        <v>10.9947</v>
      </c>
      <c r="AP35" s="322">
        <v>10.898899999999999</v>
      </c>
      <c r="AQ35" s="322">
        <v>10.859400000000001</v>
      </c>
      <c r="AR35" s="322">
        <v>10.7743</v>
      </c>
      <c r="AS35" s="322">
        <v>10.745699999999999</v>
      </c>
      <c r="AT35" s="322">
        <v>10.688700000000001</v>
      </c>
      <c r="AU35" s="322">
        <v>10.8087</v>
      </c>
      <c r="AV35" s="322">
        <v>10.8657</v>
      </c>
      <c r="AW35" s="322">
        <v>10.8912</v>
      </c>
      <c r="AX35" s="322">
        <v>10.908099999999999</v>
      </c>
      <c r="AY35" s="322">
        <v>10.8886</v>
      </c>
      <c r="AZ35" s="322">
        <v>10.812799999999999</v>
      </c>
      <c r="BA35" s="322">
        <v>10.7902</v>
      </c>
      <c r="BB35" s="322">
        <v>10.6874</v>
      </c>
      <c r="BC35" s="322">
        <v>10.546799999999999</v>
      </c>
      <c r="BD35" s="688">
        <v>10.4055</v>
      </c>
      <c r="BE35" s="688">
        <v>10.38008291</v>
      </c>
      <c r="BF35" s="688">
        <v>10.320701916000001</v>
      </c>
      <c r="BG35" s="688">
        <v>10.319211794999999</v>
      </c>
      <c r="BH35" s="688">
        <v>10.372774794</v>
      </c>
      <c r="BI35" s="392">
        <v>10.431049289000001</v>
      </c>
      <c r="BJ35" s="392">
        <v>10.4625206</v>
      </c>
      <c r="BK35" s="392">
        <v>10.535548604000001</v>
      </c>
      <c r="BL35" s="392">
        <v>10.567558926</v>
      </c>
      <c r="BM35" s="392">
        <v>10.554467074</v>
      </c>
      <c r="BN35" s="392">
        <v>10.527608862999999</v>
      </c>
      <c r="BO35" s="392">
        <v>10.503275350999999</v>
      </c>
      <c r="BP35" s="392">
        <v>10.494822509</v>
      </c>
      <c r="BQ35" s="392">
        <v>10.494671691000001</v>
      </c>
      <c r="BR35" s="392">
        <v>10.531262419999999</v>
      </c>
      <c r="BS35" s="392">
        <v>10.590057199</v>
      </c>
      <c r="BT35" s="392">
        <v>10.629671200000001</v>
      </c>
      <c r="BU35" s="392">
        <v>10.662702701000001</v>
      </c>
      <c r="BV35" s="392">
        <v>10.694001573</v>
      </c>
      <c r="BW35" s="209"/>
    </row>
    <row r="36" spans="1:75" ht="11.1" customHeight="1" x14ac:dyDescent="0.2">
      <c r="A36" s="360" t="s">
        <v>883</v>
      </c>
      <c r="B36" s="449" t="s">
        <v>565</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88">
        <v>0.06</v>
      </c>
      <c r="BE36" s="688">
        <v>0.06</v>
      </c>
      <c r="BF36" s="688">
        <v>0.06</v>
      </c>
      <c r="BG36" s="688">
        <v>0.06</v>
      </c>
      <c r="BH36" s="688">
        <v>0.06</v>
      </c>
      <c r="BI36" s="392">
        <v>0.06</v>
      </c>
      <c r="BJ36" s="392">
        <v>0.15</v>
      </c>
      <c r="BK36" s="392">
        <v>0.14499999999999999</v>
      </c>
      <c r="BL36" s="392">
        <v>0.14499999999999999</v>
      </c>
      <c r="BM36" s="392">
        <v>0.14499999999999999</v>
      </c>
      <c r="BN36" s="392">
        <v>0.14499999999999999</v>
      </c>
      <c r="BO36" s="392">
        <v>0.14499999999999999</v>
      </c>
      <c r="BP36" s="392">
        <v>0.14499999999999999</v>
      </c>
      <c r="BQ36" s="392">
        <v>0.14000000000000001</v>
      </c>
      <c r="BR36" s="392">
        <v>0.14000000000000001</v>
      </c>
      <c r="BS36" s="392">
        <v>0.14000000000000001</v>
      </c>
      <c r="BT36" s="392">
        <v>0.14000000000000001</v>
      </c>
      <c r="BU36" s="392">
        <v>0.14000000000000001</v>
      </c>
      <c r="BV36" s="392">
        <v>0.14000000000000001</v>
      </c>
      <c r="BW36" s="209"/>
    </row>
    <row r="37" spans="1:75" ht="11.1" customHeight="1" x14ac:dyDescent="0.2">
      <c r="A37" s="360" t="s">
        <v>884</v>
      </c>
      <c r="B37" s="450" t="s">
        <v>885</v>
      </c>
      <c r="C37" s="366">
        <v>7.1900000000000006E-2</v>
      </c>
      <c r="D37" s="366">
        <v>7.0400000000000004E-2</v>
      </c>
      <c r="E37" s="366">
        <v>6.88E-2</v>
      </c>
      <c r="F37" s="366">
        <v>6.7199999999999996E-2</v>
      </c>
      <c r="G37" s="366">
        <v>6.5799999999999997E-2</v>
      </c>
      <c r="H37" s="366">
        <v>6.5299999999999997E-2</v>
      </c>
      <c r="I37" s="366">
        <v>6.4100000000000004E-2</v>
      </c>
      <c r="J37" s="366">
        <v>6.2899999999999998E-2</v>
      </c>
      <c r="K37" s="366">
        <v>6.0699999999999997E-2</v>
      </c>
      <c r="L37" s="366">
        <v>6.0699999999999997E-2</v>
      </c>
      <c r="M37" s="366">
        <v>6.0699999999999997E-2</v>
      </c>
      <c r="N37" s="366">
        <v>6.3299999999999995E-2</v>
      </c>
      <c r="O37" s="366">
        <v>6.6100000000000006E-2</v>
      </c>
      <c r="P37" s="366">
        <v>6.6600000000000006E-2</v>
      </c>
      <c r="Q37" s="366">
        <v>6.4500000000000002E-2</v>
      </c>
      <c r="R37" s="366">
        <v>6.2399999999999997E-2</v>
      </c>
      <c r="S37" s="366">
        <v>6.2399999999999997E-2</v>
      </c>
      <c r="T37" s="366">
        <v>6.2399999999999997E-2</v>
      </c>
      <c r="U37" s="366">
        <v>6.2399999999999997E-2</v>
      </c>
      <c r="V37" s="366">
        <v>6.2300000000000001E-2</v>
      </c>
      <c r="W37" s="366">
        <v>6.2300000000000001E-2</v>
      </c>
      <c r="X37" s="366">
        <v>6.2300000000000001E-2</v>
      </c>
      <c r="Y37" s="366">
        <v>6.2300000000000001E-2</v>
      </c>
      <c r="Z37" s="366">
        <v>6.3500000000000001E-2</v>
      </c>
      <c r="AA37" s="366">
        <v>6.5699999999999995E-2</v>
      </c>
      <c r="AB37" s="366">
        <v>6.7599999999999993E-2</v>
      </c>
      <c r="AC37" s="366">
        <v>6.83E-2</v>
      </c>
      <c r="AD37" s="366">
        <v>6.7299999999999999E-2</v>
      </c>
      <c r="AE37" s="366">
        <v>6.7299999999999999E-2</v>
      </c>
      <c r="AF37" s="366">
        <v>6.5500000000000003E-2</v>
      </c>
      <c r="AG37" s="366">
        <v>6.4699999999999994E-2</v>
      </c>
      <c r="AH37" s="366">
        <v>6.4000000000000001E-2</v>
      </c>
      <c r="AI37" s="366">
        <v>6.5199999999999994E-2</v>
      </c>
      <c r="AJ37" s="366">
        <v>6.7100000000000007E-2</v>
      </c>
      <c r="AK37" s="366">
        <v>6.8199999999999997E-2</v>
      </c>
      <c r="AL37" s="366">
        <v>6.88E-2</v>
      </c>
      <c r="AM37" s="366">
        <v>6.88E-2</v>
      </c>
      <c r="AN37" s="366">
        <v>6.9500000000000006E-2</v>
      </c>
      <c r="AO37" s="366">
        <v>6.9800000000000001E-2</v>
      </c>
      <c r="AP37" s="366">
        <v>7.0800000000000002E-2</v>
      </c>
      <c r="AQ37" s="366">
        <v>7.0000000000000007E-2</v>
      </c>
      <c r="AR37" s="366">
        <v>7.0300000000000001E-2</v>
      </c>
      <c r="AS37" s="366">
        <v>6.8699999999999997E-2</v>
      </c>
      <c r="AT37" s="366">
        <v>6.8199999999999997E-2</v>
      </c>
      <c r="AU37" s="366">
        <v>6.7699999999999996E-2</v>
      </c>
      <c r="AV37" s="366">
        <v>6.9199999999999998E-2</v>
      </c>
      <c r="AW37" s="366">
        <v>7.1300000000000002E-2</v>
      </c>
      <c r="AX37" s="366">
        <v>7.2800000000000004E-2</v>
      </c>
      <c r="AY37" s="366">
        <v>7.1800000000000003E-2</v>
      </c>
      <c r="AZ37" s="366">
        <v>5.1799999999999999E-2</v>
      </c>
      <c r="BA37" s="366">
        <v>5.1799999999999999E-2</v>
      </c>
      <c r="BB37" s="366">
        <v>4.1799999999999997E-2</v>
      </c>
      <c r="BC37" s="366">
        <v>3.1800000000000002E-2</v>
      </c>
      <c r="BD37" s="708">
        <v>3.1800000000000002E-2</v>
      </c>
      <c r="BE37" s="708">
        <v>3.2084759506000003E-2</v>
      </c>
      <c r="BF37" s="708">
        <v>3.2078404336000003E-2</v>
      </c>
      <c r="BG37" s="708">
        <v>3.2091583282E-2</v>
      </c>
      <c r="BH37" s="708">
        <v>3.2069112389000003E-2</v>
      </c>
      <c r="BI37" s="439">
        <v>3.2089058998999997E-2</v>
      </c>
      <c r="BJ37" s="439">
        <v>5.5116582775999998E-2</v>
      </c>
      <c r="BK37" s="439">
        <v>5.4083177987999997E-2</v>
      </c>
      <c r="BL37" s="439">
        <v>5.3132232295999997E-2</v>
      </c>
      <c r="BM37" s="439">
        <v>5.2110494815999997E-2</v>
      </c>
      <c r="BN37" s="439">
        <v>5.1099714474000003E-2</v>
      </c>
      <c r="BO37" s="439">
        <v>5.0109706156000001E-2</v>
      </c>
      <c r="BP37" s="439">
        <v>4.9132559802999999E-2</v>
      </c>
      <c r="BQ37" s="439">
        <v>4.8127003582999997E-2</v>
      </c>
      <c r="BR37" s="439">
        <v>4.7123214465999999E-2</v>
      </c>
      <c r="BS37" s="439">
        <v>4.6135774526999997E-2</v>
      </c>
      <c r="BT37" s="439">
        <v>4.5113134917000003E-2</v>
      </c>
      <c r="BU37" s="439">
        <v>4.4128686048999999E-2</v>
      </c>
      <c r="BV37" s="439">
        <v>4.3156594302000001E-2</v>
      </c>
      <c r="BW37" s="209"/>
    </row>
    <row r="38" spans="1:75" ht="12" customHeight="1" x14ac:dyDescent="0.2">
      <c r="B38" s="1040" t="s">
        <v>847</v>
      </c>
      <c r="C38" s="1029"/>
      <c r="D38" s="1029"/>
      <c r="E38" s="1029"/>
      <c r="F38" s="1029"/>
      <c r="G38" s="1029"/>
      <c r="H38" s="1029"/>
      <c r="I38" s="1029"/>
      <c r="J38" s="1029"/>
      <c r="K38" s="1029"/>
      <c r="L38" s="1029"/>
      <c r="M38" s="1029"/>
      <c r="N38" s="1029"/>
      <c r="O38" s="1029"/>
      <c r="P38" s="1029"/>
      <c r="Q38" s="1029"/>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52"/>
      <c r="AZ38" s="152"/>
      <c r="BA38" s="152"/>
      <c r="BB38" s="152"/>
      <c r="BC38" s="152"/>
      <c r="BD38" s="709"/>
      <c r="BE38" s="152"/>
      <c r="BF38" s="709"/>
      <c r="BG38" s="709"/>
      <c r="BH38" s="709"/>
      <c r="BI38" s="152"/>
      <c r="BJ38" s="152"/>
      <c r="BK38" s="152"/>
      <c r="BL38" s="152"/>
      <c r="BM38" s="152"/>
      <c r="BN38" s="152"/>
      <c r="BO38" s="152"/>
      <c r="BP38" s="152"/>
      <c r="BQ38" s="152"/>
      <c r="BR38" s="152"/>
      <c r="BS38" s="152"/>
      <c r="BT38" s="152"/>
      <c r="BU38" s="152"/>
      <c r="BV38" s="152"/>
      <c r="BW38" s="209"/>
    </row>
    <row r="39" spans="1:75" ht="12" customHeight="1" x14ac:dyDescent="0.2">
      <c r="B39" s="1027" t="s">
        <v>848</v>
      </c>
      <c r="C39" s="1027"/>
      <c r="D39" s="1027"/>
      <c r="E39" s="1027"/>
      <c r="F39" s="1027"/>
      <c r="G39" s="1027"/>
      <c r="H39" s="1027"/>
      <c r="I39" s="1027"/>
      <c r="J39" s="1027"/>
      <c r="K39" s="1027"/>
      <c r="L39" s="1027"/>
      <c r="M39" s="1027"/>
      <c r="N39" s="1027"/>
      <c r="O39" s="1027"/>
      <c r="P39" s="1027"/>
      <c r="Q39" s="1027"/>
      <c r="BD39" s="706"/>
      <c r="BE39" s="209"/>
      <c r="BF39" s="706"/>
      <c r="BK39" s="209"/>
      <c r="BL39" s="209"/>
      <c r="BM39" s="209"/>
      <c r="BN39" s="209"/>
      <c r="BO39" s="209"/>
      <c r="BP39" s="209"/>
      <c r="BQ39" s="209"/>
      <c r="BR39" s="209"/>
      <c r="BS39" s="209"/>
      <c r="BT39" s="209"/>
      <c r="BU39" s="209"/>
      <c r="BV39" s="209"/>
      <c r="BW39" s="209"/>
    </row>
    <row r="40" spans="1:75" ht="12" customHeight="1" x14ac:dyDescent="0.2">
      <c r="B40" s="1027" t="s">
        <v>849</v>
      </c>
      <c r="C40" s="1027"/>
      <c r="D40" s="1027"/>
      <c r="E40" s="1027"/>
      <c r="F40" s="1027"/>
      <c r="G40" s="1027"/>
      <c r="H40" s="1027"/>
      <c r="I40" s="1027"/>
      <c r="J40" s="1027"/>
      <c r="K40" s="1027"/>
      <c r="L40" s="1027"/>
      <c r="M40" s="1027"/>
      <c r="N40" s="1027"/>
      <c r="O40" s="1027"/>
      <c r="P40" s="1027"/>
      <c r="Q40" s="1027"/>
      <c r="BD40" s="706"/>
      <c r="BE40" s="209"/>
      <c r="BF40" s="706"/>
      <c r="BK40" s="209"/>
      <c r="BL40" s="209"/>
      <c r="BM40" s="209"/>
      <c r="BN40" s="209"/>
      <c r="BO40" s="209"/>
      <c r="BP40" s="209"/>
      <c r="BQ40" s="209"/>
      <c r="BR40" s="209"/>
      <c r="BS40" s="209"/>
      <c r="BT40" s="209"/>
      <c r="BU40" s="209"/>
      <c r="BV40" s="209"/>
      <c r="BW40" s="209"/>
    </row>
    <row r="41" spans="1:75" s="174" customFormat="1" ht="12" customHeight="1" x14ac:dyDescent="0.2">
      <c r="A41" s="173"/>
      <c r="B41" s="1040" t="s">
        <v>851</v>
      </c>
      <c r="C41" s="1029"/>
      <c r="D41" s="1029"/>
      <c r="E41" s="1029"/>
      <c r="F41" s="1029"/>
      <c r="G41" s="1029"/>
      <c r="H41" s="1029"/>
      <c r="I41" s="1029"/>
      <c r="J41" s="1029"/>
      <c r="K41" s="1029"/>
      <c r="L41" s="1029"/>
      <c r="M41" s="1029"/>
      <c r="N41" s="1029"/>
      <c r="O41" s="1029"/>
      <c r="P41" s="1029"/>
      <c r="Q41" s="1029"/>
      <c r="R41" s="334"/>
      <c r="AY41" s="240"/>
      <c r="AZ41" s="240"/>
      <c r="BA41" s="240"/>
      <c r="BB41" s="240"/>
      <c r="BC41" s="240"/>
      <c r="BD41" s="695"/>
      <c r="BE41" s="296"/>
      <c r="BF41" s="695"/>
      <c r="BG41" s="956"/>
      <c r="BH41" s="956"/>
      <c r="BI41" s="240"/>
      <c r="BJ41" s="240"/>
    </row>
    <row r="42" spans="1:75" s="175" customFormat="1" ht="12" customHeight="1" x14ac:dyDescent="0.2">
      <c r="A42" s="176"/>
      <c r="B42" s="902" t="s">
        <v>830</v>
      </c>
      <c r="C42" s="917"/>
      <c r="D42" s="917"/>
      <c r="E42" s="917"/>
      <c r="F42" s="917"/>
      <c r="G42" s="917"/>
      <c r="H42" s="929"/>
      <c r="I42" s="917"/>
      <c r="J42" s="917"/>
      <c r="K42" s="917"/>
      <c r="L42" s="917"/>
      <c r="M42" s="917"/>
      <c r="N42" s="917"/>
      <c r="O42" s="917"/>
      <c r="P42" s="917"/>
      <c r="Q42" s="917"/>
      <c r="AY42" s="239"/>
      <c r="AZ42" s="239"/>
      <c r="BA42" s="239"/>
      <c r="BB42" s="239"/>
      <c r="BC42" s="239"/>
      <c r="BD42" s="707"/>
      <c r="BE42" s="239"/>
      <c r="BF42" s="707"/>
      <c r="BG42" s="707"/>
      <c r="BH42" s="707"/>
      <c r="BI42" s="239"/>
      <c r="BJ42" s="239"/>
      <c r="BK42" s="239"/>
      <c r="BL42" s="239"/>
      <c r="BM42" s="239"/>
      <c r="BN42" s="239"/>
      <c r="BO42" s="239"/>
      <c r="BP42" s="239"/>
      <c r="BQ42" s="239"/>
      <c r="BR42" s="239"/>
      <c r="BS42" s="239"/>
      <c r="BT42" s="239"/>
      <c r="BU42" s="239"/>
      <c r="BV42" s="239"/>
      <c r="BW42" s="239"/>
    </row>
    <row r="43" spans="1:75" s="175" customFormat="1" ht="12" customHeight="1" x14ac:dyDescent="0.2">
      <c r="A43" s="176"/>
      <c r="B43" s="926" t="str">
        <f>Dates!$G$2</f>
        <v>EIA completed modeling and analysis for this report on Thursday, November 7, 2024.</v>
      </c>
      <c r="C43" s="915"/>
      <c r="D43" s="915"/>
      <c r="E43" s="915"/>
      <c r="F43" s="915"/>
      <c r="G43" s="915"/>
      <c r="H43" s="915"/>
      <c r="I43" s="915"/>
      <c r="J43" s="915"/>
      <c r="K43" s="915"/>
      <c r="L43" s="915"/>
      <c r="M43" s="915"/>
      <c r="N43" s="915"/>
      <c r="O43" s="915"/>
      <c r="P43" s="915"/>
      <c r="Q43" s="915"/>
      <c r="AY43" s="239"/>
      <c r="AZ43" s="239"/>
      <c r="BA43" s="239"/>
      <c r="BB43" s="239"/>
      <c r="BC43" s="239"/>
      <c r="BD43" s="704"/>
      <c r="BE43" s="295"/>
      <c r="BF43" s="704"/>
      <c r="BG43" s="707"/>
      <c r="BH43" s="707"/>
      <c r="BI43" s="239"/>
      <c r="BJ43" s="239"/>
    </row>
    <row r="44" spans="1:75" s="175" customFormat="1" ht="12" customHeight="1" x14ac:dyDescent="0.2">
      <c r="A44" s="176"/>
      <c r="B44" s="1037" t="s">
        <v>483</v>
      </c>
      <c r="C44" s="1038"/>
      <c r="D44" s="1038"/>
      <c r="E44" s="1038"/>
      <c r="F44" s="1038"/>
      <c r="G44" s="1038"/>
      <c r="H44" s="1038"/>
      <c r="I44" s="1038"/>
      <c r="J44" s="1038"/>
      <c r="K44" s="1038"/>
      <c r="L44" s="1038"/>
      <c r="M44" s="1038"/>
      <c r="N44" s="1038"/>
      <c r="O44" s="1038"/>
      <c r="P44" s="1038"/>
      <c r="Q44" s="1038"/>
      <c r="AY44" s="239"/>
      <c r="AZ44" s="239"/>
      <c r="BA44" s="239"/>
      <c r="BB44" s="239"/>
      <c r="BC44" s="239"/>
      <c r="BD44" s="704"/>
      <c r="BE44" s="295"/>
      <c r="BF44" s="704"/>
      <c r="BG44" s="707"/>
      <c r="BH44" s="707"/>
      <c r="BI44" s="239"/>
      <c r="BJ44" s="239"/>
    </row>
    <row r="45" spans="1:75" s="175" customFormat="1" ht="12" customHeight="1" x14ac:dyDescent="0.2">
      <c r="A45" s="176"/>
      <c r="B45" s="1013" t="s">
        <v>1451</v>
      </c>
      <c r="C45" s="1000"/>
      <c r="D45" s="1000"/>
      <c r="E45" s="1000"/>
      <c r="F45" s="1000"/>
      <c r="G45" s="1000"/>
      <c r="H45" s="1000"/>
      <c r="I45" s="1000"/>
      <c r="J45" s="1000"/>
      <c r="K45" s="1000"/>
      <c r="L45" s="1000"/>
      <c r="M45" s="1000"/>
      <c r="N45" s="1000"/>
      <c r="O45" s="1000"/>
      <c r="P45" s="1000"/>
      <c r="Q45" s="1000"/>
      <c r="AY45" s="239"/>
      <c r="AZ45" s="239"/>
      <c r="BA45" s="239"/>
      <c r="BB45" s="239"/>
      <c r="BC45" s="239"/>
      <c r="BD45" s="704"/>
      <c r="BE45" s="295"/>
      <c r="BF45" s="704"/>
      <c r="BG45" s="707"/>
      <c r="BH45" s="707"/>
      <c r="BI45" s="239"/>
      <c r="BJ45" s="239"/>
    </row>
    <row r="46" spans="1:75" s="175" customFormat="1" ht="12" customHeight="1" x14ac:dyDescent="0.2">
      <c r="A46" s="176"/>
      <c r="B46" s="1008" t="s">
        <v>494</v>
      </c>
      <c r="C46" s="1029"/>
      <c r="D46" s="1029"/>
      <c r="E46" s="1029"/>
      <c r="F46" s="1029"/>
      <c r="G46" s="1029"/>
      <c r="H46" s="1029"/>
      <c r="I46" s="1029"/>
      <c r="J46" s="1029"/>
      <c r="K46" s="1029"/>
      <c r="L46" s="1029"/>
      <c r="M46" s="1029"/>
      <c r="N46" s="1029"/>
      <c r="O46" s="1029"/>
      <c r="P46" s="1029"/>
      <c r="Q46" s="1029"/>
      <c r="AY46" s="239"/>
      <c r="AZ46" s="239"/>
      <c r="BA46" s="239"/>
      <c r="BB46" s="239"/>
      <c r="BC46" s="239"/>
      <c r="BD46" s="704"/>
      <c r="BE46" s="295"/>
      <c r="BF46" s="704"/>
      <c r="BG46" s="707"/>
      <c r="BH46" s="707"/>
      <c r="BI46" s="239"/>
      <c r="BJ46" s="239"/>
    </row>
    <row r="47" spans="1:75" s="175" customFormat="1" ht="12" customHeight="1" x14ac:dyDescent="0.2">
      <c r="A47" s="172"/>
      <c r="B47" s="919" t="s">
        <v>844</v>
      </c>
      <c r="C47" s="920"/>
      <c r="D47" s="920"/>
      <c r="E47" s="920"/>
      <c r="F47" s="920"/>
      <c r="G47" s="920"/>
      <c r="H47" s="930"/>
      <c r="I47" s="920"/>
      <c r="J47" s="920"/>
      <c r="K47" s="920"/>
      <c r="L47" s="920"/>
      <c r="M47" s="920"/>
      <c r="N47" s="920"/>
      <c r="O47" s="920"/>
      <c r="P47" s="920"/>
      <c r="Q47" s="918"/>
      <c r="AY47" s="239"/>
      <c r="AZ47" s="239"/>
      <c r="BA47" s="239"/>
      <c r="BB47" s="239"/>
      <c r="BC47" s="239"/>
      <c r="BD47" s="704"/>
      <c r="BE47" s="295"/>
      <c r="BF47" s="704"/>
      <c r="BG47" s="707"/>
      <c r="BH47" s="707"/>
      <c r="BI47" s="239"/>
      <c r="BJ47" s="239"/>
    </row>
    <row r="48" spans="1:75" ht="12.75" x14ac:dyDescent="0.2">
      <c r="B48" s="1030" t="s">
        <v>845</v>
      </c>
      <c r="C48" s="1029"/>
      <c r="D48" s="1029"/>
      <c r="E48" s="1029"/>
      <c r="F48" s="1029"/>
      <c r="G48" s="1029"/>
      <c r="H48" s="1029"/>
      <c r="I48" s="1029"/>
      <c r="J48" s="1029"/>
      <c r="K48" s="1029"/>
      <c r="L48" s="1029"/>
      <c r="M48" s="1029"/>
      <c r="N48" s="1029"/>
      <c r="O48" s="1029"/>
      <c r="P48" s="1029"/>
      <c r="Q48" s="1029"/>
      <c r="BK48" s="153"/>
      <c r="BL48" s="153"/>
      <c r="BM48" s="153"/>
      <c r="BN48" s="153"/>
      <c r="BO48" s="153"/>
      <c r="BP48" s="153"/>
      <c r="BQ48" s="153"/>
      <c r="BR48" s="153"/>
      <c r="BS48" s="153"/>
      <c r="BT48" s="153"/>
      <c r="BU48" s="153"/>
      <c r="BV48" s="153"/>
    </row>
    <row r="49" spans="2:74" ht="12.75" x14ac:dyDescent="0.2">
      <c r="B49" s="1015" t="s">
        <v>846</v>
      </c>
      <c r="C49" s="1029"/>
      <c r="D49" s="1029"/>
      <c r="E49" s="1029"/>
      <c r="F49" s="1029"/>
      <c r="G49" s="1029"/>
      <c r="H49" s="1029"/>
      <c r="I49" s="1029"/>
      <c r="J49" s="1029"/>
      <c r="K49" s="1029"/>
      <c r="L49" s="1029"/>
      <c r="M49" s="1029"/>
      <c r="N49" s="1029"/>
      <c r="O49" s="1029"/>
      <c r="P49" s="1029"/>
      <c r="Q49" s="1029"/>
      <c r="BK49" s="153"/>
      <c r="BL49" s="153"/>
      <c r="BM49" s="153"/>
      <c r="BN49" s="153"/>
      <c r="BO49" s="153"/>
      <c r="BP49" s="153"/>
      <c r="BQ49" s="153"/>
      <c r="BR49" s="153"/>
      <c r="BS49" s="153"/>
      <c r="BT49" s="153"/>
      <c r="BU49" s="153"/>
      <c r="BV49" s="153"/>
    </row>
    <row r="50" spans="2:74" x14ac:dyDescent="0.2">
      <c r="BK50" s="153"/>
      <c r="BL50" s="153"/>
      <c r="BM50" s="153"/>
      <c r="BN50" s="153"/>
      <c r="BO50" s="153"/>
      <c r="BP50" s="153"/>
      <c r="BQ50" s="153"/>
      <c r="BR50" s="153"/>
      <c r="BS50" s="153"/>
      <c r="BT50" s="153"/>
      <c r="BU50" s="153"/>
      <c r="BV50" s="153"/>
    </row>
    <row r="51" spans="2:74" x14ac:dyDescent="0.2">
      <c r="BK51" s="153"/>
      <c r="BL51" s="153"/>
      <c r="BM51" s="153"/>
      <c r="BN51" s="153"/>
      <c r="BO51" s="153"/>
      <c r="BP51" s="153"/>
      <c r="BQ51" s="153"/>
      <c r="BR51" s="153"/>
      <c r="BS51" s="153"/>
      <c r="BT51" s="153"/>
      <c r="BU51" s="153"/>
      <c r="BV51" s="153"/>
    </row>
    <row r="52" spans="2:74" x14ac:dyDescent="0.2">
      <c r="BK52" s="153"/>
      <c r="BL52" s="153"/>
      <c r="BM52" s="153"/>
      <c r="BN52" s="153"/>
      <c r="BO52" s="153"/>
      <c r="BP52" s="153"/>
      <c r="BQ52" s="153"/>
      <c r="BR52" s="153"/>
      <c r="BS52" s="153"/>
      <c r="BT52" s="153"/>
      <c r="BU52" s="153"/>
      <c r="BV52" s="153"/>
    </row>
    <row r="53" spans="2:74" x14ac:dyDescent="0.2">
      <c r="BK53" s="153"/>
      <c r="BL53" s="153"/>
      <c r="BM53" s="153"/>
      <c r="BN53" s="153"/>
      <c r="BO53" s="153"/>
      <c r="BP53" s="153"/>
      <c r="BQ53" s="153"/>
      <c r="BR53" s="153"/>
      <c r="BS53" s="153"/>
      <c r="BT53" s="153"/>
      <c r="BU53" s="153"/>
      <c r="BV53" s="153"/>
    </row>
    <row r="54" spans="2:74" x14ac:dyDescent="0.2">
      <c r="BK54" s="153"/>
      <c r="BL54" s="153"/>
      <c r="BM54" s="153"/>
      <c r="BN54" s="153"/>
      <c r="BO54" s="153"/>
      <c r="BP54" s="153"/>
      <c r="BQ54" s="153"/>
      <c r="BR54" s="153"/>
      <c r="BS54" s="153"/>
      <c r="BT54" s="153"/>
      <c r="BU54" s="153"/>
      <c r="BV54" s="153"/>
    </row>
    <row r="55" spans="2:74" x14ac:dyDescent="0.2">
      <c r="BK55" s="153"/>
      <c r="BL55" s="153"/>
      <c r="BM55" s="153"/>
      <c r="BN55" s="153"/>
      <c r="BO55" s="153"/>
      <c r="BP55" s="153"/>
      <c r="BQ55" s="153"/>
      <c r="BR55" s="153"/>
      <c r="BS55" s="153"/>
      <c r="BT55" s="153"/>
      <c r="BU55" s="153"/>
      <c r="BV55" s="153"/>
    </row>
    <row r="56" spans="2:74" x14ac:dyDescent="0.2">
      <c r="BK56" s="153"/>
      <c r="BL56" s="153"/>
      <c r="BM56" s="153"/>
      <c r="BN56" s="153"/>
      <c r="BO56" s="153"/>
      <c r="BP56" s="153"/>
      <c r="BQ56" s="153"/>
      <c r="BR56" s="153"/>
      <c r="BS56" s="153"/>
      <c r="BT56" s="153"/>
      <c r="BU56" s="153"/>
      <c r="BV56" s="153"/>
    </row>
    <row r="57" spans="2:74" x14ac:dyDescent="0.2">
      <c r="BK57" s="153"/>
      <c r="BL57" s="153"/>
      <c r="BM57" s="153"/>
      <c r="BN57" s="153"/>
      <c r="BO57" s="153"/>
      <c r="BP57" s="153"/>
      <c r="BQ57" s="153"/>
      <c r="BR57" s="153"/>
      <c r="BS57" s="153"/>
      <c r="BT57" s="153"/>
      <c r="BU57" s="153"/>
      <c r="BV57" s="153"/>
    </row>
    <row r="58" spans="2:74" x14ac:dyDescent="0.2">
      <c r="BK58" s="153"/>
      <c r="BL58" s="153"/>
      <c r="BM58" s="153"/>
      <c r="BN58" s="153"/>
      <c r="BO58" s="153"/>
      <c r="BP58" s="153"/>
      <c r="BQ58" s="153"/>
      <c r="BR58" s="153"/>
      <c r="BS58" s="153"/>
      <c r="BT58" s="153"/>
      <c r="BU58" s="153"/>
      <c r="BV58" s="153"/>
    </row>
    <row r="59" spans="2:74" x14ac:dyDescent="0.2">
      <c r="BK59" s="153"/>
      <c r="BL59" s="153"/>
      <c r="BM59" s="153"/>
      <c r="BN59" s="153"/>
      <c r="BO59" s="153"/>
      <c r="BP59" s="153"/>
      <c r="BQ59" s="153"/>
      <c r="BR59" s="153"/>
      <c r="BS59" s="153"/>
      <c r="BT59" s="153"/>
      <c r="BU59" s="153"/>
      <c r="BV59" s="153"/>
    </row>
    <row r="60" spans="2:74" x14ac:dyDescent="0.2">
      <c r="BK60" s="153"/>
      <c r="BL60" s="153"/>
      <c r="BM60" s="153"/>
      <c r="BN60" s="153"/>
      <c r="BO60" s="153"/>
      <c r="BP60" s="153"/>
      <c r="BQ60" s="153"/>
      <c r="BR60" s="153"/>
      <c r="BS60" s="153"/>
      <c r="BT60" s="153"/>
      <c r="BU60" s="153"/>
      <c r="BV60" s="153"/>
    </row>
    <row r="61" spans="2:74" x14ac:dyDescent="0.2">
      <c r="BK61" s="153"/>
      <c r="BL61" s="153"/>
      <c r="BM61" s="153"/>
      <c r="BN61" s="153"/>
      <c r="BO61" s="153"/>
      <c r="BP61" s="153"/>
      <c r="BQ61" s="153"/>
      <c r="BR61" s="153"/>
      <c r="BS61" s="153"/>
      <c r="BT61" s="153"/>
      <c r="BU61" s="153"/>
      <c r="BV61" s="153"/>
    </row>
    <row r="62" spans="2:74" x14ac:dyDescent="0.2">
      <c r="BK62" s="153"/>
      <c r="BL62" s="153"/>
      <c r="BM62" s="153"/>
      <c r="BN62" s="153"/>
      <c r="BO62" s="153"/>
      <c r="BP62" s="153"/>
      <c r="BQ62" s="153"/>
      <c r="BR62" s="153"/>
      <c r="BS62" s="153"/>
      <c r="BT62" s="153"/>
      <c r="BU62" s="153"/>
      <c r="BV62" s="153"/>
    </row>
    <row r="63" spans="2:74" x14ac:dyDescent="0.2">
      <c r="BK63" s="153"/>
      <c r="BL63" s="153"/>
      <c r="BM63" s="153"/>
      <c r="BN63" s="153"/>
      <c r="BO63" s="153"/>
      <c r="BP63" s="153"/>
      <c r="BQ63" s="153"/>
      <c r="BR63" s="153"/>
      <c r="BS63" s="153"/>
      <c r="BT63" s="153"/>
      <c r="BU63" s="153"/>
      <c r="BV63" s="153"/>
    </row>
    <row r="64" spans="2: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90" customWidth="1"/>
    <col min="2" max="2" width="42.5703125" style="84" customWidth="1"/>
    <col min="3" max="50" width="6.5703125" style="84" customWidth="1"/>
    <col min="51" max="55" width="6.5703125" style="209" customWidth="1"/>
    <col min="56" max="56" width="6.5703125" style="701" customWidth="1"/>
    <col min="57" max="57" width="6.5703125" style="293" customWidth="1"/>
    <col min="58" max="58" width="6.5703125" style="701" customWidth="1"/>
    <col min="59" max="60" width="6.5703125" style="706" customWidth="1"/>
    <col min="61" max="62" width="6.5703125" style="209" customWidth="1"/>
    <col min="63" max="74" width="6.5703125" style="84" customWidth="1"/>
    <col min="75" max="16384" width="8.5703125" style="84"/>
  </cols>
  <sheetData>
    <row r="1" spans="1:74" ht="12.75" customHeight="1" x14ac:dyDescent="0.2">
      <c r="A1" s="988" t="s">
        <v>479</v>
      </c>
      <c r="B1" s="1043" t="s">
        <v>914</v>
      </c>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c r="AM1" s="1043"/>
      <c r="AN1" s="1043"/>
      <c r="AO1" s="1043"/>
      <c r="AP1" s="1043"/>
      <c r="AQ1" s="1043"/>
      <c r="AR1" s="1043"/>
      <c r="AS1" s="1043"/>
      <c r="AT1" s="1043"/>
      <c r="AU1" s="1043"/>
      <c r="AV1" s="1043"/>
      <c r="AW1" s="1043"/>
      <c r="AX1" s="1043"/>
      <c r="AY1" s="1043"/>
      <c r="AZ1" s="1043"/>
      <c r="BA1" s="1043"/>
      <c r="BB1" s="1043"/>
      <c r="BC1" s="1043"/>
      <c r="BD1" s="1043"/>
      <c r="BE1" s="1043"/>
      <c r="BF1" s="1043"/>
      <c r="BG1" s="1043"/>
      <c r="BH1" s="1043"/>
      <c r="BI1" s="1043"/>
      <c r="BJ1" s="1043"/>
      <c r="BK1" s="1043"/>
      <c r="BL1" s="1043"/>
      <c r="BM1" s="1043"/>
      <c r="BN1" s="1043"/>
      <c r="BO1" s="1043"/>
      <c r="BP1" s="1043"/>
      <c r="BQ1" s="1043"/>
      <c r="BR1" s="1043"/>
      <c r="BS1" s="1043"/>
      <c r="BT1" s="1043"/>
      <c r="BU1" s="1043"/>
      <c r="BV1" s="1043"/>
    </row>
    <row r="2" spans="1:74" ht="12.75" customHeight="1" x14ac:dyDescent="0.2">
      <c r="A2" s="989"/>
      <c r="B2" s="241" t="str">
        <f>"U.S. Energy Information Administration  |  Short-Term Energy Outlook  - "&amp;Dates!D1</f>
        <v>U.S. Energy Information Administration  |  Short-Term Energy Outlook  - November 2024</v>
      </c>
      <c r="C2" s="242"/>
      <c r="D2" s="242"/>
      <c r="E2" s="242"/>
      <c r="F2" s="242"/>
      <c r="G2" s="333"/>
      <c r="H2" s="371"/>
      <c r="I2" s="371"/>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1"/>
      <c r="AN2" s="281"/>
      <c r="AO2" s="281"/>
      <c r="AP2" s="281"/>
      <c r="AQ2" s="281"/>
      <c r="AR2" s="281"/>
      <c r="AS2" s="281"/>
      <c r="AT2" s="281"/>
      <c r="AU2" s="281"/>
      <c r="AV2" s="281"/>
      <c r="AW2" s="281"/>
      <c r="AX2" s="281"/>
      <c r="AY2" s="282"/>
      <c r="AZ2" s="282"/>
      <c r="BA2" s="282"/>
      <c r="BB2" s="282"/>
      <c r="BC2" s="282"/>
      <c r="BD2" s="710"/>
      <c r="BE2" s="299"/>
      <c r="BF2" s="710"/>
      <c r="BG2" s="957"/>
      <c r="BH2" s="957"/>
      <c r="BI2" s="282"/>
      <c r="BJ2" s="282"/>
      <c r="BK2" s="281"/>
      <c r="BL2" s="281"/>
      <c r="BM2" s="281"/>
      <c r="BN2" s="281"/>
      <c r="BO2" s="281"/>
      <c r="BP2" s="281"/>
      <c r="BQ2" s="281"/>
      <c r="BR2" s="281"/>
      <c r="BS2" s="281"/>
      <c r="BT2" s="281"/>
      <c r="BU2" s="281"/>
      <c r="BV2" s="283"/>
    </row>
    <row r="3" spans="1:74" ht="12.75" x14ac:dyDescent="0.2">
      <c r="A3" s="353" t="s">
        <v>781</v>
      </c>
      <c r="B3" s="207"/>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x14ac:dyDescent="0.2">
      <c r="A4" s="359" t="str">
        <f>TEXT(Dates!$D$2,"dddd, mmmm d, yyyy")</f>
        <v>Thursday, November 7, 2024</v>
      </c>
      <c r="B4" s="208"/>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1" customHeight="1" x14ac:dyDescent="0.2">
      <c r="A5" s="372"/>
      <c r="B5" s="364" t="s">
        <v>886</v>
      </c>
      <c r="AY5" s="84"/>
      <c r="BE5" s="701"/>
      <c r="BG5" s="701"/>
      <c r="BH5" s="701"/>
      <c r="BI5" s="437"/>
      <c r="BJ5" s="438"/>
      <c r="BK5" s="438"/>
      <c r="BL5" s="438"/>
      <c r="BM5" s="438"/>
      <c r="BN5" s="438"/>
      <c r="BO5" s="438"/>
      <c r="BP5" s="438"/>
      <c r="BQ5" s="438"/>
      <c r="BR5" s="438"/>
      <c r="BS5" s="438"/>
      <c r="BT5" s="438"/>
      <c r="BU5" s="438"/>
      <c r="BV5" s="438"/>
    </row>
    <row r="6" spans="1:74" s="293" customFormat="1" ht="11.1" customHeight="1" x14ac:dyDescent="0.2">
      <c r="A6" s="457" t="s">
        <v>832</v>
      </c>
      <c r="B6" s="451" t="s">
        <v>831</v>
      </c>
      <c r="C6" s="106">
        <v>78.254785756999993</v>
      </c>
      <c r="D6" s="106">
        <v>77.515563561999997</v>
      </c>
      <c r="E6" s="106">
        <v>77.638013587000003</v>
      </c>
      <c r="F6" s="106">
        <v>77.834495464</v>
      </c>
      <c r="G6" s="106">
        <v>66.606054584999995</v>
      </c>
      <c r="H6" s="106">
        <v>65.641065093999998</v>
      </c>
      <c r="I6" s="106">
        <v>67.105409957999996</v>
      </c>
      <c r="J6" s="106">
        <v>68.053285418000002</v>
      </c>
      <c r="K6" s="106">
        <v>68.068316526999993</v>
      </c>
      <c r="L6" s="106">
        <v>68.457396348000003</v>
      </c>
      <c r="M6" s="106">
        <v>70.242542135999997</v>
      </c>
      <c r="N6" s="106">
        <v>70.964769192000006</v>
      </c>
      <c r="O6" s="106">
        <v>71.061989096999994</v>
      </c>
      <c r="P6" s="106">
        <v>69.217158611000002</v>
      </c>
      <c r="Q6" s="106">
        <v>71.10443033</v>
      </c>
      <c r="R6" s="106">
        <v>70.663883381999995</v>
      </c>
      <c r="S6" s="106">
        <v>71.173188240000002</v>
      </c>
      <c r="T6" s="106">
        <v>71.748962789999993</v>
      </c>
      <c r="U6" s="106">
        <v>72.990898189000006</v>
      </c>
      <c r="V6" s="106">
        <v>72.690409345999996</v>
      </c>
      <c r="W6" s="106">
        <v>72.948017046000004</v>
      </c>
      <c r="X6" s="106">
        <v>74.213686135000003</v>
      </c>
      <c r="Y6" s="106">
        <v>74.978427816999996</v>
      </c>
      <c r="Z6" s="106">
        <v>74.553942563999996</v>
      </c>
      <c r="AA6" s="106">
        <v>74.595727189000002</v>
      </c>
      <c r="AB6" s="106">
        <v>75.692835995999999</v>
      </c>
      <c r="AC6" s="106">
        <v>75.622279343000002</v>
      </c>
      <c r="AD6" s="106">
        <v>74.876239206999998</v>
      </c>
      <c r="AE6" s="106">
        <v>74.229011638000003</v>
      </c>
      <c r="AF6" s="106">
        <v>74.502749378000004</v>
      </c>
      <c r="AG6" s="106">
        <v>75.569067203000003</v>
      </c>
      <c r="AH6" s="106">
        <v>76.617522820999994</v>
      </c>
      <c r="AI6" s="106">
        <v>77.139718372000004</v>
      </c>
      <c r="AJ6" s="106">
        <v>76.987918617000005</v>
      </c>
      <c r="AK6" s="106">
        <v>77.041057567999999</v>
      </c>
      <c r="AL6" s="106">
        <v>76.498804618999998</v>
      </c>
      <c r="AM6" s="106">
        <v>76.531024529999996</v>
      </c>
      <c r="AN6" s="106">
        <v>77.159359901000002</v>
      </c>
      <c r="AO6" s="106">
        <v>77.132843546999993</v>
      </c>
      <c r="AP6" s="106">
        <v>76.555255727000002</v>
      </c>
      <c r="AQ6" s="106">
        <v>75.905325536999996</v>
      </c>
      <c r="AR6" s="106">
        <v>76.521875988999994</v>
      </c>
      <c r="AS6" s="106">
        <v>75.858588849</v>
      </c>
      <c r="AT6" s="106">
        <v>75.523048990000007</v>
      </c>
      <c r="AU6" s="106">
        <v>76.435312764000003</v>
      </c>
      <c r="AV6" s="106">
        <v>76.529412979</v>
      </c>
      <c r="AW6" s="106">
        <v>77.244459109999994</v>
      </c>
      <c r="AX6" s="106">
        <v>77.478880262999994</v>
      </c>
      <c r="AY6" s="106">
        <v>76.081140978999997</v>
      </c>
      <c r="AZ6" s="106">
        <v>76.766114041999998</v>
      </c>
      <c r="BA6" s="106">
        <v>77.252516125</v>
      </c>
      <c r="BB6" s="106">
        <v>76.703186947999995</v>
      </c>
      <c r="BC6" s="106">
        <v>76.077322713000001</v>
      </c>
      <c r="BD6" s="702">
        <v>75.796311191000001</v>
      </c>
      <c r="BE6" s="702">
        <v>76.182525059</v>
      </c>
      <c r="BF6" s="702">
        <v>76.412890262999994</v>
      </c>
      <c r="BG6" s="702">
        <v>75.689301491999998</v>
      </c>
      <c r="BH6" s="702">
        <v>76.484704785000005</v>
      </c>
      <c r="BI6" s="426">
        <v>77.271480765000007</v>
      </c>
      <c r="BJ6" s="426">
        <v>77.359818786000005</v>
      </c>
      <c r="BK6" s="426">
        <v>77.641266751000003</v>
      </c>
      <c r="BL6" s="426">
        <v>77.858365415999998</v>
      </c>
      <c r="BM6" s="426">
        <v>77.855964800999999</v>
      </c>
      <c r="BN6" s="426">
        <v>77.754222897999995</v>
      </c>
      <c r="BO6" s="426">
        <v>77.696708336</v>
      </c>
      <c r="BP6" s="426">
        <v>78.193698675999997</v>
      </c>
      <c r="BQ6" s="426">
        <v>78.433000684000007</v>
      </c>
      <c r="BR6" s="426">
        <v>78.439946160000005</v>
      </c>
      <c r="BS6" s="426">
        <v>78.585178260000006</v>
      </c>
      <c r="BT6" s="426">
        <v>78.750489454000004</v>
      </c>
      <c r="BU6" s="426">
        <v>79.144984276000002</v>
      </c>
      <c r="BV6" s="426">
        <v>79.003425894000003</v>
      </c>
    </row>
    <row r="7" spans="1:74" ht="11.1" customHeight="1" x14ac:dyDescent="0.2">
      <c r="A7" s="372" t="s">
        <v>826</v>
      </c>
      <c r="B7" s="443" t="s">
        <v>871</v>
      </c>
      <c r="C7" s="322">
        <v>39.959000000000003</v>
      </c>
      <c r="D7" s="322">
        <v>39.927900000000001</v>
      </c>
      <c r="E7" s="322">
        <v>40.4895</v>
      </c>
      <c r="F7" s="322">
        <v>42.665100000000002</v>
      </c>
      <c r="G7" s="322">
        <v>34.241199999999999</v>
      </c>
      <c r="H7" s="322">
        <v>32.3551</v>
      </c>
      <c r="I7" s="322">
        <v>33.115400000000001</v>
      </c>
      <c r="J7" s="322">
        <v>34.656700000000001</v>
      </c>
      <c r="K7" s="322">
        <v>34.676000000000002</v>
      </c>
      <c r="L7" s="322">
        <v>34.820599999999999</v>
      </c>
      <c r="M7" s="322">
        <v>34.865400000000001</v>
      </c>
      <c r="N7" s="322">
        <v>34.9544</v>
      </c>
      <c r="O7" s="322">
        <v>35.046900000000001</v>
      </c>
      <c r="P7" s="322">
        <v>34.469700000000003</v>
      </c>
      <c r="Q7" s="322">
        <v>34.597200000000001</v>
      </c>
      <c r="R7" s="322">
        <v>34.743899999999996</v>
      </c>
      <c r="S7" s="322">
        <v>35.1648</v>
      </c>
      <c r="T7" s="322">
        <v>35.684600000000003</v>
      </c>
      <c r="U7" s="322">
        <v>36.364800000000002</v>
      </c>
      <c r="V7" s="322">
        <v>36.278199999999998</v>
      </c>
      <c r="W7" s="322">
        <v>36.898400000000002</v>
      </c>
      <c r="X7" s="322">
        <v>37.4407</v>
      </c>
      <c r="Y7" s="322">
        <v>37.848399999999998</v>
      </c>
      <c r="Z7" s="322">
        <v>37.993899999999996</v>
      </c>
      <c r="AA7" s="322">
        <v>38.100200000000001</v>
      </c>
      <c r="AB7" s="322">
        <v>38.623800000000003</v>
      </c>
      <c r="AC7" s="322">
        <v>38.155200000000001</v>
      </c>
      <c r="AD7" s="322">
        <v>37.618200000000002</v>
      </c>
      <c r="AE7" s="322">
        <v>37.646000000000001</v>
      </c>
      <c r="AF7" s="322">
        <v>38.124899999999997</v>
      </c>
      <c r="AG7" s="322">
        <v>38.7121</v>
      </c>
      <c r="AH7" s="322">
        <v>38.875300000000003</v>
      </c>
      <c r="AI7" s="322">
        <v>39.130899999999997</v>
      </c>
      <c r="AJ7" s="322">
        <v>38.659599999999998</v>
      </c>
      <c r="AK7" s="322">
        <v>38.6175</v>
      </c>
      <c r="AL7" s="322">
        <v>38.689100000000003</v>
      </c>
      <c r="AM7" s="322">
        <v>37.954599999999999</v>
      </c>
      <c r="AN7" s="322">
        <v>38.3568</v>
      </c>
      <c r="AO7" s="322">
        <v>38.247100000000003</v>
      </c>
      <c r="AP7" s="322">
        <v>38.024900000000002</v>
      </c>
      <c r="AQ7" s="322">
        <v>37.188699999999997</v>
      </c>
      <c r="AR7" s="322">
        <v>37.301499999999997</v>
      </c>
      <c r="AS7" s="322">
        <v>36.211799999999997</v>
      </c>
      <c r="AT7" s="322">
        <v>35.847900000000003</v>
      </c>
      <c r="AU7" s="322">
        <v>36.6768</v>
      </c>
      <c r="AV7" s="322">
        <v>36.585500000000003</v>
      </c>
      <c r="AW7" s="322">
        <v>36.390099999999997</v>
      </c>
      <c r="AX7" s="322">
        <v>36.277500000000003</v>
      </c>
      <c r="AY7" s="322">
        <v>36.253100000000003</v>
      </c>
      <c r="AZ7" s="322">
        <v>36.227400000000003</v>
      </c>
      <c r="BA7" s="322">
        <v>36.414900000000003</v>
      </c>
      <c r="BB7" s="322">
        <v>36.184800000000003</v>
      </c>
      <c r="BC7" s="322">
        <v>35.758699999999997</v>
      </c>
      <c r="BD7" s="688">
        <v>35.309600000000003</v>
      </c>
      <c r="BE7" s="688">
        <v>35.750587131000003</v>
      </c>
      <c r="BF7" s="688">
        <v>35.735352538999997</v>
      </c>
      <c r="BG7" s="688">
        <v>35.501908256</v>
      </c>
      <c r="BH7" s="688">
        <v>35.059677575999999</v>
      </c>
      <c r="BI7" s="392">
        <v>35.534300541999997</v>
      </c>
      <c r="BJ7" s="392">
        <v>35.644189586000003</v>
      </c>
      <c r="BK7" s="392">
        <v>35.948224160999999</v>
      </c>
      <c r="BL7" s="392">
        <v>36.076821185</v>
      </c>
      <c r="BM7" s="392">
        <v>36.177104192999998</v>
      </c>
      <c r="BN7" s="392">
        <v>36.262618572999997</v>
      </c>
      <c r="BO7" s="392">
        <v>36.288779175999998</v>
      </c>
      <c r="BP7" s="392">
        <v>36.476333894</v>
      </c>
      <c r="BQ7" s="392">
        <v>36.509994048999999</v>
      </c>
      <c r="BR7" s="392">
        <v>36.446643825999999</v>
      </c>
      <c r="BS7" s="392">
        <v>36.597927177000003</v>
      </c>
      <c r="BT7" s="392">
        <v>36.577992291999998</v>
      </c>
      <c r="BU7" s="392">
        <v>36.590262598000002</v>
      </c>
      <c r="BV7" s="392">
        <v>36.489302711000001</v>
      </c>
    </row>
    <row r="8" spans="1:74" ht="11.1" customHeight="1" x14ac:dyDescent="0.2">
      <c r="A8" s="372" t="s">
        <v>887</v>
      </c>
      <c r="B8" s="443" t="s">
        <v>196</v>
      </c>
      <c r="C8" s="322">
        <v>12.851364</v>
      </c>
      <c r="D8" s="322">
        <v>12.844123</v>
      </c>
      <c r="E8" s="322">
        <v>12.796182999999999</v>
      </c>
      <c r="F8" s="322">
        <v>11.911199999999999</v>
      </c>
      <c r="G8" s="322">
        <v>9.713984</v>
      </c>
      <c r="H8" s="322">
        <v>10.44604</v>
      </c>
      <c r="I8" s="322">
        <v>11.007873999999999</v>
      </c>
      <c r="J8" s="322">
        <v>10.58478</v>
      </c>
      <c r="K8" s="322">
        <v>10.934182</v>
      </c>
      <c r="L8" s="322">
        <v>10.469150000000001</v>
      </c>
      <c r="M8" s="322">
        <v>11.209517</v>
      </c>
      <c r="N8" s="322">
        <v>11.179121</v>
      </c>
      <c r="O8" s="322">
        <v>11.152018</v>
      </c>
      <c r="P8" s="322">
        <v>9.9382450000000002</v>
      </c>
      <c r="Q8" s="322">
        <v>11.372411</v>
      </c>
      <c r="R8" s="322">
        <v>11.352838999999999</v>
      </c>
      <c r="S8" s="322">
        <v>11.422691</v>
      </c>
      <c r="T8" s="322">
        <v>11.393758</v>
      </c>
      <c r="U8" s="322">
        <v>11.416297999999999</v>
      </c>
      <c r="V8" s="322">
        <v>11.314076999999999</v>
      </c>
      <c r="W8" s="322">
        <v>10.957162</v>
      </c>
      <c r="X8" s="322">
        <v>11.636974</v>
      </c>
      <c r="Y8" s="322">
        <v>11.867466</v>
      </c>
      <c r="Z8" s="322">
        <v>11.752307</v>
      </c>
      <c r="AA8" s="322">
        <v>11.442453</v>
      </c>
      <c r="AB8" s="322">
        <v>11.467150999999999</v>
      </c>
      <c r="AC8" s="322">
        <v>11.875298000000001</v>
      </c>
      <c r="AD8" s="322">
        <v>11.812170999999999</v>
      </c>
      <c r="AE8" s="322">
        <v>11.741680000000001</v>
      </c>
      <c r="AF8" s="322">
        <v>11.912832999999999</v>
      </c>
      <c r="AG8" s="322">
        <v>11.991593</v>
      </c>
      <c r="AH8" s="322">
        <v>12.122529</v>
      </c>
      <c r="AI8" s="322">
        <v>12.438625999999999</v>
      </c>
      <c r="AJ8" s="322">
        <v>12.431267</v>
      </c>
      <c r="AK8" s="322">
        <v>12.466752</v>
      </c>
      <c r="AL8" s="322">
        <v>12.17512</v>
      </c>
      <c r="AM8" s="322">
        <v>12.610580000000001</v>
      </c>
      <c r="AN8" s="322">
        <v>12.590515</v>
      </c>
      <c r="AO8" s="322">
        <v>12.815473000000001</v>
      </c>
      <c r="AP8" s="322">
        <v>12.680327999999999</v>
      </c>
      <c r="AQ8" s="322">
        <v>12.729638</v>
      </c>
      <c r="AR8" s="322">
        <v>12.865575</v>
      </c>
      <c r="AS8" s="322">
        <v>12.935294000000001</v>
      </c>
      <c r="AT8" s="322">
        <v>13.047376</v>
      </c>
      <c r="AU8" s="322">
        <v>13.176662</v>
      </c>
      <c r="AV8" s="322">
        <v>13.148883</v>
      </c>
      <c r="AW8" s="322">
        <v>13.281094</v>
      </c>
      <c r="AX8" s="322">
        <v>13.307957999999999</v>
      </c>
      <c r="AY8" s="322">
        <v>12.553566</v>
      </c>
      <c r="AZ8" s="322">
        <v>13.102080000000001</v>
      </c>
      <c r="BA8" s="322">
        <v>13.170783</v>
      </c>
      <c r="BB8" s="322">
        <v>13.248628999999999</v>
      </c>
      <c r="BC8" s="322">
        <v>13.201128000000001</v>
      </c>
      <c r="BD8" s="688">
        <v>13.239855</v>
      </c>
      <c r="BE8" s="688">
        <v>13.206481999999999</v>
      </c>
      <c r="BF8" s="688">
        <v>13.401021999999999</v>
      </c>
      <c r="BG8" s="688">
        <v>13.205034208000001</v>
      </c>
      <c r="BH8" s="688">
        <v>13.446111885000001</v>
      </c>
      <c r="BI8" s="392">
        <v>13.441789999999999</v>
      </c>
      <c r="BJ8" s="392">
        <v>13.519</v>
      </c>
      <c r="BK8" s="392">
        <v>13.524850000000001</v>
      </c>
      <c r="BL8" s="392">
        <v>13.34587</v>
      </c>
      <c r="BM8" s="392">
        <v>13.52186</v>
      </c>
      <c r="BN8" s="392">
        <v>13.52181</v>
      </c>
      <c r="BO8" s="392">
        <v>13.527010000000001</v>
      </c>
      <c r="BP8" s="392">
        <v>13.528790000000001</v>
      </c>
      <c r="BQ8" s="392">
        <v>13.541119999999999</v>
      </c>
      <c r="BR8" s="392">
        <v>13.5261</v>
      </c>
      <c r="BS8" s="392">
        <v>13.54655</v>
      </c>
      <c r="BT8" s="392">
        <v>13.488799999999999</v>
      </c>
      <c r="BU8" s="392">
        <v>13.649699999999999</v>
      </c>
      <c r="BV8" s="392">
        <v>13.66052</v>
      </c>
    </row>
    <row r="9" spans="1:74" ht="11.1" customHeight="1" x14ac:dyDescent="0.2">
      <c r="A9" s="372" t="s">
        <v>888</v>
      </c>
      <c r="B9" s="443" t="s">
        <v>989</v>
      </c>
      <c r="C9" s="322">
        <v>25.444421757000001</v>
      </c>
      <c r="D9" s="322">
        <v>24.743540562</v>
      </c>
      <c r="E9" s="322">
        <v>24.352330587000001</v>
      </c>
      <c r="F9" s="322">
        <v>23.258195464</v>
      </c>
      <c r="G9" s="322">
        <v>22.650870585</v>
      </c>
      <c r="H9" s="322">
        <v>22.839925094000002</v>
      </c>
      <c r="I9" s="322">
        <v>22.982135958000001</v>
      </c>
      <c r="J9" s="322">
        <v>22.811805417999999</v>
      </c>
      <c r="K9" s="322">
        <v>22.458134526999999</v>
      </c>
      <c r="L9" s="322">
        <v>23.167646348000002</v>
      </c>
      <c r="M9" s="322">
        <v>24.167625136000002</v>
      </c>
      <c r="N9" s="322">
        <v>24.831248192</v>
      </c>
      <c r="O9" s="322">
        <v>24.863071096999999</v>
      </c>
      <c r="P9" s="322">
        <v>24.809213611000001</v>
      </c>
      <c r="Q9" s="322">
        <v>25.134819329999999</v>
      </c>
      <c r="R9" s="322">
        <v>24.567144381999999</v>
      </c>
      <c r="S9" s="322">
        <v>24.585697239999998</v>
      </c>
      <c r="T9" s="322">
        <v>24.670604789999999</v>
      </c>
      <c r="U9" s="322">
        <v>25.209800188999999</v>
      </c>
      <c r="V9" s="322">
        <v>25.098132346</v>
      </c>
      <c r="W9" s="322">
        <v>25.092455046000001</v>
      </c>
      <c r="X9" s="322">
        <v>25.136012135000001</v>
      </c>
      <c r="Y9" s="322">
        <v>25.262561817000002</v>
      </c>
      <c r="Z9" s="322">
        <v>24.807735564000001</v>
      </c>
      <c r="AA9" s="322">
        <v>25.053074189</v>
      </c>
      <c r="AB9" s="322">
        <v>25.601884995999999</v>
      </c>
      <c r="AC9" s="322">
        <v>25.591781343000001</v>
      </c>
      <c r="AD9" s="322">
        <v>25.445868207</v>
      </c>
      <c r="AE9" s="322">
        <v>24.841331638</v>
      </c>
      <c r="AF9" s="322">
        <v>24.465016378000001</v>
      </c>
      <c r="AG9" s="322">
        <v>24.865374202999998</v>
      </c>
      <c r="AH9" s="322">
        <v>25.619693820999998</v>
      </c>
      <c r="AI9" s="322">
        <v>25.570192372000001</v>
      </c>
      <c r="AJ9" s="322">
        <v>25.897051616999999</v>
      </c>
      <c r="AK9" s="322">
        <v>25.956805568</v>
      </c>
      <c r="AL9" s="322">
        <v>25.634584619000002</v>
      </c>
      <c r="AM9" s="322">
        <v>25.965844529999998</v>
      </c>
      <c r="AN9" s="322">
        <v>26.212044900999999</v>
      </c>
      <c r="AO9" s="322">
        <v>26.070270547</v>
      </c>
      <c r="AP9" s="322">
        <v>25.850027727000001</v>
      </c>
      <c r="AQ9" s="322">
        <v>25.986987537000001</v>
      </c>
      <c r="AR9" s="322">
        <v>26.354800989000001</v>
      </c>
      <c r="AS9" s="322">
        <v>26.711494849000001</v>
      </c>
      <c r="AT9" s="322">
        <v>26.62777299</v>
      </c>
      <c r="AU9" s="322">
        <v>26.581850763999999</v>
      </c>
      <c r="AV9" s="322">
        <v>26.795029978999999</v>
      </c>
      <c r="AW9" s="322">
        <v>27.573265110000001</v>
      </c>
      <c r="AX9" s="322">
        <v>27.893422263000001</v>
      </c>
      <c r="AY9" s="322">
        <v>27.274474979000001</v>
      </c>
      <c r="AZ9" s="322">
        <v>27.436634042000001</v>
      </c>
      <c r="BA9" s="322">
        <v>27.666833125</v>
      </c>
      <c r="BB9" s="322">
        <v>27.269757947999999</v>
      </c>
      <c r="BC9" s="322">
        <v>27.117494712999999</v>
      </c>
      <c r="BD9" s="688">
        <v>27.246856190999999</v>
      </c>
      <c r="BE9" s="688">
        <v>27.225455927999999</v>
      </c>
      <c r="BF9" s="688">
        <v>27.276515723999999</v>
      </c>
      <c r="BG9" s="688">
        <v>26.982359028000001</v>
      </c>
      <c r="BH9" s="688">
        <v>27.978915324999999</v>
      </c>
      <c r="BI9" s="392">
        <v>28.295390222000002</v>
      </c>
      <c r="BJ9" s="392">
        <v>28.1966292</v>
      </c>
      <c r="BK9" s="392">
        <v>28.168192591</v>
      </c>
      <c r="BL9" s="392">
        <v>28.435674231</v>
      </c>
      <c r="BM9" s="392">
        <v>28.157000608000001</v>
      </c>
      <c r="BN9" s="392">
        <v>27.969794324999999</v>
      </c>
      <c r="BO9" s="392">
        <v>27.880919160000001</v>
      </c>
      <c r="BP9" s="392">
        <v>28.188574782</v>
      </c>
      <c r="BQ9" s="392">
        <v>28.381886636000001</v>
      </c>
      <c r="BR9" s="392">
        <v>28.467202334</v>
      </c>
      <c r="BS9" s="392">
        <v>28.440701083</v>
      </c>
      <c r="BT9" s="392">
        <v>28.683697162000001</v>
      </c>
      <c r="BU9" s="392">
        <v>28.905021677000001</v>
      </c>
      <c r="BV9" s="392">
        <v>28.853603183000001</v>
      </c>
    </row>
    <row r="10" spans="1:74" ht="11.1" customHeight="1" x14ac:dyDescent="0.2">
      <c r="A10" s="372"/>
      <c r="B10" s="452"/>
      <c r="AY10" s="84"/>
      <c r="AZ10" s="84"/>
      <c r="BA10" s="84"/>
      <c r="BB10" s="84"/>
      <c r="BC10" s="84"/>
      <c r="BD10" s="711"/>
      <c r="BE10" s="711"/>
      <c r="BF10" s="711"/>
      <c r="BG10" s="711"/>
      <c r="BH10" s="711"/>
      <c r="BI10" s="438"/>
      <c r="BJ10" s="438"/>
      <c r="BK10" s="438"/>
      <c r="BL10" s="438"/>
      <c r="BM10" s="438"/>
      <c r="BN10" s="438"/>
      <c r="BO10" s="438"/>
      <c r="BP10" s="438"/>
      <c r="BQ10" s="438"/>
      <c r="BR10" s="438"/>
      <c r="BS10" s="438"/>
      <c r="BT10" s="438"/>
      <c r="BU10" s="438"/>
      <c r="BV10" s="438"/>
    </row>
    <row r="11" spans="1:74" s="293" customFormat="1" ht="11.1" customHeight="1" x14ac:dyDescent="0.2">
      <c r="A11" s="457" t="s">
        <v>178</v>
      </c>
      <c r="B11" s="453" t="s">
        <v>858</v>
      </c>
      <c r="C11" s="106">
        <v>27.32</v>
      </c>
      <c r="D11" s="106">
        <v>26.65</v>
      </c>
      <c r="E11" s="106">
        <v>26.79</v>
      </c>
      <c r="F11" s="106">
        <v>28.855</v>
      </c>
      <c r="G11" s="106">
        <v>23.03</v>
      </c>
      <c r="H11" s="106">
        <v>21.13</v>
      </c>
      <c r="I11" s="106">
        <v>21.824999999999999</v>
      </c>
      <c r="J11" s="106">
        <v>22.76</v>
      </c>
      <c r="K11" s="106">
        <v>22.734999999999999</v>
      </c>
      <c r="L11" s="106">
        <v>23.19</v>
      </c>
      <c r="M11" s="106">
        <v>23.92</v>
      </c>
      <c r="N11" s="106">
        <v>24.155000000000001</v>
      </c>
      <c r="O11" s="106">
        <v>24.204999999999998</v>
      </c>
      <c r="P11" s="106">
        <v>23.785</v>
      </c>
      <c r="Q11" s="106">
        <v>23.895</v>
      </c>
      <c r="R11" s="106">
        <v>23.885000000000002</v>
      </c>
      <c r="S11" s="106">
        <v>24.391999999999999</v>
      </c>
      <c r="T11" s="106">
        <v>24.954999999999998</v>
      </c>
      <c r="U11" s="106">
        <v>25.61</v>
      </c>
      <c r="V11" s="106">
        <v>25.635000000000002</v>
      </c>
      <c r="W11" s="106">
        <v>25.965</v>
      </c>
      <c r="X11" s="106">
        <v>26.285</v>
      </c>
      <c r="Y11" s="106">
        <v>26.635000000000002</v>
      </c>
      <c r="Z11" s="106">
        <v>26.7</v>
      </c>
      <c r="AA11" s="106">
        <v>26.7</v>
      </c>
      <c r="AB11" s="106">
        <v>27.395</v>
      </c>
      <c r="AC11" s="106">
        <v>27.055</v>
      </c>
      <c r="AD11" s="106">
        <v>27.38</v>
      </c>
      <c r="AE11" s="106">
        <v>26.9346</v>
      </c>
      <c r="AF11" s="106">
        <v>27.1</v>
      </c>
      <c r="AG11" s="106">
        <v>27.37</v>
      </c>
      <c r="AH11" s="106">
        <v>28.35</v>
      </c>
      <c r="AI11" s="106">
        <v>28.5</v>
      </c>
      <c r="AJ11" s="106">
        <v>28.085000000000001</v>
      </c>
      <c r="AK11" s="106">
        <v>27.66</v>
      </c>
      <c r="AL11" s="106">
        <v>27.71</v>
      </c>
      <c r="AM11" s="106">
        <v>27.114999999999998</v>
      </c>
      <c r="AN11" s="106">
        <v>27.4</v>
      </c>
      <c r="AO11" s="106">
        <v>27.614999999999998</v>
      </c>
      <c r="AP11" s="106">
        <v>27.59</v>
      </c>
      <c r="AQ11" s="106">
        <v>26.984999999999999</v>
      </c>
      <c r="AR11" s="106">
        <v>27.135000000000002</v>
      </c>
      <c r="AS11" s="106">
        <v>26.29</v>
      </c>
      <c r="AT11" s="106">
        <v>26.085000000000001</v>
      </c>
      <c r="AU11" s="106">
        <v>26.745000000000001</v>
      </c>
      <c r="AV11" s="106">
        <v>26.645</v>
      </c>
      <c r="AW11" s="106">
        <v>26.66</v>
      </c>
      <c r="AX11" s="106">
        <v>26.59</v>
      </c>
      <c r="AY11" s="106">
        <v>26.46</v>
      </c>
      <c r="AZ11" s="106">
        <v>26.754999999999999</v>
      </c>
      <c r="BA11" s="106">
        <v>27.085000000000001</v>
      </c>
      <c r="BB11" s="106">
        <v>27.07</v>
      </c>
      <c r="BC11" s="106">
        <v>26.91</v>
      </c>
      <c r="BD11" s="702">
        <v>26.49</v>
      </c>
      <c r="BE11" s="702">
        <v>26.96</v>
      </c>
      <c r="BF11" s="702">
        <v>26.85</v>
      </c>
      <c r="BG11" s="702">
        <v>26.24</v>
      </c>
      <c r="BH11" s="702">
        <v>26.65</v>
      </c>
      <c r="BI11" s="426">
        <v>26.791563</v>
      </c>
      <c r="BJ11" s="426">
        <v>26.712721999999999</v>
      </c>
      <c r="BK11" s="426">
        <v>26.940715000000001</v>
      </c>
      <c r="BL11" s="426">
        <v>27.003374999999998</v>
      </c>
      <c r="BM11" s="426">
        <v>27.065034000000001</v>
      </c>
      <c r="BN11" s="426">
        <v>27.126694000000001</v>
      </c>
      <c r="BO11" s="426">
        <v>27.181353999999999</v>
      </c>
      <c r="BP11" s="426">
        <v>27.243013999999999</v>
      </c>
      <c r="BQ11" s="426">
        <v>27.254673</v>
      </c>
      <c r="BR11" s="426">
        <v>27.267333000000001</v>
      </c>
      <c r="BS11" s="426">
        <v>27.282993000000001</v>
      </c>
      <c r="BT11" s="426">
        <v>27.296652000000002</v>
      </c>
      <c r="BU11" s="426">
        <v>27.312311999999999</v>
      </c>
      <c r="BV11" s="426">
        <v>27.210972000000002</v>
      </c>
    </row>
    <row r="12" spans="1:74" ht="11.1" customHeight="1" x14ac:dyDescent="0.2">
      <c r="A12" s="372" t="s">
        <v>558</v>
      </c>
      <c r="B12" s="443" t="s">
        <v>990</v>
      </c>
      <c r="C12" s="322">
        <v>1.01</v>
      </c>
      <c r="D12" s="322">
        <v>1.01</v>
      </c>
      <c r="E12" s="322">
        <v>1.03</v>
      </c>
      <c r="F12" s="322">
        <v>1.03</v>
      </c>
      <c r="G12" s="322">
        <v>0.85</v>
      </c>
      <c r="H12" s="322">
        <v>0.81499999999999995</v>
      </c>
      <c r="I12" s="322">
        <v>0.81</v>
      </c>
      <c r="J12" s="322">
        <v>0.85</v>
      </c>
      <c r="K12" s="322">
        <v>0.85</v>
      </c>
      <c r="L12" s="322">
        <v>0.86</v>
      </c>
      <c r="M12" s="322">
        <v>0.86</v>
      </c>
      <c r="N12" s="322">
        <v>0.85</v>
      </c>
      <c r="O12" s="322">
        <v>0.85</v>
      </c>
      <c r="P12" s="322">
        <v>0.87</v>
      </c>
      <c r="Q12" s="322">
        <v>0.87</v>
      </c>
      <c r="R12" s="322">
        <v>0.87</v>
      </c>
      <c r="S12" s="322">
        <v>0.88</v>
      </c>
      <c r="T12" s="322">
        <v>0.89500000000000002</v>
      </c>
      <c r="U12" s="322">
        <v>0.91</v>
      </c>
      <c r="V12" s="322">
        <v>0.92</v>
      </c>
      <c r="W12" s="322">
        <v>0.93</v>
      </c>
      <c r="X12" s="322">
        <v>0.94</v>
      </c>
      <c r="Y12" s="322">
        <v>0.95</v>
      </c>
      <c r="Z12" s="322">
        <v>0.96</v>
      </c>
      <c r="AA12" s="322">
        <v>0.97</v>
      </c>
      <c r="AB12" s="322">
        <v>0.97</v>
      </c>
      <c r="AC12" s="322">
        <v>0.98</v>
      </c>
      <c r="AD12" s="322">
        <v>0.99</v>
      </c>
      <c r="AE12" s="322">
        <v>1</v>
      </c>
      <c r="AF12" s="322">
        <v>1.01</v>
      </c>
      <c r="AG12" s="322">
        <v>1.01</v>
      </c>
      <c r="AH12" s="322">
        <v>1.02</v>
      </c>
      <c r="AI12" s="322">
        <v>1.02</v>
      </c>
      <c r="AJ12" s="322">
        <v>1.03</v>
      </c>
      <c r="AK12" s="322">
        <v>1.01</v>
      </c>
      <c r="AL12" s="322">
        <v>1.01</v>
      </c>
      <c r="AM12" s="322">
        <v>1.01</v>
      </c>
      <c r="AN12" s="322">
        <v>1.01</v>
      </c>
      <c r="AO12" s="322">
        <v>1</v>
      </c>
      <c r="AP12" s="322">
        <v>1.01</v>
      </c>
      <c r="AQ12" s="322">
        <v>0.98</v>
      </c>
      <c r="AR12" s="322">
        <v>0.95</v>
      </c>
      <c r="AS12" s="322">
        <v>0.96</v>
      </c>
      <c r="AT12" s="322">
        <v>0.94</v>
      </c>
      <c r="AU12" s="322">
        <v>0.95</v>
      </c>
      <c r="AV12" s="322">
        <v>0.96</v>
      </c>
      <c r="AW12" s="322">
        <v>0.96</v>
      </c>
      <c r="AX12" s="322">
        <v>0.95</v>
      </c>
      <c r="AY12" s="322">
        <v>0.92</v>
      </c>
      <c r="AZ12" s="322">
        <v>0.91</v>
      </c>
      <c r="BA12" s="322">
        <v>0.91</v>
      </c>
      <c r="BB12" s="322">
        <v>0.91</v>
      </c>
      <c r="BC12" s="322">
        <v>0.9</v>
      </c>
      <c r="BD12" s="688">
        <v>0.9</v>
      </c>
      <c r="BE12" s="688">
        <v>0.91</v>
      </c>
      <c r="BF12" s="688">
        <v>0.91</v>
      </c>
      <c r="BG12" s="688">
        <v>0.91</v>
      </c>
      <c r="BH12" s="688">
        <v>0.91</v>
      </c>
      <c r="BI12" s="392" t="s">
        <v>1603</v>
      </c>
      <c r="BJ12" s="392" t="s">
        <v>1603</v>
      </c>
      <c r="BK12" s="392" t="s">
        <v>1603</v>
      </c>
      <c r="BL12" s="392" t="s">
        <v>1603</v>
      </c>
      <c r="BM12" s="392" t="s">
        <v>1603</v>
      </c>
      <c r="BN12" s="392" t="s">
        <v>1603</v>
      </c>
      <c r="BO12" s="392" t="s">
        <v>1603</v>
      </c>
      <c r="BP12" s="392" t="s">
        <v>1603</v>
      </c>
      <c r="BQ12" s="392" t="s">
        <v>1603</v>
      </c>
      <c r="BR12" s="392" t="s">
        <v>1603</v>
      </c>
      <c r="BS12" s="392" t="s">
        <v>1603</v>
      </c>
      <c r="BT12" s="392" t="s">
        <v>1603</v>
      </c>
      <c r="BU12" s="392" t="s">
        <v>1603</v>
      </c>
      <c r="BV12" s="392" t="s">
        <v>1603</v>
      </c>
    </row>
    <row r="13" spans="1:74" ht="11.1" customHeight="1" x14ac:dyDescent="0.2">
      <c r="A13" s="372" t="s">
        <v>582</v>
      </c>
      <c r="B13" s="443" t="s">
        <v>991</v>
      </c>
      <c r="C13" s="322">
        <v>0.30499999999999999</v>
      </c>
      <c r="D13" s="322">
        <v>0.28999999999999998</v>
      </c>
      <c r="E13" s="322">
        <v>0.28000000000000003</v>
      </c>
      <c r="F13" s="322">
        <v>0.28999999999999998</v>
      </c>
      <c r="G13" s="322">
        <v>0.28000000000000003</v>
      </c>
      <c r="H13" s="322">
        <v>0.3</v>
      </c>
      <c r="I13" s="322">
        <v>0.28000000000000003</v>
      </c>
      <c r="J13" s="322">
        <v>0.27</v>
      </c>
      <c r="K13" s="322">
        <v>0.28000000000000003</v>
      </c>
      <c r="L13" s="322">
        <v>0.26</v>
      </c>
      <c r="M13" s="322">
        <v>0.27500000000000002</v>
      </c>
      <c r="N13" s="322">
        <v>0.26</v>
      </c>
      <c r="O13" s="322">
        <v>0.27</v>
      </c>
      <c r="P13" s="322">
        <v>0.27</v>
      </c>
      <c r="Q13" s="322">
        <v>0.28999999999999998</v>
      </c>
      <c r="R13" s="322">
        <v>0.27500000000000002</v>
      </c>
      <c r="S13" s="322">
        <v>0.26</v>
      </c>
      <c r="T13" s="322">
        <v>0.27</v>
      </c>
      <c r="U13" s="322">
        <v>0.26</v>
      </c>
      <c r="V13" s="322">
        <v>0.26</v>
      </c>
      <c r="W13" s="322">
        <v>0.25</v>
      </c>
      <c r="X13" s="322">
        <v>0.26</v>
      </c>
      <c r="Y13" s="322">
        <v>0.25</v>
      </c>
      <c r="Z13" s="322">
        <v>0.26</v>
      </c>
      <c r="AA13" s="322">
        <v>0.27</v>
      </c>
      <c r="AB13" s="322">
        <v>0.28000000000000003</v>
      </c>
      <c r="AC13" s="322">
        <v>0.26</v>
      </c>
      <c r="AD13" s="322">
        <v>0.27</v>
      </c>
      <c r="AE13" s="322">
        <v>0.28000000000000003</v>
      </c>
      <c r="AF13" s="322">
        <v>0.28999999999999998</v>
      </c>
      <c r="AG13" s="322">
        <v>0.27</v>
      </c>
      <c r="AH13" s="322">
        <v>0.28000000000000003</v>
      </c>
      <c r="AI13" s="322">
        <v>0.28999999999999998</v>
      </c>
      <c r="AJ13" s="322">
        <v>0.27</v>
      </c>
      <c r="AK13" s="322">
        <v>0.25</v>
      </c>
      <c r="AL13" s="322">
        <v>0.25</v>
      </c>
      <c r="AM13" s="322">
        <v>0.26</v>
      </c>
      <c r="AN13" s="322">
        <v>0.28000000000000003</v>
      </c>
      <c r="AO13" s="322">
        <v>0.26</v>
      </c>
      <c r="AP13" s="322">
        <v>0.26</v>
      </c>
      <c r="AQ13" s="322">
        <v>0.25</v>
      </c>
      <c r="AR13" s="322">
        <v>0.25</v>
      </c>
      <c r="AS13" s="322">
        <v>0.26</v>
      </c>
      <c r="AT13" s="322">
        <v>0.25</v>
      </c>
      <c r="AU13" s="322">
        <v>0.26</v>
      </c>
      <c r="AV13" s="322">
        <v>0.26</v>
      </c>
      <c r="AW13" s="322">
        <v>0.27</v>
      </c>
      <c r="AX13" s="322">
        <v>0.25</v>
      </c>
      <c r="AY13" s="322">
        <v>0.25</v>
      </c>
      <c r="AZ13" s="322">
        <v>0.24</v>
      </c>
      <c r="BA13" s="322">
        <v>0.25</v>
      </c>
      <c r="BB13" s="322">
        <v>0.26</v>
      </c>
      <c r="BC13" s="322">
        <v>0.25</v>
      </c>
      <c r="BD13" s="688">
        <v>0.25</v>
      </c>
      <c r="BE13" s="688">
        <v>0.24</v>
      </c>
      <c r="BF13" s="688">
        <v>0.25</v>
      </c>
      <c r="BG13" s="688">
        <v>0.24</v>
      </c>
      <c r="BH13" s="688">
        <v>0.24</v>
      </c>
      <c r="BI13" s="392" t="s">
        <v>1603</v>
      </c>
      <c r="BJ13" s="392" t="s">
        <v>1603</v>
      </c>
      <c r="BK13" s="392" t="s">
        <v>1603</v>
      </c>
      <c r="BL13" s="392" t="s">
        <v>1603</v>
      </c>
      <c r="BM13" s="392" t="s">
        <v>1603</v>
      </c>
      <c r="BN13" s="392" t="s">
        <v>1603</v>
      </c>
      <c r="BO13" s="392" t="s">
        <v>1603</v>
      </c>
      <c r="BP13" s="392" t="s">
        <v>1603</v>
      </c>
      <c r="BQ13" s="392" t="s">
        <v>1603</v>
      </c>
      <c r="BR13" s="392" t="s">
        <v>1603</v>
      </c>
      <c r="BS13" s="392" t="s">
        <v>1603</v>
      </c>
      <c r="BT13" s="392" t="s">
        <v>1603</v>
      </c>
      <c r="BU13" s="392" t="s">
        <v>1603</v>
      </c>
      <c r="BV13" s="392" t="s">
        <v>1603</v>
      </c>
    </row>
    <row r="14" spans="1:74" ht="11.1" customHeight="1" x14ac:dyDescent="0.2">
      <c r="A14" s="372" t="s">
        <v>575</v>
      </c>
      <c r="B14" s="443" t="s">
        <v>992</v>
      </c>
      <c r="C14" s="322">
        <v>0.13</v>
      </c>
      <c r="D14" s="322">
        <v>0.12</v>
      </c>
      <c r="E14" s="322">
        <v>0.13</v>
      </c>
      <c r="F14" s="322">
        <v>0.13500000000000001</v>
      </c>
      <c r="G14" s="322">
        <v>0.1</v>
      </c>
      <c r="H14" s="322">
        <v>0.115</v>
      </c>
      <c r="I14" s="322">
        <v>0.11</v>
      </c>
      <c r="J14" s="322">
        <v>0.11</v>
      </c>
      <c r="K14" s="322">
        <v>0.105</v>
      </c>
      <c r="L14" s="322">
        <v>0.09</v>
      </c>
      <c r="M14" s="322">
        <v>0.1</v>
      </c>
      <c r="N14" s="322">
        <v>0.13</v>
      </c>
      <c r="O14" s="322">
        <v>0.105</v>
      </c>
      <c r="P14" s="322">
        <v>0.105</v>
      </c>
      <c r="Q14" s="322">
        <v>0.105</v>
      </c>
      <c r="R14" s="322">
        <v>0.1</v>
      </c>
      <c r="S14" s="322">
        <v>0.105</v>
      </c>
      <c r="T14" s="322">
        <v>0.1</v>
      </c>
      <c r="U14" s="322">
        <v>0.1</v>
      </c>
      <c r="V14" s="322">
        <v>0.1</v>
      </c>
      <c r="W14" s="322">
        <v>0.1</v>
      </c>
      <c r="X14" s="322">
        <v>8.5000000000000006E-2</v>
      </c>
      <c r="Y14" s="322">
        <v>0.09</v>
      </c>
      <c r="Z14" s="322">
        <v>0.1</v>
      </c>
      <c r="AA14" s="322">
        <v>0.1</v>
      </c>
      <c r="AB14" s="322">
        <v>0.09</v>
      </c>
      <c r="AC14" s="322">
        <v>0.09</v>
      </c>
      <c r="AD14" s="322">
        <v>0.09</v>
      </c>
      <c r="AE14" s="322">
        <v>0.09</v>
      </c>
      <c r="AF14" s="322">
        <v>0.09</v>
      </c>
      <c r="AG14" s="322">
        <v>0.1</v>
      </c>
      <c r="AH14" s="322">
        <v>0.08</v>
      </c>
      <c r="AI14" s="322">
        <v>0.1</v>
      </c>
      <c r="AJ14" s="322">
        <v>7.4999999999999997E-2</v>
      </c>
      <c r="AK14" s="322">
        <v>0.06</v>
      </c>
      <c r="AL14" s="322">
        <v>0.06</v>
      </c>
      <c r="AM14" s="322">
        <v>5.5E-2</v>
      </c>
      <c r="AN14" s="322">
        <v>0.06</v>
      </c>
      <c r="AO14" s="322">
        <v>5.5E-2</v>
      </c>
      <c r="AP14" s="322">
        <v>0.06</v>
      </c>
      <c r="AQ14" s="322">
        <v>5.5E-2</v>
      </c>
      <c r="AR14" s="322">
        <v>6.5000000000000002E-2</v>
      </c>
      <c r="AS14" s="322">
        <v>0.06</v>
      </c>
      <c r="AT14" s="322">
        <v>6.5000000000000002E-2</v>
      </c>
      <c r="AU14" s="322">
        <v>0.05</v>
      </c>
      <c r="AV14" s="322">
        <v>0.06</v>
      </c>
      <c r="AW14" s="322">
        <v>0.05</v>
      </c>
      <c r="AX14" s="322">
        <v>0.05</v>
      </c>
      <c r="AY14" s="322">
        <v>0.06</v>
      </c>
      <c r="AZ14" s="322">
        <v>0.05</v>
      </c>
      <c r="BA14" s="322">
        <v>0.06</v>
      </c>
      <c r="BB14" s="322">
        <v>0.05</v>
      </c>
      <c r="BC14" s="322">
        <v>0.06</v>
      </c>
      <c r="BD14" s="688">
        <v>0.05</v>
      </c>
      <c r="BE14" s="688">
        <v>0.06</v>
      </c>
      <c r="BF14" s="688">
        <v>0.06</v>
      </c>
      <c r="BG14" s="688">
        <v>0.06</v>
      </c>
      <c r="BH14" s="688">
        <v>0.05</v>
      </c>
      <c r="BI14" s="392" t="s">
        <v>1603</v>
      </c>
      <c r="BJ14" s="392" t="s">
        <v>1603</v>
      </c>
      <c r="BK14" s="392" t="s">
        <v>1603</v>
      </c>
      <c r="BL14" s="392" t="s">
        <v>1603</v>
      </c>
      <c r="BM14" s="392" t="s">
        <v>1603</v>
      </c>
      <c r="BN14" s="392" t="s">
        <v>1603</v>
      </c>
      <c r="BO14" s="392" t="s">
        <v>1603</v>
      </c>
      <c r="BP14" s="392" t="s">
        <v>1603</v>
      </c>
      <c r="BQ14" s="392" t="s">
        <v>1603</v>
      </c>
      <c r="BR14" s="392" t="s">
        <v>1603</v>
      </c>
      <c r="BS14" s="392" t="s">
        <v>1603</v>
      </c>
      <c r="BT14" s="392" t="s">
        <v>1603</v>
      </c>
      <c r="BU14" s="392" t="s">
        <v>1603</v>
      </c>
      <c r="BV14" s="392" t="s">
        <v>1603</v>
      </c>
    </row>
    <row r="15" spans="1:74" ht="11.1" customHeight="1" x14ac:dyDescent="0.2">
      <c r="A15" s="372" t="s">
        <v>559</v>
      </c>
      <c r="B15" s="443" t="s">
        <v>993</v>
      </c>
      <c r="C15" s="322">
        <v>0.185</v>
      </c>
      <c r="D15" s="322">
        <v>0.2</v>
      </c>
      <c r="E15" s="322">
        <v>0.2</v>
      </c>
      <c r="F15" s="322">
        <v>0.19</v>
      </c>
      <c r="G15" s="322">
        <v>0.18</v>
      </c>
      <c r="H15" s="322">
        <v>0.18</v>
      </c>
      <c r="I15" s="322">
        <v>0.15</v>
      </c>
      <c r="J15" s="322">
        <v>0.15</v>
      </c>
      <c r="K15" s="322">
        <v>0.15</v>
      </c>
      <c r="L15" s="322">
        <v>0.17</v>
      </c>
      <c r="M15" s="322">
        <v>0.16500000000000001</v>
      </c>
      <c r="N15" s="322">
        <v>0.16500000000000001</v>
      </c>
      <c r="O15" s="322">
        <v>0.16</v>
      </c>
      <c r="P15" s="322">
        <v>0.16</v>
      </c>
      <c r="Q15" s="322">
        <v>0.15</v>
      </c>
      <c r="R15" s="322">
        <v>0.17</v>
      </c>
      <c r="S15" s="322">
        <v>0.17</v>
      </c>
      <c r="T15" s="322">
        <v>0.18</v>
      </c>
      <c r="U15" s="322">
        <v>0.18</v>
      </c>
      <c r="V15" s="322">
        <v>0.18</v>
      </c>
      <c r="W15" s="322">
        <v>0.19</v>
      </c>
      <c r="X15" s="322">
        <v>0.18</v>
      </c>
      <c r="Y15" s="322">
        <v>0.19</v>
      </c>
      <c r="Z15" s="322">
        <v>0.19</v>
      </c>
      <c r="AA15" s="322">
        <v>0.18</v>
      </c>
      <c r="AB15" s="322">
        <v>0.19</v>
      </c>
      <c r="AC15" s="322">
        <v>0.19</v>
      </c>
      <c r="AD15" s="322">
        <v>0.2</v>
      </c>
      <c r="AE15" s="322">
        <v>0.18</v>
      </c>
      <c r="AF15" s="322">
        <v>0.19</v>
      </c>
      <c r="AG15" s="322">
        <v>0.2</v>
      </c>
      <c r="AH15" s="322">
        <v>0.19</v>
      </c>
      <c r="AI15" s="322">
        <v>0.21</v>
      </c>
      <c r="AJ15" s="322">
        <v>0.22</v>
      </c>
      <c r="AK15" s="322">
        <v>0.21</v>
      </c>
      <c r="AL15" s="322">
        <v>0.19</v>
      </c>
      <c r="AM15" s="322">
        <v>0.2</v>
      </c>
      <c r="AN15" s="322">
        <v>0.19</v>
      </c>
      <c r="AO15" s="322">
        <v>0.2</v>
      </c>
      <c r="AP15" s="322">
        <v>0.21</v>
      </c>
      <c r="AQ15" s="322">
        <v>0.21</v>
      </c>
      <c r="AR15" s="322">
        <v>0.2</v>
      </c>
      <c r="AS15" s="322">
        <v>0.21</v>
      </c>
      <c r="AT15" s="322">
        <v>0.2</v>
      </c>
      <c r="AU15" s="322">
        <v>0.2</v>
      </c>
      <c r="AV15" s="322">
        <v>0.2</v>
      </c>
      <c r="AW15" s="322">
        <v>0.21</v>
      </c>
      <c r="AX15" s="322">
        <v>0.22</v>
      </c>
      <c r="AY15" s="322">
        <v>0.21</v>
      </c>
      <c r="AZ15" s="322">
        <v>0.21</v>
      </c>
      <c r="BA15" s="322">
        <v>0.22</v>
      </c>
      <c r="BB15" s="322">
        <v>0.21</v>
      </c>
      <c r="BC15" s="322">
        <v>0.22</v>
      </c>
      <c r="BD15" s="688">
        <v>0.22</v>
      </c>
      <c r="BE15" s="688">
        <v>0.21</v>
      </c>
      <c r="BF15" s="688">
        <v>0.21</v>
      </c>
      <c r="BG15" s="688">
        <v>0.21</v>
      </c>
      <c r="BH15" s="688">
        <v>0.22</v>
      </c>
      <c r="BI15" s="392" t="s">
        <v>1603</v>
      </c>
      <c r="BJ15" s="392" t="s">
        <v>1603</v>
      </c>
      <c r="BK15" s="392" t="s">
        <v>1603</v>
      </c>
      <c r="BL15" s="392" t="s">
        <v>1603</v>
      </c>
      <c r="BM15" s="392" t="s">
        <v>1603</v>
      </c>
      <c r="BN15" s="392" t="s">
        <v>1603</v>
      </c>
      <c r="BO15" s="392" t="s">
        <v>1603</v>
      </c>
      <c r="BP15" s="392" t="s">
        <v>1603</v>
      </c>
      <c r="BQ15" s="392" t="s">
        <v>1603</v>
      </c>
      <c r="BR15" s="392" t="s">
        <v>1603</v>
      </c>
      <c r="BS15" s="392" t="s">
        <v>1603</v>
      </c>
      <c r="BT15" s="392" t="s">
        <v>1603</v>
      </c>
      <c r="BU15" s="392" t="s">
        <v>1603</v>
      </c>
      <c r="BV15" s="392" t="s">
        <v>1603</v>
      </c>
    </row>
    <row r="16" spans="1:74" ht="11.1" customHeight="1" x14ac:dyDescent="0.2">
      <c r="A16" s="372" t="s">
        <v>889</v>
      </c>
      <c r="B16" s="443" t="s">
        <v>994</v>
      </c>
      <c r="C16" s="322">
        <v>2</v>
      </c>
      <c r="D16" s="322">
        <v>2.0499999999999998</v>
      </c>
      <c r="E16" s="322">
        <v>2</v>
      </c>
      <c r="F16" s="322">
        <v>1.9750000000000001</v>
      </c>
      <c r="G16" s="322">
        <v>1.9750000000000001</v>
      </c>
      <c r="H16" s="322">
        <v>1.95</v>
      </c>
      <c r="I16" s="322">
        <v>1.9</v>
      </c>
      <c r="J16" s="322">
        <v>1.9</v>
      </c>
      <c r="K16" s="322">
        <v>1.9</v>
      </c>
      <c r="L16" s="322">
        <v>1.9</v>
      </c>
      <c r="M16" s="322">
        <v>1.95</v>
      </c>
      <c r="N16" s="322">
        <v>2</v>
      </c>
      <c r="O16" s="322">
        <v>2.0499999999999998</v>
      </c>
      <c r="P16" s="322">
        <v>2.2000000000000002</v>
      </c>
      <c r="Q16" s="322">
        <v>2.2999999999999998</v>
      </c>
      <c r="R16" s="322">
        <v>2.4500000000000002</v>
      </c>
      <c r="S16" s="322">
        <v>2.4500000000000002</v>
      </c>
      <c r="T16" s="322">
        <v>2.5</v>
      </c>
      <c r="U16" s="322">
        <v>2.5</v>
      </c>
      <c r="V16" s="322">
        <v>2.4500000000000002</v>
      </c>
      <c r="W16" s="322">
        <v>2.4500000000000002</v>
      </c>
      <c r="X16" s="322">
        <v>2.4500000000000002</v>
      </c>
      <c r="Y16" s="322">
        <v>2.4500000000000002</v>
      </c>
      <c r="Z16" s="322">
        <v>2.4500000000000002</v>
      </c>
      <c r="AA16" s="322">
        <v>2.5</v>
      </c>
      <c r="AB16" s="322">
        <v>2.5499999999999998</v>
      </c>
      <c r="AC16" s="322">
        <v>2.6</v>
      </c>
      <c r="AD16" s="322">
        <v>2.6</v>
      </c>
      <c r="AE16" s="322">
        <v>2.5</v>
      </c>
      <c r="AF16" s="322">
        <v>2.5</v>
      </c>
      <c r="AG16" s="322">
        <v>2.5</v>
      </c>
      <c r="AH16" s="322">
        <v>2.5499999999999998</v>
      </c>
      <c r="AI16" s="322">
        <v>2.5299999999999998</v>
      </c>
      <c r="AJ16" s="322">
        <v>2.5499999999999998</v>
      </c>
      <c r="AK16" s="322">
        <v>2.56</v>
      </c>
      <c r="AL16" s="322">
        <v>2.56</v>
      </c>
      <c r="AM16" s="322">
        <v>2.5499999999999998</v>
      </c>
      <c r="AN16" s="322">
        <v>2.6</v>
      </c>
      <c r="AO16" s="322">
        <v>2.65</v>
      </c>
      <c r="AP16" s="322">
        <v>2.68</v>
      </c>
      <c r="AQ16" s="322">
        <v>2.75</v>
      </c>
      <c r="AR16" s="322">
        <v>2.78</v>
      </c>
      <c r="AS16" s="322">
        <v>2.85</v>
      </c>
      <c r="AT16" s="322">
        <v>3</v>
      </c>
      <c r="AU16" s="322">
        <v>3.05</v>
      </c>
      <c r="AV16" s="322">
        <v>3.1</v>
      </c>
      <c r="AW16" s="322">
        <v>3.2</v>
      </c>
      <c r="AX16" s="322">
        <v>3.25</v>
      </c>
      <c r="AY16" s="322">
        <v>3.22</v>
      </c>
      <c r="AZ16" s="322">
        <v>3.22</v>
      </c>
      <c r="BA16" s="322">
        <v>3.28</v>
      </c>
      <c r="BB16" s="322">
        <v>3.26</v>
      </c>
      <c r="BC16" s="322">
        <v>3.26</v>
      </c>
      <c r="BD16" s="688">
        <v>3.26</v>
      </c>
      <c r="BE16" s="688">
        <v>3.3</v>
      </c>
      <c r="BF16" s="688">
        <v>3.33</v>
      </c>
      <c r="BG16" s="688">
        <v>3.4</v>
      </c>
      <c r="BH16" s="688">
        <v>3.35</v>
      </c>
      <c r="BI16" s="392" t="s">
        <v>1603</v>
      </c>
      <c r="BJ16" s="392" t="s">
        <v>1603</v>
      </c>
      <c r="BK16" s="392" t="s">
        <v>1603</v>
      </c>
      <c r="BL16" s="392" t="s">
        <v>1603</v>
      </c>
      <c r="BM16" s="392" t="s">
        <v>1603</v>
      </c>
      <c r="BN16" s="392" t="s">
        <v>1603</v>
      </c>
      <c r="BO16" s="392" t="s">
        <v>1603</v>
      </c>
      <c r="BP16" s="392" t="s">
        <v>1603</v>
      </c>
      <c r="BQ16" s="392" t="s">
        <v>1603</v>
      </c>
      <c r="BR16" s="392" t="s">
        <v>1603</v>
      </c>
      <c r="BS16" s="392" t="s">
        <v>1603</v>
      </c>
      <c r="BT16" s="392" t="s">
        <v>1603</v>
      </c>
      <c r="BU16" s="392" t="s">
        <v>1603</v>
      </c>
      <c r="BV16" s="392" t="s">
        <v>1603</v>
      </c>
    </row>
    <row r="17" spans="1:74" ht="11.1" customHeight="1" x14ac:dyDescent="0.2">
      <c r="A17" s="372" t="s">
        <v>191</v>
      </c>
      <c r="B17" s="443" t="s">
        <v>995</v>
      </c>
      <c r="C17" s="322">
        <v>4.55</v>
      </c>
      <c r="D17" s="322">
        <v>4.6500000000000004</v>
      </c>
      <c r="E17" s="322">
        <v>4.5</v>
      </c>
      <c r="F17" s="322">
        <v>4.5</v>
      </c>
      <c r="G17" s="322">
        <v>4.22</v>
      </c>
      <c r="H17" s="322">
        <v>3.75</v>
      </c>
      <c r="I17" s="322">
        <v>3.7</v>
      </c>
      <c r="J17" s="322">
        <v>3.69</v>
      </c>
      <c r="K17" s="322">
        <v>3.71</v>
      </c>
      <c r="L17" s="322">
        <v>3.85</v>
      </c>
      <c r="M17" s="322">
        <v>3.82</v>
      </c>
      <c r="N17" s="322">
        <v>3.86</v>
      </c>
      <c r="O17" s="322">
        <v>3.86</v>
      </c>
      <c r="P17" s="322">
        <v>3.95</v>
      </c>
      <c r="Q17" s="322">
        <v>4</v>
      </c>
      <c r="R17" s="322">
        <v>4</v>
      </c>
      <c r="S17" s="322">
        <v>4</v>
      </c>
      <c r="T17" s="322">
        <v>3.95</v>
      </c>
      <c r="U17" s="322">
        <v>4</v>
      </c>
      <c r="V17" s="322">
        <v>4.0750000000000002</v>
      </c>
      <c r="W17" s="322">
        <v>4.125</v>
      </c>
      <c r="X17" s="322">
        <v>4.2</v>
      </c>
      <c r="Y17" s="322">
        <v>4.25</v>
      </c>
      <c r="Z17" s="322">
        <v>4.3</v>
      </c>
      <c r="AA17" s="322">
        <v>4.25</v>
      </c>
      <c r="AB17" s="322">
        <v>4.3499999999999996</v>
      </c>
      <c r="AC17" s="322">
        <v>4.3</v>
      </c>
      <c r="AD17" s="322">
        <v>4.4000000000000004</v>
      </c>
      <c r="AE17" s="322">
        <v>4.4000000000000004</v>
      </c>
      <c r="AF17" s="322">
        <v>4.45</v>
      </c>
      <c r="AG17" s="322">
        <v>4.55</v>
      </c>
      <c r="AH17" s="322">
        <v>4.55</v>
      </c>
      <c r="AI17" s="322">
        <v>4.55</v>
      </c>
      <c r="AJ17" s="322">
        <v>4.58</v>
      </c>
      <c r="AK17" s="322">
        <v>4.4800000000000004</v>
      </c>
      <c r="AL17" s="322">
        <v>4.4800000000000004</v>
      </c>
      <c r="AM17" s="322">
        <v>4.43</v>
      </c>
      <c r="AN17" s="322">
        <v>4.43</v>
      </c>
      <c r="AO17" s="322">
        <v>4.38</v>
      </c>
      <c r="AP17" s="322">
        <v>4.17</v>
      </c>
      <c r="AQ17" s="322">
        <v>4.2</v>
      </c>
      <c r="AR17" s="322">
        <v>4.21</v>
      </c>
      <c r="AS17" s="322">
        <v>4.28</v>
      </c>
      <c r="AT17" s="322">
        <v>4.3600000000000003</v>
      </c>
      <c r="AU17" s="322">
        <v>4.3499999999999996</v>
      </c>
      <c r="AV17" s="322">
        <v>4.37</v>
      </c>
      <c r="AW17" s="322">
        <v>4.34</v>
      </c>
      <c r="AX17" s="322">
        <v>4.42</v>
      </c>
      <c r="AY17" s="322">
        <v>4.4000000000000004</v>
      </c>
      <c r="AZ17" s="322">
        <v>4.41</v>
      </c>
      <c r="BA17" s="322">
        <v>4.49</v>
      </c>
      <c r="BB17" s="322">
        <v>4.4800000000000004</v>
      </c>
      <c r="BC17" s="322">
        <v>4.47</v>
      </c>
      <c r="BD17" s="688">
        <v>4.4400000000000004</v>
      </c>
      <c r="BE17" s="688">
        <v>4.55</v>
      </c>
      <c r="BF17" s="688">
        <v>4.47</v>
      </c>
      <c r="BG17" s="688">
        <v>4.32</v>
      </c>
      <c r="BH17" s="688">
        <v>4.2699999999999996</v>
      </c>
      <c r="BI17" s="392" t="s">
        <v>1603</v>
      </c>
      <c r="BJ17" s="392" t="s">
        <v>1603</v>
      </c>
      <c r="BK17" s="392" t="s">
        <v>1603</v>
      </c>
      <c r="BL17" s="392" t="s">
        <v>1603</v>
      </c>
      <c r="BM17" s="392" t="s">
        <v>1603</v>
      </c>
      <c r="BN17" s="392" t="s">
        <v>1603</v>
      </c>
      <c r="BO17" s="392" t="s">
        <v>1603</v>
      </c>
      <c r="BP17" s="392" t="s">
        <v>1603</v>
      </c>
      <c r="BQ17" s="392" t="s">
        <v>1603</v>
      </c>
      <c r="BR17" s="392" t="s">
        <v>1603</v>
      </c>
      <c r="BS17" s="392" t="s">
        <v>1603</v>
      </c>
      <c r="BT17" s="392" t="s">
        <v>1603</v>
      </c>
      <c r="BU17" s="392" t="s">
        <v>1603</v>
      </c>
      <c r="BV17" s="392" t="s">
        <v>1603</v>
      </c>
    </row>
    <row r="18" spans="1:74" ht="11.1" customHeight="1" x14ac:dyDescent="0.2">
      <c r="A18" s="372" t="s">
        <v>185</v>
      </c>
      <c r="B18" s="443" t="s">
        <v>996</v>
      </c>
      <c r="C18" s="322">
        <v>2.71</v>
      </c>
      <c r="D18" s="322">
        <v>2.71</v>
      </c>
      <c r="E18" s="322">
        <v>2.9</v>
      </c>
      <c r="F18" s="322">
        <v>3</v>
      </c>
      <c r="G18" s="322">
        <v>2.2000000000000002</v>
      </c>
      <c r="H18" s="322">
        <v>2.09</v>
      </c>
      <c r="I18" s="322">
        <v>2.16</v>
      </c>
      <c r="J18" s="322">
        <v>2.29</v>
      </c>
      <c r="K18" s="322">
        <v>2.29</v>
      </c>
      <c r="L18" s="322">
        <v>2.29</v>
      </c>
      <c r="M18" s="322">
        <v>2.2999999999999998</v>
      </c>
      <c r="N18" s="322">
        <v>2.2999999999999998</v>
      </c>
      <c r="O18" s="322">
        <v>2.33</v>
      </c>
      <c r="P18" s="322">
        <v>2.33</v>
      </c>
      <c r="Q18" s="322">
        <v>2.33</v>
      </c>
      <c r="R18" s="322">
        <v>2.33</v>
      </c>
      <c r="S18" s="322">
        <v>2.36</v>
      </c>
      <c r="T18" s="322">
        <v>2.383</v>
      </c>
      <c r="U18" s="322">
        <v>2.42</v>
      </c>
      <c r="V18" s="322">
        <v>2.4500000000000002</v>
      </c>
      <c r="W18" s="322">
        <v>2.4700000000000002</v>
      </c>
      <c r="X18" s="322">
        <v>2.5</v>
      </c>
      <c r="Y18" s="322">
        <v>2.5350000000000001</v>
      </c>
      <c r="Z18" s="322">
        <v>2.5499999999999998</v>
      </c>
      <c r="AA18" s="322">
        <v>2.58</v>
      </c>
      <c r="AB18" s="322">
        <v>2.61</v>
      </c>
      <c r="AC18" s="322">
        <v>2.64</v>
      </c>
      <c r="AD18" s="322">
        <v>2.66</v>
      </c>
      <c r="AE18" s="322">
        <v>2.6945999999999999</v>
      </c>
      <c r="AF18" s="322">
        <v>2.72</v>
      </c>
      <c r="AG18" s="322">
        <v>2.77</v>
      </c>
      <c r="AH18" s="322">
        <v>2.81</v>
      </c>
      <c r="AI18" s="322">
        <v>2.82</v>
      </c>
      <c r="AJ18" s="322">
        <v>2.8</v>
      </c>
      <c r="AK18" s="322">
        <v>2.7</v>
      </c>
      <c r="AL18" s="322">
        <v>2.65</v>
      </c>
      <c r="AM18" s="322">
        <v>2.7</v>
      </c>
      <c r="AN18" s="322">
        <v>2.68</v>
      </c>
      <c r="AO18" s="322">
        <v>2.67</v>
      </c>
      <c r="AP18" s="322">
        <v>2.63</v>
      </c>
      <c r="AQ18" s="322">
        <v>2.57</v>
      </c>
      <c r="AR18" s="322">
        <v>2.57</v>
      </c>
      <c r="AS18" s="322">
        <v>2.5499999999999998</v>
      </c>
      <c r="AT18" s="322">
        <v>2.54</v>
      </c>
      <c r="AU18" s="322">
        <v>2.58</v>
      </c>
      <c r="AV18" s="322">
        <v>2.52</v>
      </c>
      <c r="AW18" s="322">
        <v>2.5499999999999998</v>
      </c>
      <c r="AX18" s="322">
        <v>2.52</v>
      </c>
      <c r="AY18" s="322">
        <v>2.4500000000000002</v>
      </c>
      <c r="AZ18" s="322">
        <v>2.4500000000000002</v>
      </c>
      <c r="BA18" s="322">
        <v>2.48</v>
      </c>
      <c r="BB18" s="322">
        <v>2.5</v>
      </c>
      <c r="BC18" s="322">
        <v>2.5</v>
      </c>
      <c r="BD18" s="688">
        <v>2.48</v>
      </c>
      <c r="BE18" s="688">
        <v>2.44</v>
      </c>
      <c r="BF18" s="688">
        <v>2.44</v>
      </c>
      <c r="BG18" s="688">
        <v>2.4500000000000002</v>
      </c>
      <c r="BH18" s="688">
        <v>2.44</v>
      </c>
      <c r="BI18" s="392" t="s">
        <v>1603</v>
      </c>
      <c r="BJ18" s="392" t="s">
        <v>1603</v>
      </c>
      <c r="BK18" s="392" t="s">
        <v>1603</v>
      </c>
      <c r="BL18" s="392" t="s">
        <v>1603</v>
      </c>
      <c r="BM18" s="392" t="s">
        <v>1603</v>
      </c>
      <c r="BN18" s="392" t="s">
        <v>1603</v>
      </c>
      <c r="BO18" s="392" t="s">
        <v>1603</v>
      </c>
      <c r="BP18" s="392" t="s">
        <v>1603</v>
      </c>
      <c r="BQ18" s="392" t="s">
        <v>1603</v>
      </c>
      <c r="BR18" s="392" t="s">
        <v>1603</v>
      </c>
      <c r="BS18" s="392" t="s">
        <v>1603</v>
      </c>
      <c r="BT18" s="392" t="s">
        <v>1603</v>
      </c>
      <c r="BU18" s="392" t="s">
        <v>1603</v>
      </c>
      <c r="BV18" s="392" t="s">
        <v>1603</v>
      </c>
    </row>
    <row r="19" spans="1:74" ht="11.1" customHeight="1" x14ac:dyDescent="0.2">
      <c r="A19" s="372" t="s">
        <v>186</v>
      </c>
      <c r="B19" s="443" t="s">
        <v>997</v>
      </c>
      <c r="C19" s="322">
        <v>0.78</v>
      </c>
      <c r="D19" s="322">
        <v>0.15</v>
      </c>
      <c r="E19" s="322">
        <v>0.1</v>
      </c>
      <c r="F19" s="322">
        <v>8.5000000000000006E-2</v>
      </c>
      <c r="G19" s="322">
        <v>0.08</v>
      </c>
      <c r="H19" s="322">
        <v>0.08</v>
      </c>
      <c r="I19" s="322">
        <v>0.105</v>
      </c>
      <c r="J19" s="322">
        <v>0.09</v>
      </c>
      <c r="K19" s="322">
        <v>0.13</v>
      </c>
      <c r="L19" s="322">
        <v>0.44</v>
      </c>
      <c r="M19" s="322">
        <v>1.08</v>
      </c>
      <c r="N19" s="322">
        <v>1.24</v>
      </c>
      <c r="O19" s="322">
        <v>1.1499999999999999</v>
      </c>
      <c r="P19" s="322">
        <v>1.19</v>
      </c>
      <c r="Q19" s="322">
        <v>1.21</v>
      </c>
      <c r="R19" s="322">
        <v>1.1399999999999999</v>
      </c>
      <c r="S19" s="322">
        <v>1.17</v>
      </c>
      <c r="T19" s="322">
        <v>1.18</v>
      </c>
      <c r="U19" s="322">
        <v>1.19</v>
      </c>
      <c r="V19" s="322">
        <v>1.18</v>
      </c>
      <c r="W19" s="322">
        <v>1.1599999999999999</v>
      </c>
      <c r="X19" s="322">
        <v>1.1599999999999999</v>
      </c>
      <c r="Y19" s="322">
        <v>1.1399999999999999</v>
      </c>
      <c r="Z19" s="322">
        <v>1.05</v>
      </c>
      <c r="AA19" s="322">
        <v>0.98</v>
      </c>
      <c r="AB19" s="322">
        <v>1.1299999999999999</v>
      </c>
      <c r="AC19" s="322">
        <v>1.08</v>
      </c>
      <c r="AD19" s="322">
        <v>0.91</v>
      </c>
      <c r="AE19" s="322">
        <v>0.73</v>
      </c>
      <c r="AF19" s="322">
        <v>0.65</v>
      </c>
      <c r="AG19" s="322">
        <v>0.6</v>
      </c>
      <c r="AH19" s="322">
        <v>1.1200000000000001</v>
      </c>
      <c r="AI19" s="322">
        <v>1.1499999999999999</v>
      </c>
      <c r="AJ19" s="322">
        <v>1.1599999999999999</v>
      </c>
      <c r="AK19" s="322">
        <v>1.1100000000000001</v>
      </c>
      <c r="AL19" s="322">
        <v>1.1499999999999999</v>
      </c>
      <c r="AM19" s="322">
        <v>1.1299999999999999</v>
      </c>
      <c r="AN19" s="322">
        <v>1.1599999999999999</v>
      </c>
      <c r="AO19" s="322">
        <v>1.1399999999999999</v>
      </c>
      <c r="AP19" s="322">
        <v>1.1399999999999999</v>
      </c>
      <c r="AQ19" s="322">
        <v>1.1499999999999999</v>
      </c>
      <c r="AR19" s="322">
        <v>1.1499999999999999</v>
      </c>
      <c r="AS19" s="322">
        <v>1.1299999999999999</v>
      </c>
      <c r="AT19" s="322">
        <v>1.1599999999999999</v>
      </c>
      <c r="AU19" s="322">
        <v>1.1599999999999999</v>
      </c>
      <c r="AV19" s="322">
        <v>1.1499999999999999</v>
      </c>
      <c r="AW19" s="322">
        <v>1.19</v>
      </c>
      <c r="AX19" s="322">
        <v>1.17</v>
      </c>
      <c r="AY19" s="322">
        <v>1.02</v>
      </c>
      <c r="AZ19" s="322">
        <v>1.1399999999999999</v>
      </c>
      <c r="BA19" s="322">
        <v>1.1399999999999999</v>
      </c>
      <c r="BB19" s="322">
        <v>1.18</v>
      </c>
      <c r="BC19" s="322">
        <v>1.18</v>
      </c>
      <c r="BD19" s="688">
        <v>1.2</v>
      </c>
      <c r="BE19" s="688">
        <v>1.17</v>
      </c>
      <c r="BF19" s="688">
        <v>0.92</v>
      </c>
      <c r="BG19" s="688">
        <v>0.56999999999999995</v>
      </c>
      <c r="BH19" s="688">
        <v>1.07</v>
      </c>
      <c r="BI19" s="392" t="s">
        <v>1603</v>
      </c>
      <c r="BJ19" s="392" t="s">
        <v>1603</v>
      </c>
      <c r="BK19" s="392" t="s">
        <v>1603</v>
      </c>
      <c r="BL19" s="392" t="s">
        <v>1603</v>
      </c>
      <c r="BM19" s="392" t="s">
        <v>1603</v>
      </c>
      <c r="BN19" s="392" t="s">
        <v>1603</v>
      </c>
      <c r="BO19" s="392" t="s">
        <v>1603</v>
      </c>
      <c r="BP19" s="392" t="s">
        <v>1603</v>
      </c>
      <c r="BQ19" s="392" t="s">
        <v>1603</v>
      </c>
      <c r="BR19" s="392" t="s">
        <v>1603</v>
      </c>
      <c r="BS19" s="392" t="s">
        <v>1603</v>
      </c>
      <c r="BT19" s="392" t="s">
        <v>1603</v>
      </c>
      <c r="BU19" s="392" t="s">
        <v>1603</v>
      </c>
      <c r="BV19" s="392" t="s">
        <v>1603</v>
      </c>
    </row>
    <row r="20" spans="1:74" ht="11.1" customHeight="1" x14ac:dyDescent="0.2">
      <c r="A20" s="372" t="s">
        <v>187</v>
      </c>
      <c r="B20" s="443" t="s">
        <v>998</v>
      </c>
      <c r="C20" s="322">
        <v>1.75</v>
      </c>
      <c r="D20" s="322">
        <v>1.72</v>
      </c>
      <c r="E20" s="322">
        <v>1.7</v>
      </c>
      <c r="F20" s="322">
        <v>1.65</v>
      </c>
      <c r="G20" s="322">
        <v>1.57</v>
      </c>
      <c r="H20" s="322">
        <v>1.42</v>
      </c>
      <c r="I20" s="322">
        <v>1.4</v>
      </c>
      <c r="J20" s="322">
        <v>1.45</v>
      </c>
      <c r="K20" s="322">
        <v>1.47</v>
      </c>
      <c r="L20" s="322">
        <v>1.52</v>
      </c>
      <c r="M20" s="322">
        <v>1.45</v>
      </c>
      <c r="N20" s="322">
        <v>1.35</v>
      </c>
      <c r="O20" s="322">
        <v>1.22</v>
      </c>
      <c r="P20" s="322">
        <v>1.36</v>
      </c>
      <c r="Q20" s="322">
        <v>1.35</v>
      </c>
      <c r="R20" s="322">
        <v>1.3</v>
      </c>
      <c r="S20" s="322">
        <v>1.34</v>
      </c>
      <c r="T20" s="322">
        <v>1.31</v>
      </c>
      <c r="U20" s="322">
        <v>1.34</v>
      </c>
      <c r="V20" s="322">
        <v>1.17</v>
      </c>
      <c r="W20" s="322">
        <v>1.32</v>
      </c>
      <c r="X20" s="322">
        <v>1.28</v>
      </c>
      <c r="Y20" s="322">
        <v>1.35</v>
      </c>
      <c r="Z20" s="322">
        <v>1.29</v>
      </c>
      <c r="AA20" s="322">
        <v>1.28</v>
      </c>
      <c r="AB20" s="322">
        <v>1.33</v>
      </c>
      <c r="AC20" s="322">
        <v>1.22</v>
      </c>
      <c r="AD20" s="322">
        <v>1.2</v>
      </c>
      <c r="AE20" s="322">
        <v>1.05</v>
      </c>
      <c r="AF20" s="322">
        <v>1.07</v>
      </c>
      <c r="AG20" s="322">
        <v>1.02</v>
      </c>
      <c r="AH20" s="322">
        <v>0.92</v>
      </c>
      <c r="AI20" s="322">
        <v>0.97</v>
      </c>
      <c r="AJ20" s="322">
        <v>1</v>
      </c>
      <c r="AK20" s="322">
        <v>1.06</v>
      </c>
      <c r="AL20" s="322">
        <v>1.1399999999999999</v>
      </c>
      <c r="AM20" s="322">
        <v>1.2</v>
      </c>
      <c r="AN20" s="322">
        <v>1.26</v>
      </c>
      <c r="AO20" s="322">
        <v>1.25</v>
      </c>
      <c r="AP20" s="322">
        <v>1.06</v>
      </c>
      <c r="AQ20" s="322">
        <v>1.26</v>
      </c>
      <c r="AR20" s="322">
        <v>1.25</v>
      </c>
      <c r="AS20" s="322">
        <v>1.1299999999999999</v>
      </c>
      <c r="AT20" s="322">
        <v>1.2</v>
      </c>
      <c r="AU20" s="322">
        <v>1.29</v>
      </c>
      <c r="AV20" s="322">
        <v>1.31</v>
      </c>
      <c r="AW20" s="322">
        <v>1.25</v>
      </c>
      <c r="AX20" s="322">
        <v>1.36</v>
      </c>
      <c r="AY20" s="322">
        <v>1.29</v>
      </c>
      <c r="AZ20" s="322">
        <v>1.26</v>
      </c>
      <c r="BA20" s="322">
        <v>1.29</v>
      </c>
      <c r="BB20" s="322">
        <v>1.21</v>
      </c>
      <c r="BC20" s="322">
        <v>1.25</v>
      </c>
      <c r="BD20" s="688">
        <v>1.25</v>
      </c>
      <c r="BE20" s="688">
        <v>1.3</v>
      </c>
      <c r="BF20" s="688">
        <v>1.36</v>
      </c>
      <c r="BG20" s="688">
        <v>1.26</v>
      </c>
      <c r="BH20" s="688">
        <v>1.27</v>
      </c>
      <c r="BI20" s="392" t="s">
        <v>1603</v>
      </c>
      <c r="BJ20" s="392" t="s">
        <v>1603</v>
      </c>
      <c r="BK20" s="392" t="s">
        <v>1603</v>
      </c>
      <c r="BL20" s="392" t="s">
        <v>1603</v>
      </c>
      <c r="BM20" s="392" t="s">
        <v>1603</v>
      </c>
      <c r="BN20" s="392" t="s">
        <v>1603</v>
      </c>
      <c r="BO20" s="392" t="s">
        <v>1603</v>
      </c>
      <c r="BP20" s="392" t="s">
        <v>1603</v>
      </c>
      <c r="BQ20" s="392" t="s">
        <v>1603</v>
      </c>
      <c r="BR20" s="392" t="s">
        <v>1603</v>
      </c>
      <c r="BS20" s="392" t="s">
        <v>1603</v>
      </c>
      <c r="BT20" s="392" t="s">
        <v>1603</v>
      </c>
      <c r="BU20" s="392" t="s">
        <v>1603</v>
      </c>
      <c r="BV20" s="392" t="s">
        <v>1603</v>
      </c>
    </row>
    <row r="21" spans="1:74" ht="11.1" customHeight="1" x14ac:dyDescent="0.2">
      <c r="A21" s="372" t="s">
        <v>188</v>
      </c>
      <c r="B21" s="443" t="s">
        <v>999</v>
      </c>
      <c r="C21" s="322">
        <v>9.85</v>
      </c>
      <c r="D21" s="322">
        <v>9.75</v>
      </c>
      <c r="E21" s="322">
        <v>9.8000000000000007</v>
      </c>
      <c r="F21" s="322">
        <v>11.6</v>
      </c>
      <c r="G21" s="322">
        <v>8.5500000000000007</v>
      </c>
      <c r="H21" s="322">
        <v>7.7</v>
      </c>
      <c r="I21" s="322">
        <v>8.4</v>
      </c>
      <c r="J21" s="322">
        <v>8.9</v>
      </c>
      <c r="K21" s="322">
        <v>9.01</v>
      </c>
      <c r="L21" s="322">
        <v>9.01</v>
      </c>
      <c r="M21" s="322">
        <v>9.01</v>
      </c>
      <c r="N21" s="322">
        <v>9.01</v>
      </c>
      <c r="O21" s="322">
        <v>9.1</v>
      </c>
      <c r="P21" s="322">
        <v>8.1999999999999993</v>
      </c>
      <c r="Q21" s="322">
        <v>8.15</v>
      </c>
      <c r="R21" s="322">
        <v>8.15</v>
      </c>
      <c r="S21" s="322">
        <v>8.4819999999999993</v>
      </c>
      <c r="T21" s="322">
        <v>8.9469999999999992</v>
      </c>
      <c r="U21" s="322">
        <v>9.4499999999999993</v>
      </c>
      <c r="V21" s="322">
        <v>9.5500000000000007</v>
      </c>
      <c r="W21" s="322">
        <v>9.65</v>
      </c>
      <c r="X21" s="322">
        <v>9.8000000000000007</v>
      </c>
      <c r="Y21" s="322">
        <v>9.9</v>
      </c>
      <c r="Z21" s="322">
        <v>9.9</v>
      </c>
      <c r="AA21" s="322">
        <v>10</v>
      </c>
      <c r="AB21" s="322">
        <v>10.25</v>
      </c>
      <c r="AC21" s="322">
        <v>10</v>
      </c>
      <c r="AD21" s="322">
        <v>10.3</v>
      </c>
      <c r="AE21" s="322">
        <v>10.25</v>
      </c>
      <c r="AF21" s="322">
        <v>10.35</v>
      </c>
      <c r="AG21" s="322">
        <v>10.6</v>
      </c>
      <c r="AH21" s="322">
        <v>10.95</v>
      </c>
      <c r="AI21" s="322">
        <v>11</v>
      </c>
      <c r="AJ21" s="322">
        <v>10.5</v>
      </c>
      <c r="AK21" s="322">
        <v>10.5</v>
      </c>
      <c r="AL21" s="322">
        <v>10.5</v>
      </c>
      <c r="AM21" s="322">
        <v>9.8000000000000007</v>
      </c>
      <c r="AN21" s="322">
        <v>10</v>
      </c>
      <c r="AO21" s="322">
        <v>10.25</v>
      </c>
      <c r="AP21" s="322">
        <v>10.6</v>
      </c>
      <c r="AQ21" s="322">
        <v>9.9</v>
      </c>
      <c r="AR21" s="322">
        <v>10.050000000000001</v>
      </c>
      <c r="AS21" s="322">
        <v>9.17</v>
      </c>
      <c r="AT21" s="322">
        <v>8.6999999999999993</v>
      </c>
      <c r="AU21" s="322">
        <v>9.1999999999999993</v>
      </c>
      <c r="AV21" s="322">
        <v>9.0500000000000007</v>
      </c>
      <c r="AW21" s="322">
        <v>9</v>
      </c>
      <c r="AX21" s="322">
        <v>8.75</v>
      </c>
      <c r="AY21" s="322">
        <v>8.9499999999999993</v>
      </c>
      <c r="AZ21" s="322">
        <v>9.15</v>
      </c>
      <c r="BA21" s="322">
        <v>9.25</v>
      </c>
      <c r="BB21" s="322">
        <v>9.25</v>
      </c>
      <c r="BC21" s="322">
        <v>9.0500000000000007</v>
      </c>
      <c r="BD21" s="688">
        <v>8.6999999999999993</v>
      </c>
      <c r="BE21" s="688">
        <v>9</v>
      </c>
      <c r="BF21" s="688">
        <v>9.1</v>
      </c>
      <c r="BG21" s="688">
        <v>9</v>
      </c>
      <c r="BH21" s="688">
        <v>9</v>
      </c>
      <c r="BI21" s="392" t="s">
        <v>1603</v>
      </c>
      <c r="BJ21" s="392" t="s">
        <v>1603</v>
      </c>
      <c r="BK21" s="392" t="s">
        <v>1603</v>
      </c>
      <c r="BL21" s="392" t="s">
        <v>1603</v>
      </c>
      <c r="BM21" s="392" t="s">
        <v>1603</v>
      </c>
      <c r="BN21" s="392" t="s">
        <v>1603</v>
      </c>
      <c r="BO21" s="392" t="s">
        <v>1603</v>
      </c>
      <c r="BP21" s="392" t="s">
        <v>1603</v>
      </c>
      <c r="BQ21" s="392" t="s">
        <v>1603</v>
      </c>
      <c r="BR21" s="392" t="s">
        <v>1603</v>
      </c>
      <c r="BS21" s="392" t="s">
        <v>1603</v>
      </c>
      <c r="BT21" s="392" t="s">
        <v>1603</v>
      </c>
      <c r="BU21" s="392" t="s">
        <v>1603</v>
      </c>
      <c r="BV21" s="392" t="s">
        <v>1603</v>
      </c>
    </row>
    <row r="22" spans="1:74" ht="11.1" customHeight="1" x14ac:dyDescent="0.2">
      <c r="A22" s="372" t="s">
        <v>189</v>
      </c>
      <c r="B22" s="443" t="s">
        <v>1000</v>
      </c>
      <c r="C22" s="322">
        <v>3.2</v>
      </c>
      <c r="D22" s="322">
        <v>3.2</v>
      </c>
      <c r="E22" s="322">
        <v>3.5</v>
      </c>
      <c r="F22" s="322">
        <v>3.8</v>
      </c>
      <c r="G22" s="322">
        <v>2.5</v>
      </c>
      <c r="H22" s="322">
        <v>2.35</v>
      </c>
      <c r="I22" s="322">
        <v>2.4500000000000002</v>
      </c>
      <c r="J22" s="322">
        <v>2.7</v>
      </c>
      <c r="K22" s="322">
        <v>2.5</v>
      </c>
      <c r="L22" s="322">
        <v>2.42</v>
      </c>
      <c r="M22" s="322">
        <v>2.5099999999999998</v>
      </c>
      <c r="N22" s="322">
        <v>2.58</v>
      </c>
      <c r="O22" s="322">
        <v>2.61</v>
      </c>
      <c r="P22" s="322">
        <v>2.61</v>
      </c>
      <c r="Q22" s="322">
        <v>2.61</v>
      </c>
      <c r="R22" s="322">
        <v>2.61</v>
      </c>
      <c r="S22" s="322">
        <v>2.64</v>
      </c>
      <c r="T22" s="322">
        <v>2.69</v>
      </c>
      <c r="U22" s="322">
        <v>2.72</v>
      </c>
      <c r="V22" s="322">
        <v>2.77</v>
      </c>
      <c r="W22" s="322">
        <v>2.79</v>
      </c>
      <c r="X22" s="322">
        <v>2.83</v>
      </c>
      <c r="Y22" s="322">
        <v>2.85</v>
      </c>
      <c r="Z22" s="322">
        <v>2.9</v>
      </c>
      <c r="AA22" s="322">
        <v>2.91</v>
      </c>
      <c r="AB22" s="322">
        <v>2.9449999999999998</v>
      </c>
      <c r="AC22" s="322">
        <v>2.97</v>
      </c>
      <c r="AD22" s="322">
        <v>3.01</v>
      </c>
      <c r="AE22" s="322">
        <v>3.04</v>
      </c>
      <c r="AF22" s="322">
        <v>3.08</v>
      </c>
      <c r="AG22" s="322">
        <v>3.13</v>
      </c>
      <c r="AH22" s="322">
        <v>3.18</v>
      </c>
      <c r="AI22" s="322">
        <v>3.19</v>
      </c>
      <c r="AJ22" s="322">
        <v>3.18</v>
      </c>
      <c r="AK22" s="322">
        <v>3.05</v>
      </c>
      <c r="AL22" s="322">
        <v>3.05</v>
      </c>
      <c r="AM22" s="322">
        <v>3.06</v>
      </c>
      <c r="AN22" s="322">
        <v>3.06</v>
      </c>
      <c r="AO22" s="322">
        <v>3.06</v>
      </c>
      <c r="AP22" s="322">
        <v>3.03</v>
      </c>
      <c r="AQ22" s="322">
        <v>2.9</v>
      </c>
      <c r="AR22" s="322">
        <v>2.9</v>
      </c>
      <c r="AS22" s="322">
        <v>2.9</v>
      </c>
      <c r="AT22" s="322">
        <v>2.91</v>
      </c>
      <c r="AU22" s="322">
        <v>2.92</v>
      </c>
      <c r="AV22" s="322">
        <v>2.93</v>
      </c>
      <c r="AW22" s="322">
        <v>2.89</v>
      </c>
      <c r="AX22" s="322">
        <v>2.89</v>
      </c>
      <c r="AY22" s="322">
        <v>2.92</v>
      </c>
      <c r="AZ22" s="322">
        <v>2.91</v>
      </c>
      <c r="BA22" s="322">
        <v>2.91</v>
      </c>
      <c r="BB22" s="322">
        <v>2.94</v>
      </c>
      <c r="BC22" s="322">
        <v>2.93</v>
      </c>
      <c r="BD22" s="688">
        <v>2.91</v>
      </c>
      <c r="BE22" s="688">
        <v>2.94</v>
      </c>
      <c r="BF22" s="688">
        <v>2.94</v>
      </c>
      <c r="BG22" s="688">
        <v>2.95</v>
      </c>
      <c r="BH22" s="688">
        <v>2.95</v>
      </c>
      <c r="BI22" s="392" t="s">
        <v>1603</v>
      </c>
      <c r="BJ22" s="392" t="s">
        <v>1603</v>
      </c>
      <c r="BK22" s="392" t="s">
        <v>1603</v>
      </c>
      <c r="BL22" s="392" t="s">
        <v>1603</v>
      </c>
      <c r="BM22" s="392" t="s">
        <v>1603</v>
      </c>
      <c r="BN22" s="392" t="s">
        <v>1603</v>
      </c>
      <c r="BO22" s="392" t="s">
        <v>1603</v>
      </c>
      <c r="BP22" s="392" t="s">
        <v>1603</v>
      </c>
      <c r="BQ22" s="392" t="s">
        <v>1603</v>
      </c>
      <c r="BR22" s="392" t="s">
        <v>1603</v>
      </c>
      <c r="BS22" s="392" t="s">
        <v>1603</v>
      </c>
      <c r="BT22" s="392" t="s">
        <v>1603</v>
      </c>
      <c r="BU22" s="392" t="s">
        <v>1603</v>
      </c>
      <c r="BV22" s="392" t="s">
        <v>1603</v>
      </c>
    </row>
    <row r="23" spans="1:74" ht="11.1" customHeight="1" x14ac:dyDescent="0.2">
      <c r="A23" s="372" t="s">
        <v>190</v>
      </c>
      <c r="B23" s="443" t="s">
        <v>1001</v>
      </c>
      <c r="C23" s="322">
        <v>0.85</v>
      </c>
      <c r="D23" s="322">
        <v>0.8</v>
      </c>
      <c r="E23" s="322">
        <v>0.65</v>
      </c>
      <c r="F23" s="322">
        <v>0.6</v>
      </c>
      <c r="G23" s="322">
        <v>0.52500000000000002</v>
      </c>
      <c r="H23" s="322">
        <v>0.38</v>
      </c>
      <c r="I23" s="322">
        <v>0.36</v>
      </c>
      <c r="J23" s="322">
        <v>0.36</v>
      </c>
      <c r="K23" s="322">
        <v>0.34</v>
      </c>
      <c r="L23" s="322">
        <v>0.38</v>
      </c>
      <c r="M23" s="322">
        <v>0.4</v>
      </c>
      <c r="N23" s="322">
        <v>0.41</v>
      </c>
      <c r="O23" s="322">
        <v>0.5</v>
      </c>
      <c r="P23" s="322">
        <v>0.54</v>
      </c>
      <c r="Q23" s="322">
        <v>0.53</v>
      </c>
      <c r="R23" s="322">
        <v>0.49</v>
      </c>
      <c r="S23" s="322">
        <v>0.53500000000000003</v>
      </c>
      <c r="T23" s="322">
        <v>0.55000000000000004</v>
      </c>
      <c r="U23" s="322">
        <v>0.54</v>
      </c>
      <c r="V23" s="322">
        <v>0.53</v>
      </c>
      <c r="W23" s="322">
        <v>0.53</v>
      </c>
      <c r="X23" s="322">
        <v>0.6</v>
      </c>
      <c r="Y23" s="322">
        <v>0.68</v>
      </c>
      <c r="Z23" s="322">
        <v>0.75</v>
      </c>
      <c r="AA23" s="322">
        <v>0.68</v>
      </c>
      <c r="AB23" s="322">
        <v>0.7</v>
      </c>
      <c r="AC23" s="322">
        <v>0.72499999999999998</v>
      </c>
      <c r="AD23" s="322">
        <v>0.75</v>
      </c>
      <c r="AE23" s="322">
        <v>0.72</v>
      </c>
      <c r="AF23" s="322">
        <v>0.7</v>
      </c>
      <c r="AG23" s="322">
        <v>0.62</v>
      </c>
      <c r="AH23" s="322">
        <v>0.7</v>
      </c>
      <c r="AI23" s="322">
        <v>0.67</v>
      </c>
      <c r="AJ23" s="322">
        <v>0.72</v>
      </c>
      <c r="AK23" s="322">
        <v>0.67</v>
      </c>
      <c r="AL23" s="322">
        <v>0.67</v>
      </c>
      <c r="AM23" s="322">
        <v>0.72</v>
      </c>
      <c r="AN23" s="322">
        <v>0.67</v>
      </c>
      <c r="AO23" s="322">
        <v>0.7</v>
      </c>
      <c r="AP23" s="322">
        <v>0.74</v>
      </c>
      <c r="AQ23" s="322">
        <v>0.76</v>
      </c>
      <c r="AR23" s="322">
        <v>0.76</v>
      </c>
      <c r="AS23" s="322">
        <v>0.79</v>
      </c>
      <c r="AT23" s="322">
        <v>0.76</v>
      </c>
      <c r="AU23" s="322">
        <v>0.73499999999999999</v>
      </c>
      <c r="AV23" s="322">
        <v>0.73499999999999999</v>
      </c>
      <c r="AW23" s="322">
        <v>0.75</v>
      </c>
      <c r="AX23" s="322">
        <v>0.76</v>
      </c>
      <c r="AY23" s="322">
        <v>0.77</v>
      </c>
      <c r="AZ23" s="322">
        <v>0.80500000000000005</v>
      </c>
      <c r="BA23" s="322">
        <v>0.80500000000000005</v>
      </c>
      <c r="BB23" s="322">
        <v>0.82</v>
      </c>
      <c r="BC23" s="322">
        <v>0.84</v>
      </c>
      <c r="BD23" s="688">
        <v>0.83</v>
      </c>
      <c r="BE23" s="688">
        <v>0.84</v>
      </c>
      <c r="BF23" s="688">
        <v>0.86</v>
      </c>
      <c r="BG23" s="688">
        <v>0.87</v>
      </c>
      <c r="BH23" s="688">
        <v>0.88</v>
      </c>
      <c r="BI23" s="392" t="s">
        <v>1603</v>
      </c>
      <c r="BJ23" s="392" t="s">
        <v>1603</v>
      </c>
      <c r="BK23" s="392" t="s">
        <v>1603</v>
      </c>
      <c r="BL23" s="392" t="s">
        <v>1603</v>
      </c>
      <c r="BM23" s="392" t="s">
        <v>1603</v>
      </c>
      <c r="BN23" s="392" t="s">
        <v>1603</v>
      </c>
      <c r="BO23" s="392" t="s">
        <v>1603</v>
      </c>
      <c r="BP23" s="392" t="s">
        <v>1603</v>
      </c>
      <c r="BQ23" s="392" t="s">
        <v>1603</v>
      </c>
      <c r="BR23" s="392" t="s">
        <v>1603</v>
      </c>
      <c r="BS23" s="392" t="s">
        <v>1603</v>
      </c>
      <c r="BT23" s="392" t="s">
        <v>1603</v>
      </c>
      <c r="BU23" s="392" t="s">
        <v>1603</v>
      </c>
      <c r="BV23" s="392" t="s">
        <v>1603</v>
      </c>
    </row>
    <row r="24" spans="1:74" ht="11.1" customHeight="1" x14ac:dyDescent="0.2">
      <c r="A24" s="372"/>
      <c r="B24" s="367"/>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688"/>
      <c r="BE24" s="688"/>
      <c r="BF24" s="688"/>
      <c r="BG24" s="688"/>
      <c r="BH24" s="688"/>
      <c r="BI24" s="392"/>
      <c r="BJ24" s="392"/>
      <c r="BK24" s="392"/>
      <c r="BL24" s="392"/>
      <c r="BM24" s="392"/>
      <c r="BN24" s="392"/>
      <c r="BO24" s="392"/>
      <c r="BP24" s="392"/>
      <c r="BQ24" s="392"/>
      <c r="BR24" s="392"/>
      <c r="BS24" s="392"/>
      <c r="BT24" s="392"/>
      <c r="BU24" s="392"/>
      <c r="BV24" s="392"/>
    </row>
    <row r="25" spans="1:74" s="293" customFormat="1" ht="11.1" customHeight="1" x14ac:dyDescent="0.2">
      <c r="A25" s="457" t="s">
        <v>826</v>
      </c>
      <c r="B25" s="451" t="s">
        <v>871</v>
      </c>
      <c r="C25" s="106">
        <v>39.959000000000003</v>
      </c>
      <c r="D25" s="106">
        <v>39.927900000000001</v>
      </c>
      <c r="E25" s="106">
        <v>40.4895</v>
      </c>
      <c r="F25" s="106">
        <v>42.665100000000002</v>
      </c>
      <c r="G25" s="106">
        <v>34.241199999999999</v>
      </c>
      <c r="H25" s="106">
        <v>32.3551</v>
      </c>
      <c r="I25" s="106">
        <v>33.115400000000001</v>
      </c>
      <c r="J25" s="106">
        <v>34.656700000000001</v>
      </c>
      <c r="K25" s="106">
        <v>34.676000000000002</v>
      </c>
      <c r="L25" s="106">
        <v>34.820599999999999</v>
      </c>
      <c r="M25" s="106">
        <v>34.865400000000001</v>
      </c>
      <c r="N25" s="106">
        <v>34.9544</v>
      </c>
      <c r="O25" s="106">
        <v>35.046900000000001</v>
      </c>
      <c r="P25" s="106">
        <v>34.469700000000003</v>
      </c>
      <c r="Q25" s="106">
        <v>34.597200000000001</v>
      </c>
      <c r="R25" s="106">
        <v>34.743899999999996</v>
      </c>
      <c r="S25" s="106">
        <v>35.1648</v>
      </c>
      <c r="T25" s="106">
        <v>35.684600000000003</v>
      </c>
      <c r="U25" s="106">
        <v>36.364800000000002</v>
      </c>
      <c r="V25" s="106">
        <v>36.278199999999998</v>
      </c>
      <c r="W25" s="106">
        <v>36.898400000000002</v>
      </c>
      <c r="X25" s="106">
        <v>37.4407</v>
      </c>
      <c r="Y25" s="106">
        <v>37.848399999999998</v>
      </c>
      <c r="Z25" s="106">
        <v>37.993899999999996</v>
      </c>
      <c r="AA25" s="106">
        <v>38.100200000000001</v>
      </c>
      <c r="AB25" s="106">
        <v>38.623800000000003</v>
      </c>
      <c r="AC25" s="106">
        <v>38.155200000000001</v>
      </c>
      <c r="AD25" s="106">
        <v>37.618200000000002</v>
      </c>
      <c r="AE25" s="106">
        <v>37.646000000000001</v>
      </c>
      <c r="AF25" s="106">
        <v>38.124899999999997</v>
      </c>
      <c r="AG25" s="106">
        <v>38.7121</v>
      </c>
      <c r="AH25" s="106">
        <v>38.875300000000003</v>
      </c>
      <c r="AI25" s="106">
        <v>39.130899999999997</v>
      </c>
      <c r="AJ25" s="106">
        <v>38.659599999999998</v>
      </c>
      <c r="AK25" s="106">
        <v>38.6175</v>
      </c>
      <c r="AL25" s="106">
        <v>38.689100000000003</v>
      </c>
      <c r="AM25" s="106">
        <v>37.954599999999999</v>
      </c>
      <c r="AN25" s="106">
        <v>38.3568</v>
      </c>
      <c r="AO25" s="106">
        <v>38.247100000000003</v>
      </c>
      <c r="AP25" s="106">
        <v>38.024900000000002</v>
      </c>
      <c r="AQ25" s="106">
        <v>37.188699999999997</v>
      </c>
      <c r="AR25" s="106">
        <v>37.301499999999997</v>
      </c>
      <c r="AS25" s="106">
        <v>36.211799999999997</v>
      </c>
      <c r="AT25" s="106">
        <v>35.847900000000003</v>
      </c>
      <c r="AU25" s="106">
        <v>36.6768</v>
      </c>
      <c r="AV25" s="106">
        <v>36.585500000000003</v>
      </c>
      <c r="AW25" s="106">
        <v>36.390099999999997</v>
      </c>
      <c r="AX25" s="106">
        <v>36.277500000000003</v>
      </c>
      <c r="AY25" s="106">
        <v>36.253100000000003</v>
      </c>
      <c r="AZ25" s="106">
        <v>36.227400000000003</v>
      </c>
      <c r="BA25" s="106">
        <v>36.414900000000003</v>
      </c>
      <c r="BB25" s="106">
        <v>36.184800000000003</v>
      </c>
      <c r="BC25" s="106">
        <v>35.758699999999997</v>
      </c>
      <c r="BD25" s="702">
        <v>35.309600000000003</v>
      </c>
      <c r="BE25" s="702">
        <v>35.750587131000003</v>
      </c>
      <c r="BF25" s="702">
        <v>35.735352538999997</v>
      </c>
      <c r="BG25" s="702">
        <v>35.501908256</v>
      </c>
      <c r="BH25" s="702">
        <v>35.059677575999999</v>
      </c>
      <c r="BI25" s="426">
        <v>35.534300541999997</v>
      </c>
      <c r="BJ25" s="426">
        <v>35.644189586000003</v>
      </c>
      <c r="BK25" s="426">
        <v>35.948224160999999</v>
      </c>
      <c r="BL25" s="426">
        <v>36.076821185</v>
      </c>
      <c r="BM25" s="426">
        <v>36.177104192999998</v>
      </c>
      <c r="BN25" s="426">
        <v>36.262618572999997</v>
      </c>
      <c r="BO25" s="426">
        <v>36.288779175999998</v>
      </c>
      <c r="BP25" s="426">
        <v>36.476333894</v>
      </c>
      <c r="BQ25" s="426">
        <v>36.509994048999999</v>
      </c>
      <c r="BR25" s="426">
        <v>36.446643825999999</v>
      </c>
      <c r="BS25" s="426">
        <v>36.597927177000003</v>
      </c>
      <c r="BT25" s="426">
        <v>36.577992291999998</v>
      </c>
      <c r="BU25" s="426">
        <v>36.590262598000002</v>
      </c>
      <c r="BV25" s="426">
        <v>36.489302711000001</v>
      </c>
    </row>
    <row r="26" spans="1:74" s="293" customFormat="1" ht="11.1" customHeight="1" x14ac:dyDescent="0.2">
      <c r="A26" s="457" t="s">
        <v>890</v>
      </c>
      <c r="B26" s="458" t="s">
        <v>987</v>
      </c>
      <c r="C26" s="106">
        <v>23.69</v>
      </c>
      <c r="D26" s="106">
        <v>23.65</v>
      </c>
      <c r="E26" s="106">
        <v>24.04</v>
      </c>
      <c r="F26" s="106">
        <v>26.195</v>
      </c>
      <c r="G26" s="106">
        <v>20.45</v>
      </c>
      <c r="H26" s="106">
        <v>18.72</v>
      </c>
      <c r="I26" s="106">
        <v>19.46</v>
      </c>
      <c r="J26" s="106">
        <v>20.41</v>
      </c>
      <c r="K26" s="106">
        <v>20.364999999999998</v>
      </c>
      <c r="L26" s="106">
        <v>20.47</v>
      </c>
      <c r="M26" s="106">
        <v>20.49</v>
      </c>
      <c r="N26" s="106">
        <v>20.504999999999999</v>
      </c>
      <c r="O26" s="106">
        <v>20.504999999999999</v>
      </c>
      <c r="P26" s="106">
        <v>19.855</v>
      </c>
      <c r="Q26" s="106">
        <v>19.855</v>
      </c>
      <c r="R26" s="106">
        <v>19.805</v>
      </c>
      <c r="S26" s="106">
        <v>20.236999999999998</v>
      </c>
      <c r="T26" s="106">
        <v>20.725000000000001</v>
      </c>
      <c r="U26" s="106">
        <v>21.38</v>
      </c>
      <c r="V26" s="106">
        <v>21.475000000000001</v>
      </c>
      <c r="W26" s="106">
        <v>21.824999999999999</v>
      </c>
      <c r="X26" s="106">
        <v>22.074999999999999</v>
      </c>
      <c r="Y26" s="106">
        <v>22.364999999999998</v>
      </c>
      <c r="Z26" s="106">
        <v>22.45</v>
      </c>
      <c r="AA26" s="106">
        <v>22.54</v>
      </c>
      <c r="AB26" s="106">
        <v>23.015000000000001</v>
      </c>
      <c r="AC26" s="106">
        <v>22.65</v>
      </c>
      <c r="AD26" s="106">
        <v>23.12</v>
      </c>
      <c r="AE26" s="106">
        <v>22.9846</v>
      </c>
      <c r="AF26" s="106">
        <v>23.25</v>
      </c>
      <c r="AG26" s="106">
        <v>23.65</v>
      </c>
      <c r="AH26" s="106">
        <v>23.98</v>
      </c>
      <c r="AI26" s="106">
        <v>24.15</v>
      </c>
      <c r="AJ26" s="106">
        <v>23.655000000000001</v>
      </c>
      <c r="AK26" s="106">
        <v>23.32</v>
      </c>
      <c r="AL26" s="106">
        <v>23.33</v>
      </c>
      <c r="AM26" s="106">
        <v>22.715</v>
      </c>
      <c r="AN26" s="106">
        <v>22.97</v>
      </c>
      <c r="AO26" s="106">
        <v>23.125</v>
      </c>
      <c r="AP26" s="106">
        <v>23.03</v>
      </c>
      <c r="AQ26" s="106">
        <v>22.324999999999999</v>
      </c>
      <c r="AR26" s="106">
        <v>22.445</v>
      </c>
      <c r="AS26" s="106">
        <v>21.52</v>
      </c>
      <c r="AT26" s="106">
        <v>21.164999999999999</v>
      </c>
      <c r="AU26" s="106">
        <v>21.8</v>
      </c>
      <c r="AV26" s="106">
        <v>21.66</v>
      </c>
      <c r="AW26" s="106">
        <v>21.52</v>
      </c>
      <c r="AX26" s="106">
        <v>21.41</v>
      </c>
      <c r="AY26" s="106">
        <v>21.45</v>
      </c>
      <c r="AZ26" s="106">
        <v>21.59</v>
      </c>
      <c r="BA26" s="106">
        <v>21.86</v>
      </c>
      <c r="BB26" s="106">
        <v>21.81</v>
      </c>
      <c r="BC26" s="106">
        <v>21.63</v>
      </c>
      <c r="BD26" s="702">
        <v>21.2</v>
      </c>
      <c r="BE26" s="702">
        <v>21.65</v>
      </c>
      <c r="BF26" s="702">
        <v>21.74</v>
      </c>
      <c r="BG26" s="702">
        <v>21.4</v>
      </c>
      <c r="BH26" s="702">
        <v>21.35</v>
      </c>
      <c r="BI26" s="426">
        <v>21.501563000000001</v>
      </c>
      <c r="BJ26" s="426">
        <v>21.512722</v>
      </c>
      <c r="BK26" s="426">
        <v>21.740715000000002</v>
      </c>
      <c r="BL26" s="426">
        <v>21.803374999999999</v>
      </c>
      <c r="BM26" s="426">
        <v>21.865034000000001</v>
      </c>
      <c r="BN26" s="426">
        <v>21.926694000000001</v>
      </c>
      <c r="BO26" s="426">
        <v>21.981354</v>
      </c>
      <c r="BP26" s="426">
        <v>22.043013999999999</v>
      </c>
      <c r="BQ26" s="426">
        <v>22.054673000000001</v>
      </c>
      <c r="BR26" s="426">
        <v>22.067333000000001</v>
      </c>
      <c r="BS26" s="426">
        <v>22.082992999999998</v>
      </c>
      <c r="BT26" s="426">
        <v>22.096651999999999</v>
      </c>
      <c r="BU26" s="426">
        <v>22.112311999999999</v>
      </c>
      <c r="BV26" s="426">
        <v>22.010971999999999</v>
      </c>
    </row>
    <row r="27" spans="1:74" s="293" customFormat="1" ht="11.1" customHeight="1" x14ac:dyDescent="0.2">
      <c r="A27" s="457" t="s">
        <v>891</v>
      </c>
      <c r="B27" s="459" t="s">
        <v>988</v>
      </c>
      <c r="C27" s="106">
        <v>16.268999999999998</v>
      </c>
      <c r="D27" s="106">
        <v>16.277899999999999</v>
      </c>
      <c r="E27" s="106">
        <v>16.4495</v>
      </c>
      <c r="F27" s="106">
        <v>16.470099999999999</v>
      </c>
      <c r="G27" s="106">
        <v>13.7912</v>
      </c>
      <c r="H27" s="106">
        <v>13.6351</v>
      </c>
      <c r="I27" s="106">
        <v>13.6554</v>
      </c>
      <c r="J27" s="106">
        <v>14.246700000000001</v>
      </c>
      <c r="K27" s="106">
        <v>14.311</v>
      </c>
      <c r="L27" s="106">
        <v>14.3506</v>
      </c>
      <c r="M27" s="106">
        <v>14.375400000000001</v>
      </c>
      <c r="N27" s="106">
        <v>14.449400000000001</v>
      </c>
      <c r="O27" s="106">
        <v>14.5419</v>
      </c>
      <c r="P27" s="106">
        <v>14.614699999999999</v>
      </c>
      <c r="Q27" s="106">
        <v>14.7422</v>
      </c>
      <c r="R27" s="106">
        <v>14.9389</v>
      </c>
      <c r="S27" s="106">
        <v>14.9278</v>
      </c>
      <c r="T27" s="106">
        <v>14.9596</v>
      </c>
      <c r="U27" s="106">
        <v>14.9848</v>
      </c>
      <c r="V27" s="106">
        <v>14.8032</v>
      </c>
      <c r="W27" s="106">
        <v>15.073399999999999</v>
      </c>
      <c r="X27" s="106">
        <v>15.3657</v>
      </c>
      <c r="Y27" s="106">
        <v>15.4834</v>
      </c>
      <c r="Z27" s="106">
        <v>15.543900000000001</v>
      </c>
      <c r="AA27" s="106">
        <v>15.5602</v>
      </c>
      <c r="AB27" s="106">
        <v>15.6088</v>
      </c>
      <c r="AC27" s="106">
        <v>15.5052</v>
      </c>
      <c r="AD27" s="106">
        <v>14.498200000000001</v>
      </c>
      <c r="AE27" s="106">
        <v>14.6614</v>
      </c>
      <c r="AF27" s="106">
        <v>14.8749</v>
      </c>
      <c r="AG27" s="106">
        <v>15.062099999999999</v>
      </c>
      <c r="AH27" s="106">
        <v>14.895300000000001</v>
      </c>
      <c r="AI27" s="106">
        <v>14.9809</v>
      </c>
      <c r="AJ27" s="106">
        <v>15.0046</v>
      </c>
      <c r="AK27" s="106">
        <v>15.297499999999999</v>
      </c>
      <c r="AL27" s="106">
        <v>15.3591</v>
      </c>
      <c r="AM27" s="106">
        <v>15.239599999999999</v>
      </c>
      <c r="AN27" s="106">
        <v>15.386799999999999</v>
      </c>
      <c r="AO27" s="106">
        <v>15.1221</v>
      </c>
      <c r="AP27" s="106">
        <v>14.994899999999999</v>
      </c>
      <c r="AQ27" s="106">
        <v>14.8637</v>
      </c>
      <c r="AR27" s="106">
        <v>14.8565</v>
      </c>
      <c r="AS27" s="106">
        <v>14.691800000000001</v>
      </c>
      <c r="AT27" s="106">
        <v>14.6829</v>
      </c>
      <c r="AU27" s="106">
        <v>14.876799999999999</v>
      </c>
      <c r="AV27" s="106">
        <v>14.9255</v>
      </c>
      <c r="AW27" s="106">
        <v>14.870100000000001</v>
      </c>
      <c r="AX27" s="106">
        <v>14.8675</v>
      </c>
      <c r="AY27" s="106">
        <v>14.803100000000001</v>
      </c>
      <c r="AZ27" s="106">
        <v>14.6374</v>
      </c>
      <c r="BA27" s="106">
        <v>14.5549</v>
      </c>
      <c r="BB27" s="106">
        <v>14.3748</v>
      </c>
      <c r="BC27" s="106">
        <v>14.1287</v>
      </c>
      <c r="BD27" s="702">
        <v>14.1096</v>
      </c>
      <c r="BE27" s="702">
        <v>14.100587130999999</v>
      </c>
      <c r="BF27" s="702">
        <v>13.995352539000001</v>
      </c>
      <c r="BG27" s="702">
        <v>14.101908256</v>
      </c>
      <c r="BH27" s="702">
        <v>13.709677576000001</v>
      </c>
      <c r="BI27" s="426">
        <v>14.032737542</v>
      </c>
      <c r="BJ27" s="426">
        <v>14.131467585999999</v>
      </c>
      <c r="BK27" s="426">
        <v>14.207509161000001</v>
      </c>
      <c r="BL27" s="426">
        <v>14.273446184999999</v>
      </c>
      <c r="BM27" s="426">
        <v>14.312070193</v>
      </c>
      <c r="BN27" s="426">
        <v>14.335924573</v>
      </c>
      <c r="BO27" s="426">
        <v>14.307425176000001</v>
      </c>
      <c r="BP27" s="426">
        <v>14.433319894</v>
      </c>
      <c r="BQ27" s="426">
        <v>14.455321049</v>
      </c>
      <c r="BR27" s="426">
        <v>14.379310825999999</v>
      </c>
      <c r="BS27" s="426">
        <v>14.514934177000001</v>
      </c>
      <c r="BT27" s="426">
        <v>14.481340292000001</v>
      </c>
      <c r="BU27" s="426">
        <v>14.477950598</v>
      </c>
      <c r="BV27" s="426">
        <v>14.478330711</v>
      </c>
    </row>
    <row r="28" spans="1:74" ht="11.1" customHeight="1" x14ac:dyDescent="0.2">
      <c r="A28" s="372" t="s">
        <v>892</v>
      </c>
      <c r="B28" s="445" t="s">
        <v>203</v>
      </c>
      <c r="C28" s="322">
        <v>0.67589999999999995</v>
      </c>
      <c r="D28" s="322">
        <v>0.6653</v>
      </c>
      <c r="E28" s="322">
        <v>0.68159999999999998</v>
      </c>
      <c r="F28" s="322">
        <v>0.67769999999999997</v>
      </c>
      <c r="G28" s="322">
        <v>0.55510000000000004</v>
      </c>
      <c r="H28" s="322">
        <v>0.55169999999999997</v>
      </c>
      <c r="I28" s="322">
        <v>0.55200000000000005</v>
      </c>
      <c r="J28" s="322">
        <v>0.58250000000000002</v>
      </c>
      <c r="K28" s="322">
        <v>0.58289999999999997</v>
      </c>
      <c r="L28" s="322">
        <v>0.58489999999999998</v>
      </c>
      <c r="M28" s="322">
        <v>0.58489999999999998</v>
      </c>
      <c r="N28" s="322">
        <v>0.58489999999999998</v>
      </c>
      <c r="O28" s="322">
        <v>0.59089999999999998</v>
      </c>
      <c r="P28" s="322">
        <v>0.59089999999999998</v>
      </c>
      <c r="Q28" s="322">
        <v>0.59</v>
      </c>
      <c r="R28" s="322">
        <v>0.59189999999999998</v>
      </c>
      <c r="S28" s="322">
        <v>0.58389999999999997</v>
      </c>
      <c r="T28" s="322">
        <v>0.6079</v>
      </c>
      <c r="U28" s="322">
        <v>0.60389999999999999</v>
      </c>
      <c r="V28" s="322">
        <v>0.59399999999999997</v>
      </c>
      <c r="W28" s="322">
        <v>0.58409999999999995</v>
      </c>
      <c r="X28" s="322">
        <v>0.58379999999999999</v>
      </c>
      <c r="Y28" s="322">
        <v>0.58679999999999999</v>
      </c>
      <c r="Z28" s="322">
        <v>0.59499999999999997</v>
      </c>
      <c r="AA28" s="322">
        <v>0.57879999999999998</v>
      </c>
      <c r="AB28" s="322">
        <v>0.56420000000000003</v>
      </c>
      <c r="AC28" s="322">
        <v>0.57730000000000004</v>
      </c>
      <c r="AD28" s="322">
        <v>0.57699999999999996</v>
      </c>
      <c r="AE28" s="322">
        <v>0.56920000000000004</v>
      </c>
      <c r="AF28" s="322">
        <v>0.52139999999999997</v>
      </c>
      <c r="AG28" s="322">
        <v>0.54779999999999995</v>
      </c>
      <c r="AH28" s="322">
        <v>0.55189999999999995</v>
      </c>
      <c r="AI28" s="322">
        <v>0.54090000000000005</v>
      </c>
      <c r="AJ28" s="322">
        <v>0.54510000000000003</v>
      </c>
      <c r="AK28" s="322">
        <v>0.54790000000000005</v>
      </c>
      <c r="AL28" s="322">
        <v>0.54590000000000005</v>
      </c>
      <c r="AM28" s="322">
        <v>0.53090000000000004</v>
      </c>
      <c r="AN28" s="322">
        <v>0.52890000000000004</v>
      </c>
      <c r="AO28" s="322">
        <v>0.51290000000000002</v>
      </c>
      <c r="AP28" s="322">
        <v>0.50990000000000002</v>
      </c>
      <c r="AQ28" s="322">
        <v>0.49790000000000001</v>
      </c>
      <c r="AR28" s="322">
        <v>0.49790000000000001</v>
      </c>
      <c r="AS28" s="322">
        <v>0.49690000000000001</v>
      </c>
      <c r="AT28" s="322">
        <v>0.49590000000000001</v>
      </c>
      <c r="AU28" s="322">
        <v>0.4889</v>
      </c>
      <c r="AV28" s="322">
        <v>0.4869</v>
      </c>
      <c r="AW28" s="322">
        <v>0.4899</v>
      </c>
      <c r="AX28" s="322">
        <v>0.47989999999999999</v>
      </c>
      <c r="AY28" s="322">
        <v>0.47189999999999999</v>
      </c>
      <c r="AZ28" s="322">
        <v>0.47389999999999999</v>
      </c>
      <c r="BA28" s="322">
        <v>0.47889999999999999</v>
      </c>
      <c r="BB28" s="322">
        <v>0.47989999999999999</v>
      </c>
      <c r="BC28" s="322">
        <v>0.45879999999999999</v>
      </c>
      <c r="BD28" s="688">
        <v>0.48459999999999998</v>
      </c>
      <c r="BE28" s="688">
        <v>0.48518431740000001</v>
      </c>
      <c r="BF28" s="688">
        <v>0.47974694281000002</v>
      </c>
      <c r="BG28" s="688">
        <v>0.48013131372000001</v>
      </c>
      <c r="BH28" s="688">
        <v>0.48038565290000002</v>
      </c>
      <c r="BI28" s="392" t="s">
        <v>1603</v>
      </c>
      <c r="BJ28" s="392" t="s">
        <v>1603</v>
      </c>
      <c r="BK28" s="392" t="s">
        <v>1603</v>
      </c>
      <c r="BL28" s="392" t="s">
        <v>1603</v>
      </c>
      <c r="BM28" s="392" t="s">
        <v>1603</v>
      </c>
      <c r="BN28" s="392" t="s">
        <v>1603</v>
      </c>
      <c r="BO28" s="392" t="s">
        <v>1603</v>
      </c>
      <c r="BP28" s="392" t="s">
        <v>1603</v>
      </c>
      <c r="BQ28" s="392" t="s">
        <v>1603</v>
      </c>
      <c r="BR28" s="392" t="s">
        <v>1603</v>
      </c>
      <c r="BS28" s="392" t="s">
        <v>1603</v>
      </c>
      <c r="BT28" s="392" t="s">
        <v>1603</v>
      </c>
      <c r="BU28" s="392" t="s">
        <v>1603</v>
      </c>
      <c r="BV28" s="392" t="s">
        <v>1603</v>
      </c>
    </row>
    <row r="29" spans="1:74" ht="11.1" customHeight="1" x14ac:dyDescent="0.2">
      <c r="A29" s="372" t="s">
        <v>893</v>
      </c>
      <c r="B29" s="445" t="s">
        <v>876</v>
      </c>
      <c r="C29" s="322">
        <v>0.14449999999999999</v>
      </c>
      <c r="D29" s="322">
        <v>0.20119999999999999</v>
      </c>
      <c r="E29" s="322">
        <v>0.20749999999999999</v>
      </c>
      <c r="F29" s="322">
        <v>0.2142</v>
      </c>
      <c r="G29" s="322">
        <v>0.14499999999999999</v>
      </c>
      <c r="H29" s="322">
        <v>0.158</v>
      </c>
      <c r="I29" s="322">
        <v>0.153</v>
      </c>
      <c r="J29" s="322">
        <v>0.154</v>
      </c>
      <c r="K29" s="322">
        <v>0.16500000000000001</v>
      </c>
      <c r="L29" s="322">
        <v>0.17</v>
      </c>
      <c r="M29" s="322">
        <v>0.17</v>
      </c>
      <c r="N29" s="322">
        <v>0.17</v>
      </c>
      <c r="O29" s="322">
        <v>0.17</v>
      </c>
      <c r="P29" s="322">
        <v>0.17</v>
      </c>
      <c r="Q29" s="322">
        <v>0.17</v>
      </c>
      <c r="R29" s="322">
        <v>0.17</v>
      </c>
      <c r="S29" s="322">
        <v>0.17199999999999999</v>
      </c>
      <c r="T29" s="322">
        <v>0.17399999999999999</v>
      </c>
      <c r="U29" s="322">
        <v>0.17699999999999999</v>
      </c>
      <c r="V29" s="322">
        <v>0.17860000000000001</v>
      </c>
      <c r="W29" s="322">
        <v>0.1807</v>
      </c>
      <c r="X29" s="322">
        <v>0.16750000000000001</v>
      </c>
      <c r="Y29" s="322">
        <v>0.1847</v>
      </c>
      <c r="Z29" s="322">
        <v>0.18379999999999999</v>
      </c>
      <c r="AA29" s="322">
        <v>0.16109999999999999</v>
      </c>
      <c r="AB29" s="322">
        <v>0.18079999999999999</v>
      </c>
      <c r="AC29" s="322">
        <v>0.1983</v>
      </c>
      <c r="AD29" s="322">
        <v>0.19</v>
      </c>
      <c r="AE29" s="322">
        <v>0.16719999999999999</v>
      </c>
      <c r="AF29" s="322">
        <v>0.20230000000000001</v>
      </c>
      <c r="AG29" s="322">
        <v>0.2016</v>
      </c>
      <c r="AH29" s="322">
        <v>0.20019999999999999</v>
      </c>
      <c r="AI29" s="322">
        <v>0.2039</v>
      </c>
      <c r="AJ29" s="322">
        <v>0.2014</v>
      </c>
      <c r="AK29" s="322">
        <v>0.15379999999999999</v>
      </c>
      <c r="AL29" s="322">
        <v>0.19969999999999999</v>
      </c>
      <c r="AM29" s="322">
        <v>0.13689999999999999</v>
      </c>
      <c r="AN29" s="322">
        <v>0.16689999999999999</v>
      </c>
      <c r="AO29" s="322">
        <v>0.19620000000000001</v>
      </c>
      <c r="AP29" s="322">
        <v>0.188</v>
      </c>
      <c r="AQ29" s="322">
        <v>0.1961</v>
      </c>
      <c r="AR29" s="322">
        <v>0.20200000000000001</v>
      </c>
      <c r="AS29" s="322">
        <v>0.1177</v>
      </c>
      <c r="AT29" s="322">
        <v>0.19</v>
      </c>
      <c r="AU29" s="322">
        <v>0.19900000000000001</v>
      </c>
      <c r="AV29" s="322">
        <v>0.20200000000000001</v>
      </c>
      <c r="AW29" s="322">
        <v>0.2</v>
      </c>
      <c r="AX29" s="322">
        <v>0.16500000000000001</v>
      </c>
      <c r="AY29" s="322">
        <v>0.19700000000000001</v>
      </c>
      <c r="AZ29" s="322">
        <v>0.14799999999999999</v>
      </c>
      <c r="BA29" s="322">
        <v>0.158</v>
      </c>
      <c r="BB29" s="322">
        <v>0.188</v>
      </c>
      <c r="BC29" s="322">
        <v>0.185</v>
      </c>
      <c r="BD29" s="688">
        <v>0.17799999999999999</v>
      </c>
      <c r="BE29" s="688">
        <v>0.17699999999999999</v>
      </c>
      <c r="BF29" s="688">
        <v>0.17678670571999999</v>
      </c>
      <c r="BG29" s="688">
        <v>0.18134705177999999</v>
      </c>
      <c r="BH29" s="688">
        <v>0.17919064740000001</v>
      </c>
      <c r="BI29" s="392" t="s">
        <v>1603</v>
      </c>
      <c r="BJ29" s="392" t="s">
        <v>1603</v>
      </c>
      <c r="BK29" s="392" t="s">
        <v>1603</v>
      </c>
      <c r="BL29" s="392" t="s">
        <v>1603</v>
      </c>
      <c r="BM29" s="392" t="s">
        <v>1603</v>
      </c>
      <c r="BN29" s="392" t="s">
        <v>1603</v>
      </c>
      <c r="BO29" s="392" t="s">
        <v>1603</v>
      </c>
      <c r="BP29" s="392" t="s">
        <v>1603</v>
      </c>
      <c r="BQ29" s="392" t="s">
        <v>1603</v>
      </c>
      <c r="BR29" s="392" t="s">
        <v>1603</v>
      </c>
      <c r="BS29" s="392" t="s">
        <v>1603</v>
      </c>
      <c r="BT29" s="392" t="s">
        <v>1603</v>
      </c>
      <c r="BU29" s="392" t="s">
        <v>1603</v>
      </c>
      <c r="BV29" s="392" t="s">
        <v>1603</v>
      </c>
    </row>
    <row r="30" spans="1:74" ht="11.1" customHeight="1" x14ac:dyDescent="0.2">
      <c r="A30" s="372" t="s">
        <v>894</v>
      </c>
      <c r="B30" s="445" t="s">
        <v>878</v>
      </c>
      <c r="C30" s="322">
        <v>9.4E-2</v>
      </c>
      <c r="D30" s="322">
        <v>0.09</v>
      </c>
      <c r="E30" s="322">
        <v>8.5999999999999993E-2</v>
      </c>
      <c r="F30" s="322">
        <v>9.2999999999999999E-2</v>
      </c>
      <c r="G30" s="322">
        <v>9.5299999999999996E-2</v>
      </c>
      <c r="H30" s="322">
        <v>8.9599999999999999E-2</v>
      </c>
      <c r="I30" s="322">
        <v>6.59E-2</v>
      </c>
      <c r="J30" s="322">
        <v>8.9099999999999999E-2</v>
      </c>
      <c r="K30" s="322">
        <v>7.4200000000000002E-2</v>
      </c>
      <c r="L30" s="322">
        <v>8.0399999999999999E-2</v>
      </c>
      <c r="M30" s="322">
        <v>7.1499999999999994E-2</v>
      </c>
      <c r="N30" s="322">
        <v>8.7499999999999994E-2</v>
      </c>
      <c r="O30" s="322">
        <v>9.2700000000000005E-2</v>
      </c>
      <c r="P30" s="322">
        <v>9.1999999999999998E-2</v>
      </c>
      <c r="Q30" s="322">
        <v>8.3500000000000005E-2</v>
      </c>
      <c r="R30" s="322">
        <v>8.7400000000000005E-2</v>
      </c>
      <c r="S30" s="322">
        <v>8.8900000000000007E-2</v>
      </c>
      <c r="T30" s="322">
        <v>8.4000000000000005E-2</v>
      </c>
      <c r="U30" s="322">
        <v>6.4000000000000001E-2</v>
      </c>
      <c r="V30" s="322">
        <v>8.6999999999999994E-2</v>
      </c>
      <c r="W30" s="322">
        <v>7.4999999999999997E-2</v>
      </c>
      <c r="X30" s="322">
        <v>7.5999999999999998E-2</v>
      </c>
      <c r="Y30" s="322">
        <v>8.1000000000000003E-2</v>
      </c>
      <c r="Z30" s="322">
        <v>8.4400000000000003E-2</v>
      </c>
      <c r="AA30" s="322">
        <v>7.9600000000000004E-2</v>
      </c>
      <c r="AB30" s="322">
        <v>8.2100000000000006E-2</v>
      </c>
      <c r="AC30" s="322">
        <v>8.0699999999999994E-2</v>
      </c>
      <c r="AD30" s="322">
        <v>8.2500000000000004E-2</v>
      </c>
      <c r="AE30" s="322">
        <v>7.1999999999999995E-2</v>
      </c>
      <c r="AF30" s="322">
        <v>6.9699999999999998E-2</v>
      </c>
      <c r="AG30" s="322">
        <v>6.9800000000000001E-2</v>
      </c>
      <c r="AH30" s="322">
        <v>7.6899999999999996E-2</v>
      </c>
      <c r="AI30" s="322">
        <v>5.5500000000000001E-2</v>
      </c>
      <c r="AJ30" s="322">
        <v>5.0099999999999999E-2</v>
      </c>
      <c r="AK30" s="322">
        <v>7.5700000000000003E-2</v>
      </c>
      <c r="AL30" s="322">
        <v>7.46E-2</v>
      </c>
      <c r="AM30" s="322">
        <v>7.3599999999999999E-2</v>
      </c>
      <c r="AN30" s="322">
        <v>7.2900000000000006E-2</v>
      </c>
      <c r="AO30" s="322">
        <v>9.8900000000000002E-2</v>
      </c>
      <c r="AP30" s="322">
        <v>7.51E-2</v>
      </c>
      <c r="AQ30" s="322">
        <v>4.4499999999999998E-2</v>
      </c>
      <c r="AR30" s="322">
        <v>6.6000000000000003E-2</v>
      </c>
      <c r="AS30" s="322">
        <v>7.6100000000000001E-2</v>
      </c>
      <c r="AT30" s="322">
        <v>6.7799999999999999E-2</v>
      </c>
      <c r="AU30" s="322">
        <v>6.2E-2</v>
      </c>
      <c r="AV30" s="322">
        <v>7.0499999999999993E-2</v>
      </c>
      <c r="AW30" s="322">
        <v>8.0199999999999994E-2</v>
      </c>
      <c r="AX30" s="322">
        <v>8.1500000000000003E-2</v>
      </c>
      <c r="AY30" s="322">
        <v>8.1000000000000003E-2</v>
      </c>
      <c r="AZ30" s="322">
        <v>7.6499999999999999E-2</v>
      </c>
      <c r="BA30" s="322">
        <v>7.6899999999999996E-2</v>
      </c>
      <c r="BB30" s="322">
        <v>7.1999999999999995E-2</v>
      </c>
      <c r="BC30" s="322">
        <v>5.2999999999999999E-2</v>
      </c>
      <c r="BD30" s="688">
        <v>6.8699999999999997E-2</v>
      </c>
      <c r="BE30" s="688">
        <v>8.9700000000000002E-2</v>
      </c>
      <c r="BF30" s="688">
        <v>9.1200000000000003E-2</v>
      </c>
      <c r="BG30" s="688">
        <v>8.0600000000000005E-2</v>
      </c>
      <c r="BH30" s="688">
        <v>7.1789520832999998E-2</v>
      </c>
      <c r="BI30" s="392" t="s">
        <v>1603</v>
      </c>
      <c r="BJ30" s="392" t="s">
        <v>1603</v>
      </c>
      <c r="BK30" s="392" t="s">
        <v>1603</v>
      </c>
      <c r="BL30" s="392" t="s">
        <v>1603</v>
      </c>
      <c r="BM30" s="392" t="s">
        <v>1603</v>
      </c>
      <c r="BN30" s="392" t="s">
        <v>1603</v>
      </c>
      <c r="BO30" s="392" t="s">
        <v>1603</v>
      </c>
      <c r="BP30" s="392" t="s">
        <v>1603</v>
      </c>
      <c r="BQ30" s="392" t="s">
        <v>1603</v>
      </c>
      <c r="BR30" s="392" t="s">
        <v>1603</v>
      </c>
      <c r="BS30" s="392" t="s">
        <v>1603</v>
      </c>
      <c r="BT30" s="392" t="s">
        <v>1603</v>
      </c>
      <c r="BU30" s="392" t="s">
        <v>1603</v>
      </c>
      <c r="BV30" s="392" t="s">
        <v>1603</v>
      </c>
    </row>
    <row r="31" spans="1:74" ht="11.1" customHeight="1" x14ac:dyDescent="0.2">
      <c r="A31" s="372" t="s">
        <v>895</v>
      </c>
      <c r="B31" s="445" t="s">
        <v>204</v>
      </c>
      <c r="C31" s="322">
        <v>1.6269</v>
      </c>
      <c r="D31" s="322">
        <v>1.6575</v>
      </c>
      <c r="E31" s="322">
        <v>1.6373</v>
      </c>
      <c r="F31" s="322">
        <v>1.6349</v>
      </c>
      <c r="G31" s="322">
        <v>1.4368000000000001</v>
      </c>
      <c r="H31" s="322">
        <v>1.2928999999999999</v>
      </c>
      <c r="I31" s="322">
        <v>1.3099000000000001</v>
      </c>
      <c r="J31" s="322">
        <v>1.3406</v>
      </c>
      <c r="K31" s="322">
        <v>1.3463000000000001</v>
      </c>
      <c r="L31" s="322">
        <v>1.3986000000000001</v>
      </c>
      <c r="M31" s="322">
        <v>1.4068000000000001</v>
      </c>
      <c r="N31" s="322">
        <v>1.4137</v>
      </c>
      <c r="O31" s="322">
        <v>1.3831</v>
      </c>
      <c r="P31" s="322">
        <v>1.504</v>
      </c>
      <c r="Q31" s="322">
        <v>1.4754</v>
      </c>
      <c r="R31" s="322">
        <v>1.4814000000000001</v>
      </c>
      <c r="S31" s="322">
        <v>1.4679</v>
      </c>
      <c r="T31" s="322">
        <v>1.4641999999999999</v>
      </c>
      <c r="U31" s="322">
        <v>1.4790000000000001</v>
      </c>
      <c r="V31" s="322">
        <v>1.2492000000000001</v>
      </c>
      <c r="W31" s="322">
        <v>1.3774999999999999</v>
      </c>
      <c r="X31" s="322">
        <v>1.6025</v>
      </c>
      <c r="Y31" s="322">
        <v>1.6221000000000001</v>
      </c>
      <c r="Z31" s="322">
        <v>1.6298999999999999</v>
      </c>
      <c r="AA31" s="322">
        <v>1.5929</v>
      </c>
      <c r="AB31" s="322">
        <v>1.6163000000000001</v>
      </c>
      <c r="AC31" s="322">
        <v>1.5646</v>
      </c>
      <c r="AD31" s="322">
        <v>1.4292</v>
      </c>
      <c r="AE31" s="322">
        <v>1.5421</v>
      </c>
      <c r="AF31" s="322">
        <v>1.1783999999999999</v>
      </c>
      <c r="AG31" s="322">
        <v>1.3712</v>
      </c>
      <c r="AH31" s="322">
        <v>1.1811</v>
      </c>
      <c r="AI31" s="322">
        <v>1.3063</v>
      </c>
      <c r="AJ31" s="322">
        <v>1.397</v>
      </c>
      <c r="AK31" s="322">
        <v>1.6285000000000001</v>
      </c>
      <c r="AL31" s="322">
        <v>1.6351</v>
      </c>
      <c r="AM31" s="322">
        <v>1.6382000000000001</v>
      </c>
      <c r="AN31" s="322">
        <v>1.5941000000000001</v>
      </c>
      <c r="AO31" s="322">
        <v>1.5963000000000001</v>
      </c>
      <c r="AP31" s="322">
        <v>1.6129</v>
      </c>
      <c r="AQ31" s="322">
        <v>1.556</v>
      </c>
      <c r="AR31" s="322">
        <v>1.5570999999999999</v>
      </c>
      <c r="AS31" s="322">
        <v>1.4770000000000001</v>
      </c>
      <c r="AT31" s="322">
        <v>1.4236</v>
      </c>
      <c r="AU31" s="322">
        <v>1.5754999999999999</v>
      </c>
      <c r="AV31" s="322">
        <v>1.5955999999999999</v>
      </c>
      <c r="AW31" s="322">
        <v>1.5334000000000001</v>
      </c>
      <c r="AX31" s="322">
        <v>1.5802</v>
      </c>
      <c r="AY31" s="322">
        <v>1.5837000000000001</v>
      </c>
      <c r="AZ31" s="322">
        <v>1.5744</v>
      </c>
      <c r="BA31" s="322">
        <v>1.5789</v>
      </c>
      <c r="BB31" s="322">
        <v>1.5490999999999999</v>
      </c>
      <c r="BC31" s="322">
        <v>1.4539</v>
      </c>
      <c r="BD31" s="688">
        <v>1.5458000000000001</v>
      </c>
      <c r="BE31" s="688">
        <v>1.5507578131999999</v>
      </c>
      <c r="BF31" s="688">
        <v>1.4476328132</v>
      </c>
      <c r="BG31" s="688">
        <v>1.6050828131999999</v>
      </c>
      <c r="BH31" s="688">
        <v>1.2519056779</v>
      </c>
      <c r="BI31" s="392" t="s">
        <v>1603</v>
      </c>
      <c r="BJ31" s="392" t="s">
        <v>1603</v>
      </c>
      <c r="BK31" s="392" t="s">
        <v>1603</v>
      </c>
      <c r="BL31" s="392" t="s">
        <v>1603</v>
      </c>
      <c r="BM31" s="392" t="s">
        <v>1603</v>
      </c>
      <c r="BN31" s="392" t="s">
        <v>1603</v>
      </c>
      <c r="BO31" s="392" t="s">
        <v>1603</v>
      </c>
      <c r="BP31" s="392" t="s">
        <v>1603</v>
      </c>
      <c r="BQ31" s="392" t="s">
        <v>1603</v>
      </c>
      <c r="BR31" s="392" t="s">
        <v>1603</v>
      </c>
      <c r="BS31" s="392" t="s">
        <v>1603</v>
      </c>
      <c r="BT31" s="392" t="s">
        <v>1603</v>
      </c>
      <c r="BU31" s="392" t="s">
        <v>1603</v>
      </c>
      <c r="BV31" s="392" t="s">
        <v>1603</v>
      </c>
    </row>
    <row r="32" spans="1:74" ht="11.1" customHeight="1" x14ac:dyDescent="0.2">
      <c r="A32" s="372" t="s">
        <v>896</v>
      </c>
      <c r="B32" s="445" t="s">
        <v>194</v>
      </c>
      <c r="C32" s="322">
        <v>0.53110000000000002</v>
      </c>
      <c r="D32" s="322">
        <v>0.51139999999999997</v>
      </c>
      <c r="E32" s="322">
        <v>0.51349999999999996</v>
      </c>
      <c r="F32" s="322">
        <v>0.42770000000000002</v>
      </c>
      <c r="G32" s="322">
        <v>0.41570000000000001</v>
      </c>
      <c r="H32" s="322">
        <v>0.437</v>
      </c>
      <c r="I32" s="322">
        <v>0.45369999999999999</v>
      </c>
      <c r="J32" s="322">
        <v>0.44080000000000003</v>
      </c>
      <c r="K32" s="322">
        <v>0.43240000000000001</v>
      </c>
      <c r="L32" s="322">
        <v>0.43219999999999997</v>
      </c>
      <c r="M32" s="322">
        <v>0.44469999999999998</v>
      </c>
      <c r="N32" s="322">
        <v>0.44879999999999998</v>
      </c>
      <c r="O32" s="322">
        <v>0.46110000000000001</v>
      </c>
      <c r="P32" s="322">
        <v>0.44579999999999997</v>
      </c>
      <c r="Q32" s="322">
        <v>0.43509999999999999</v>
      </c>
      <c r="R32" s="322">
        <v>0.42630000000000001</v>
      </c>
      <c r="S32" s="322">
        <v>0.44490000000000002</v>
      </c>
      <c r="T32" s="322">
        <v>0.44040000000000001</v>
      </c>
      <c r="U32" s="322">
        <v>0.4</v>
      </c>
      <c r="V32" s="322">
        <v>0.38300000000000001</v>
      </c>
      <c r="W32" s="322">
        <v>0.38790000000000002</v>
      </c>
      <c r="X32" s="322">
        <v>0.37</v>
      </c>
      <c r="Y32" s="322">
        <v>0.40600000000000003</v>
      </c>
      <c r="Z32" s="322">
        <v>0.41599999999999998</v>
      </c>
      <c r="AA32" s="322">
        <v>0.40200000000000002</v>
      </c>
      <c r="AB32" s="322">
        <v>0.441</v>
      </c>
      <c r="AC32" s="322">
        <v>0.40300000000000002</v>
      </c>
      <c r="AD32" s="322">
        <v>0.39900000000000002</v>
      </c>
      <c r="AE32" s="322">
        <v>0.379</v>
      </c>
      <c r="AF32" s="322">
        <v>0.40600000000000003</v>
      </c>
      <c r="AG32" s="322">
        <v>0.34499999999999997</v>
      </c>
      <c r="AH32" s="322">
        <v>0.39100000000000001</v>
      </c>
      <c r="AI32" s="322">
        <v>0.39700000000000002</v>
      </c>
      <c r="AJ32" s="322">
        <v>0.39300000000000002</v>
      </c>
      <c r="AK32" s="322">
        <v>0.41</v>
      </c>
      <c r="AL32" s="322">
        <v>0.40300000000000002</v>
      </c>
      <c r="AM32" s="322">
        <v>0.38500000000000001</v>
      </c>
      <c r="AN32" s="322">
        <v>0.39900000000000002</v>
      </c>
      <c r="AO32" s="322">
        <v>0.39200000000000002</v>
      </c>
      <c r="AP32" s="322">
        <v>0.375</v>
      </c>
      <c r="AQ32" s="322">
        <v>0.34499999999999997</v>
      </c>
      <c r="AR32" s="322">
        <v>0.371</v>
      </c>
      <c r="AS32" s="322">
        <v>0.378</v>
      </c>
      <c r="AT32" s="322">
        <v>0.33600000000000002</v>
      </c>
      <c r="AU32" s="322">
        <v>0.36499999999999999</v>
      </c>
      <c r="AV32" s="322">
        <v>0.375</v>
      </c>
      <c r="AW32" s="322">
        <v>0.378</v>
      </c>
      <c r="AX32" s="322">
        <v>0.376</v>
      </c>
      <c r="AY32" s="322">
        <v>0.36299999999999999</v>
      </c>
      <c r="AZ32" s="322">
        <v>0.36799999999999999</v>
      </c>
      <c r="BA32" s="322">
        <v>0.375</v>
      </c>
      <c r="BB32" s="322">
        <v>0.35499999999999998</v>
      </c>
      <c r="BC32" s="322">
        <v>0.36199999999999999</v>
      </c>
      <c r="BD32" s="688">
        <v>0.33900000000000002</v>
      </c>
      <c r="BE32" s="688">
        <v>0.31</v>
      </c>
      <c r="BF32" s="688">
        <v>0.35692307692000003</v>
      </c>
      <c r="BG32" s="688">
        <v>0.35492307692000002</v>
      </c>
      <c r="BH32" s="688">
        <v>0.35792307692000003</v>
      </c>
      <c r="BI32" s="392" t="s">
        <v>1603</v>
      </c>
      <c r="BJ32" s="392" t="s">
        <v>1603</v>
      </c>
      <c r="BK32" s="392" t="s">
        <v>1603</v>
      </c>
      <c r="BL32" s="392" t="s">
        <v>1603</v>
      </c>
      <c r="BM32" s="392" t="s">
        <v>1603</v>
      </c>
      <c r="BN32" s="392" t="s">
        <v>1603</v>
      </c>
      <c r="BO32" s="392" t="s">
        <v>1603</v>
      </c>
      <c r="BP32" s="392" t="s">
        <v>1603</v>
      </c>
      <c r="BQ32" s="392" t="s">
        <v>1603</v>
      </c>
      <c r="BR32" s="392" t="s">
        <v>1603</v>
      </c>
      <c r="BS32" s="392" t="s">
        <v>1603</v>
      </c>
      <c r="BT32" s="392" t="s">
        <v>1603</v>
      </c>
      <c r="BU32" s="392" t="s">
        <v>1603</v>
      </c>
      <c r="BV32" s="392" t="s">
        <v>1603</v>
      </c>
    </row>
    <row r="33" spans="1:74" ht="11.1" customHeight="1" x14ac:dyDescent="0.2">
      <c r="A33" s="372" t="s">
        <v>897</v>
      </c>
      <c r="B33" s="445" t="s">
        <v>195</v>
      </c>
      <c r="C33" s="322">
        <v>1.7242</v>
      </c>
      <c r="D33" s="322">
        <v>1.7293000000000001</v>
      </c>
      <c r="E33" s="322">
        <v>1.7467999999999999</v>
      </c>
      <c r="F33" s="322">
        <v>1.7265999999999999</v>
      </c>
      <c r="G33" s="322">
        <v>1.6419999999999999</v>
      </c>
      <c r="H33" s="322">
        <v>1.6161000000000001</v>
      </c>
      <c r="I33" s="322">
        <v>1.6040000000000001</v>
      </c>
      <c r="J33" s="322">
        <v>1.6336999999999999</v>
      </c>
      <c r="K33" s="322">
        <v>1.6440999999999999</v>
      </c>
      <c r="L33" s="322">
        <v>1.6271</v>
      </c>
      <c r="M33" s="322">
        <v>1.6327</v>
      </c>
      <c r="N33" s="322">
        <v>1.6489</v>
      </c>
      <c r="O33" s="322">
        <v>1.6485000000000001</v>
      </c>
      <c r="P33" s="322">
        <v>1.6665000000000001</v>
      </c>
      <c r="Q33" s="322">
        <v>1.6981999999999999</v>
      </c>
      <c r="R33" s="322">
        <v>1.6952</v>
      </c>
      <c r="S33" s="322">
        <v>1.6828000000000001</v>
      </c>
      <c r="T33" s="322">
        <v>1.681</v>
      </c>
      <c r="U33" s="322">
        <v>1.6694</v>
      </c>
      <c r="V33" s="322">
        <v>1.6162000000000001</v>
      </c>
      <c r="W33" s="322">
        <v>1.6656</v>
      </c>
      <c r="X33" s="322">
        <v>1.6516999999999999</v>
      </c>
      <c r="Y33" s="322">
        <v>1.6526000000000001</v>
      </c>
      <c r="Z33" s="322">
        <v>1.65</v>
      </c>
      <c r="AA33" s="322">
        <v>1.6519999999999999</v>
      </c>
      <c r="AB33" s="322">
        <v>1.6337999999999999</v>
      </c>
      <c r="AC33" s="322">
        <v>1.625</v>
      </c>
      <c r="AD33" s="322">
        <v>1.607</v>
      </c>
      <c r="AE33" s="322">
        <v>1.6161000000000001</v>
      </c>
      <c r="AF33" s="322">
        <v>1.6242000000000001</v>
      </c>
      <c r="AG33" s="322">
        <v>1.6220000000000001</v>
      </c>
      <c r="AH33" s="322">
        <v>1.6258999999999999</v>
      </c>
      <c r="AI33" s="322">
        <v>1.6183000000000001</v>
      </c>
      <c r="AJ33" s="322">
        <v>1.6213</v>
      </c>
      <c r="AK33" s="322">
        <v>1.6068</v>
      </c>
      <c r="AL33" s="322">
        <v>1.6168</v>
      </c>
      <c r="AM33" s="322">
        <v>1.6476999999999999</v>
      </c>
      <c r="AN33" s="322">
        <v>1.6425000000000001</v>
      </c>
      <c r="AO33" s="322">
        <v>1.6545000000000001</v>
      </c>
      <c r="AP33" s="322">
        <v>1.6666000000000001</v>
      </c>
      <c r="AQ33" s="322">
        <v>1.6752</v>
      </c>
      <c r="AR33" s="322">
        <v>1.6711</v>
      </c>
      <c r="AS33" s="322">
        <v>1.6365000000000001</v>
      </c>
      <c r="AT33" s="322">
        <v>1.6664000000000001</v>
      </c>
      <c r="AU33" s="322">
        <v>1.6557999999999999</v>
      </c>
      <c r="AV33" s="322">
        <v>1.6389</v>
      </c>
      <c r="AW33" s="322">
        <v>1.6294999999999999</v>
      </c>
      <c r="AX33" s="322">
        <v>1.625</v>
      </c>
      <c r="AY33" s="322">
        <v>1.6017999999999999</v>
      </c>
      <c r="AZ33" s="322">
        <v>1.597</v>
      </c>
      <c r="BA33" s="322">
        <v>1.5949</v>
      </c>
      <c r="BB33" s="322">
        <v>1.5593999999999999</v>
      </c>
      <c r="BC33" s="322">
        <v>1.5642</v>
      </c>
      <c r="BD33" s="688">
        <v>1.5709</v>
      </c>
      <c r="BE33" s="688">
        <v>1.5652999999999999</v>
      </c>
      <c r="BF33" s="688">
        <v>1.5701000000000001</v>
      </c>
      <c r="BG33" s="688">
        <v>1.572524</v>
      </c>
      <c r="BH33" s="688">
        <v>1.5664830000000001</v>
      </c>
      <c r="BI33" s="392" t="s">
        <v>1603</v>
      </c>
      <c r="BJ33" s="392" t="s">
        <v>1603</v>
      </c>
      <c r="BK33" s="392" t="s">
        <v>1603</v>
      </c>
      <c r="BL33" s="392" t="s">
        <v>1603</v>
      </c>
      <c r="BM33" s="392" t="s">
        <v>1603</v>
      </c>
      <c r="BN33" s="392" t="s">
        <v>1603</v>
      </c>
      <c r="BO33" s="392" t="s">
        <v>1603</v>
      </c>
      <c r="BP33" s="392" t="s">
        <v>1603</v>
      </c>
      <c r="BQ33" s="392" t="s">
        <v>1603</v>
      </c>
      <c r="BR33" s="392" t="s">
        <v>1603</v>
      </c>
      <c r="BS33" s="392" t="s">
        <v>1603</v>
      </c>
      <c r="BT33" s="392" t="s">
        <v>1603</v>
      </c>
      <c r="BU33" s="392" t="s">
        <v>1603</v>
      </c>
      <c r="BV33" s="392" t="s">
        <v>1603</v>
      </c>
    </row>
    <row r="34" spans="1:74" ht="11.1" customHeight="1" x14ac:dyDescent="0.2">
      <c r="A34" s="372" t="s">
        <v>898</v>
      </c>
      <c r="B34" s="445" t="s">
        <v>207</v>
      </c>
      <c r="C34" s="322">
        <v>0.82169999999999999</v>
      </c>
      <c r="D34" s="322">
        <v>0.80320000000000003</v>
      </c>
      <c r="E34" s="322">
        <v>0.93600000000000005</v>
      </c>
      <c r="F34" s="322">
        <v>0.94689999999999996</v>
      </c>
      <c r="G34" s="322">
        <v>0.66700000000000004</v>
      </c>
      <c r="H34" s="322">
        <v>0.68300000000000005</v>
      </c>
      <c r="I34" s="322">
        <v>0.67100000000000004</v>
      </c>
      <c r="J34" s="322">
        <v>0.72</v>
      </c>
      <c r="K34" s="322">
        <v>0.71799999999999997</v>
      </c>
      <c r="L34" s="322">
        <v>0.72099999999999997</v>
      </c>
      <c r="M34" s="322">
        <v>0.72</v>
      </c>
      <c r="N34" s="322">
        <v>0.72199999999999998</v>
      </c>
      <c r="O34" s="322">
        <v>0.73</v>
      </c>
      <c r="P34" s="322">
        <v>0.72899999999999998</v>
      </c>
      <c r="Q34" s="322">
        <v>0.73</v>
      </c>
      <c r="R34" s="322">
        <v>0.73099999999999998</v>
      </c>
      <c r="S34" s="322">
        <v>0.74</v>
      </c>
      <c r="T34" s="322">
        <v>0.74399999999999999</v>
      </c>
      <c r="U34" s="322">
        <v>0.75</v>
      </c>
      <c r="V34" s="322">
        <v>0.75600000000000001</v>
      </c>
      <c r="W34" s="322">
        <v>0.76400000000000001</v>
      </c>
      <c r="X34" s="322">
        <v>0.77200000000000002</v>
      </c>
      <c r="Y34" s="322">
        <v>0.77600000000000002</v>
      </c>
      <c r="Z34" s="322">
        <v>0.79500000000000004</v>
      </c>
      <c r="AA34" s="322">
        <v>0.81</v>
      </c>
      <c r="AB34" s="322">
        <v>0.81799999999999995</v>
      </c>
      <c r="AC34" s="322">
        <v>0.82899999999999996</v>
      </c>
      <c r="AD34" s="322">
        <v>0.83799999999999997</v>
      </c>
      <c r="AE34" s="322">
        <v>0.83899999999999997</v>
      </c>
      <c r="AF34" s="322">
        <v>0.85199999999999998</v>
      </c>
      <c r="AG34" s="322">
        <v>0.86499999999999999</v>
      </c>
      <c r="AH34" s="322">
        <v>0.88</v>
      </c>
      <c r="AI34" s="322">
        <v>0.88200000000000001</v>
      </c>
      <c r="AJ34" s="322">
        <v>0.879</v>
      </c>
      <c r="AK34" s="322">
        <v>0.84099999999999997</v>
      </c>
      <c r="AL34" s="322">
        <v>0.84</v>
      </c>
      <c r="AM34" s="322">
        <v>0.83799999999999997</v>
      </c>
      <c r="AN34" s="322">
        <v>0.83599999999999997</v>
      </c>
      <c r="AO34" s="322">
        <v>0.83699999999999997</v>
      </c>
      <c r="AP34" s="322">
        <v>0.83899999999999997</v>
      </c>
      <c r="AQ34" s="322">
        <v>0.81299999999999994</v>
      </c>
      <c r="AR34" s="322">
        <v>0.80179999999999996</v>
      </c>
      <c r="AS34" s="322">
        <v>0.80089999999999995</v>
      </c>
      <c r="AT34" s="322">
        <v>0.80179999999999996</v>
      </c>
      <c r="AU34" s="322">
        <v>0.80189999999999995</v>
      </c>
      <c r="AV34" s="322">
        <v>0.8014</v>
      </c>
      <c r="AW34" s="322">
        <v>0.80179999999999996</v>
      </c>
      <c r="AX34" s="322">
        <v>0.80110000000000003</v>
      </c>
      <c r="AY34" s="322">
        <v>0.77190000000000003</v>
      </c>
      <c r="AZ34" s="322">
        <v>0.76180000000000003</v>
      </c>
      <c r="BA34" s="322">
        <v>0.75949999999999995</v>
      </c>
      <c r="BB34" s="322">
        <v>0.75860000000000005</v>
      </c>
      <c r="BC34" s="322">
        <v>0.75900000000000001</v>
      </c>
      <c r="BD34" s="688">
        <v>0.75980000000000003</v>
      </c>
      <c r="BE34" s="688">
        <v>0.75984499999999999</v>
      </c>
      <c r="BF34" s="688">
        <v>0.75996300000000006</v>
      </c>
      <c r="BG34" s="688">
        <v>0.75929999999999997</v>
      </c>
      <c r="BH34" s="688">
        <v>0.75900000000000001</v>
      </c>
      <c r="BI34" s="392" t="s">
        <v>1603</v>
      </c>
      <c r="BJ34" s="392" t="s">
        <v>1603</v>
      </c>
      <c r="BK34" s="392" t="s">
        <v>1603</v>
      </c>
      <c r="BL34" s="392" t="s">
        <v>1603</v>
      </c>
      <c r="BM34" s="392" t="s">
        <v>1603</v>
      </c>
      <c r="BN34" s="392" t="s">
        <v>1603</v>
      </c>
      <c r="BO34" s="392" t="s">
        <v>1603</v>
      </c>
      <c r="BP34" s="392" t="s">
        <v>1603</v>
      </c>
      <c r="BQ34" s="392" t="s">
        <v>1603</v>
      </c>
      <c r="BR34" s="392" t="s">
        <v>1603</v>
      </c>
      <c r="BS34" s="392" t="s">
        <v>1603</v>
      </c>
      <c r="BT34" s="392" t="s">
        <v>1603</v>
      </c>
      <c r="BU34" s="392" t="s">
        <v>1603</v>
      </c>
      <c r="BV34" s="392" t="s">
        <v>1603</v>
      </c>
    </row>
    <row r="35" spans="1:74" ht="11.1" customHeight="1" x14ac:dyDescent="0.2">
      <c r="A35" s="372" t="s">
        <v>899</v>
      </c>
      <c r="B35" s="445" t="s">
        <v>205</v>
      </c>
      <c r="C35" s="322">
        <v>10.423999999999999</v>
      </c>
      <c r="D35" s="322">
        <v>10.401</v>
      </c>
      <c r="E35" s="322">
        <v>10.417999999999999</v>
      </c>
      <c r="F35" s="322">
        <v>10.532</v>
      </c>
      <c r="G35" s="322">
        <v>8.6140000000000008</v>
      </c>
      <c r="H35" s="322">
        <v>8.5920000000000005</v>
      </c>
      <c r="I35" s="322">
        <v>8.6219999999999999</v>
      </c>
      <c r="J35" s="322">
        <v>9.0540000000000003</v>
      </c>
      <c r="K35" s="322">
        <v>9.1110000000000007</v>
      </c>
      <c r="L35" s="322">
        <v>9.1029999999999998</v>
      </c>
      <c r="M35" s="322">
        <v>9.1140000000000008</v>
      </c>
      <c r="N35" s="322">
        <v>9.14</v>
      </c>
      <c r="O35" s="322">
        <v>9.234</v>
      </c>
      <c r="P35" s="322">
        <v>9.1890000000000001</v>
      </c>
      <c r="Q35" s="322">
        <v>9.3450000000000006</v>
      </c>
      <c r="R35" s="322">
        <v>9.5410000000000004</v>
      </c>
      <c r="S35" s="322">
        <v>9.5310000000000006</v>
      </c>
      <c r="T35" s="322">
        <v>9.5429999999999993</v>
      </c>
      <c r="U35" s="322">
        <v>9.6229999999999993</v>
      </c>
      <c r="V35" s="322">
        <v>9.7289999999999992</v>
      </c>
      <c r="W35" s="322">
        <v>9.8219999999999992</v>
      </c>
      <c r="X35" s="322">
        <v>9.9209999999999994</v>
      </c>
      <c r="Y35" s="322">
        <v>9.9559999999999995</v>
      </c>
      <c r="Z35" s="322">
        <v>9.9770000000000003</v>
      </c>
      <c r="AA35" s="322">
        <v>10.066000000000001</v>
      </c>
      <c r="AB35" s="322">
        <v>10.047000000000001</v>
      </c>
      <c r="AC35" s="322">
        <v>10.01</v>
      </c>
      <c r="AD35" s="322">
        <v>9.1549999999999994</v>
      </c>
      <c r="AE35" s="322">
        <v>9.2579999999999991</v>
      </c>
      <c r="AF35" s="322">
        <v>9.8019999999999996</v>
      </c>
      <c r="AG35" s="322">
        <v>9.82</v>
      </c>
      <c r="AH35" s="322">
        <v>9.7680000000000007</v>
      </c>
      <c r="AI35" s="322">
        <v>9.7509999999999994</v>
      </c>
      <c r="AJ35" s="322">
        <v>9.6929999999999996</v>
      </c>
      <c r="AK35" s="322">
        <v>9.8160000000000007</v>
      </c>
      <c r="AL35" s="322">
        <v>9.8320000000000007</v>
      </c>
      <c r="AM35" s="322">
        <v>9.7827999999999999</v>
      </c>
      <c r="AN35" s="322">
        <v>9.9428000000000001</v>
      </c>
      <c r="AO35" s="322">
        <v>9.6417999999999999</v>
      </c>
      <c r="AP35" s="322">
        <v>9.5418000000000003</v>
      </c>
      <c r="AQ35" s="322">
        <v>9.5337999999999994</v>
      </c>
      <c r="AR35" s="322">
        <v>9.4738000000000007</v>
      </c>
      <c r="AS35" s="322">
        <v>9.4847999999999999</v>
      </c>
      <c r="AT35" s="322">
        <v>9.4778000000000002</v>
      </c>
      <c r="AU35" s="322">
        <v>9.5028000000000006</v>
      </c>
      <c r="AV35" s="322">
        <v>9.5277999999999992</v>
      </c>
      <c r="AW35" s="322">
        <v>9.5277999999999992</v>
      </c>
      <c r="AX35" s="322">
        <v>9.5277999999999992</v>
      </c>
      <c r="AY35" s="322">
        <v>9.5028000000000006</v>
      </c>
      <c r="AZ35" s="322">
        <v>9.4277999999999995</v>
      </c>
      <c r="BA35" s="322">
        <v>9.4027999999999992</v>
      </c>
      <c r="BB35" s="322">
        <v>9.3027999999999995</v>
      </c>
      <c r="BC35" s="322">
        <v>9.2027999999999999</v>
      </c>
      <c r="BD35" s="688">
        <v>9.0728000000000009</v>
      </c>
      <c r="BE35" s="688">
        <v>9.0728000000000009</v>
      </c>
      <c r="BF35" s="688">
        <v>9.0229999999999997</v>
      </c>
      <c r="BG35" s="688">
        <v>8.9779999999999998</v>
      </c>
      <c r="BH35" s="688">
        <v>8.9529999999999994</v>
      </c>
      <c r="BI35" s="392" t="s">
        <v>1603</v>
      </c>
      <c r="BJ35" s="392" t="s">
        <v>1603</v>
      </c>
      <c r="BK35" s="392" t="s">
        <v>1603</v>
      </c>
      <c r="BL35" s="392" t="s">
        <v>1603</v>
      </c>
      <c r="BM35" s="392" t="s">
        <v>1603</v>
      </c>
      <c r="BN35" s="392" t="s">
        <v>1603</v>
      </c>
      <c r="BO35" s="392" t="s">
        <v>1603</v>
      </c>
      <c r="BP35" s="392" t="s">
        <v>1603</v>
      </c>
      <c r="BQ35" s="392" t="s">
        <v>1603</v>
      </c>
      <c r="BR35" s="392" t="s">
        <v>1603</v>
      </c>
      <c r="BS35" s="392" t="s">
        <v>1603</v>
      </c>
      <c r="BT35" s="392" t="s">
        <v>1603</v>
      </c>
      <c r="BU35" s="392" t="s">
        <v>1603</v>
      </c>
      <c r="BV35" s="392" t="s">
        <v>1603</v>
      </c>
    </row>
    <row r="36" spans="1:74" ht="11.1" customHeight="1" x14ac:dyDescent="0.2">
      <c r="A36" s="372" t="s">
        <v>900</v>
      </c>
      <c r="B36" s="445" t="s">
        <v>565</v>
      </c>
      <c r="C36" s="322">
        <v>0.15640000000000001</v>
      </c>
      <c r="D36" s="322">
        <v>0.1502</v>
      </c>
      <c r="E36" s="322">
        <v>0.15559999999999999</v>
      </c>
      <c r="F36" s="322">
        <v>0.1515</v>
      </c>
      <c r="G36" s="322">
        <v>0.15609999999999999</v>
      </c>
      <c r="H36" s="322">
        <v>0.15110000000000001</v>
      </c>
      <c r="I36" s="322">
        <v>0.16139999999999999</v>
      </c>
      <c r="J36" s="322">
        <v>0.17069999999999999</v>
      </c>
      <c r="K36" s="322">
        <v>0.17799999999999999</v>
      </c>
      <c r="L36" s="322">
        <v>0.17430000000000001</v>
      </c>
      <c r="M36" s="322">
        <v>0.17169999999999999</v>
      </c>
      <c r="N36" s="322">
        <v>0.1719</v>
      </c>
      <c r="O36" s="322">
        <v>0.1673</v>
      </c>
      <c r="P36" s="322">
        <v>0.16270000000000001</v>
      </c>
      <c r="Q36" s="322">
        <v>0.15229999999999999</v>
      </c>
      <c r="R36" s="322">
        <v>0.15409999999999999</v>
      </c>
      <c r="S36" s="322">
        <v>0.15579999999999999</v>
      </c>
      <c r="T36" s="322">
        <v>0.1605</v>
      </c>
      <c r="U36" s="322">
        <v>0.15790000000000001</v>
      </c>
      <c r="V36" s="322">
        <v>0.14960000000000001</v>
      </c>
      <c r="W36" s="322">
        <v>0.156</v>
      </c>
      <c r="X36" s="322">
        <v>0.16059999999999999</v>
      </c>
      <c r="Y36" s="322">
        <v>0.15759999999999999</v>
      </c>
      <c r="Z36" s="322">
        <v>0.151</v>
      </c>
      <c r="AA36" s="322">
        <v>0.15390000000000001</v>
      </c>
      <c r="AB36" s="322">
        <v>0.1598</v>
      </c>
      <c r="AC36" s="322">
        <v>0.15079999999999999</v>
      </c>
      <c r="AD36" s="322">
        <v>0.155</v>
      </c>
      <c r="AE36" s="322">
        <v>0.15329999999999999</v>
      </c>
      <c r="AF36" s="322">
        <v>0.1552</v>
      </c>
      <c r="AG36" s="322">
        <v>0.15679999999999999</v>
      </c>
      <c r="AH36" s="322">
        <v>0.15809999999999999</v>
      </c>
      <c r="AI36" s="322">
        <v>0.16259999999999999</v>
      </c>
      <c r="AJ36" s="322">
        <v>0.15939999999999999</v>
      </c>
      <c r="AK36" s="322">
        <v>0.15140000000000001</v>
      </c>
      <c r="AL36" s="322">
        <v>0.14499999999999999</v>
      </c>
      <c r="AM36" s="322">
        <v>0.13950000000000001</v>
      </c>
      <c r="AN36" s="322">
        <v>0.13600000000000001</v>
      </c>
      <c r="AO36" s="322">
        <v>0.1245</v>
      </c>
      <c r="AP36" s="322">
        <v>0.1176</v>
      </c>
      <c r="AQ36" s="322">
        <v>0.13400000000000001</v>
      </c>
      <c r="AR36" s="322">
        <v>0.14729999999999999</v>
      </c>
      <c r="AS36" s="322">
        <v>0.157</v>
      </c>
      <c r="AT36" s="322">
        <v>0.15720000000000001</v>
      </c>
      <c r="AU36" s="322">
        <v>0.16</v>
      </c>
      <c r="AV36" s="322">
        <v>0.16</v>
      </c>
      <c r="AW36" s="322">
        <v>0.16</v>
      </c>
      <c r="AX36" s="322">
        <v>0.16</v>
      </c>
      <c r="AY36" s="322">
        <v>0.16</v>
      </c>
      <c r="AZ36" s="322">
        <v>0.16</v>
      </c>
      <c r="BA36" s="322">
        <v>0.08</v>
      </c>
      <c r="BB36" s="322">
        <v>7.0000000000000007E-2</v>
      </c>
      <c r="BC36" s="322">
        <v>0.06</v>
      </c>
      <c r="BD36" s="688">
        <v>0.06</v>
      </c>
      <c r="BE36" s="688">
        <v>0.06</v>
      </c>
      <c r="BF36" s="688">
        <v>0.06</v>
      </c>
      <c r="BG36" s="688">
        <v>0.06</v>
      </c>
      <c r="BH36" s="688">
        <v>0.06</v>
      </c>
      <c r="BI36" s="392" t="s">
        <v>1603</v>
      </c>
      <c r="BJ36" s="392" t="s">
        <v>1603</v>
      </c>
      <c r="BK36" s="392" t="s">
        <v>1603</v>
      </c>
      <c r="BL36" s="392" t="s">
        <v>1603</v>
      </c>
      <c r="BM36" s="392" t="s">
        <v>1603</v>
      </c>
      <c r="BN36" s="392" t="s">
        <v>1603</v>
      </c>
      <c r="BO36" s="392" t="s">
        <v>1603</v>
      </c>
      <c r="BP36" s="392" t="s">
        <v>1603</v>
      </c>
      <c r="BQ36" s="392" t="s">
        <v>1603</v>
      </c>
      <c r="BR36" s="392" t="s">
        <v>1603</v>
      </c>
      <c r="BS36" s="392" t="s">
        <v>1603</v>
      </c>
      <c r="BT36" s="392" t="s">
        <v>1603</v>
      </c>
      <c r="BU36" s="392" t="s">
        <v>1603</v>
      </c>
      <c r="BV36" s="392" t="s">
        <v>1603</v>
      </c>
    </row>
    <row r="37" spans="1:74" ht="11.1" customHeight="1" x14ac:dyDescent="0.2">
      <c r="A37" s="372" t="s">
        <v>901</v>
      </c>
      <c r="B37" s="445" t="s">
        <v>885</v>
      </c>
      <c r="C37" s="322">
        <v>7.0300000000000001E-2</v>
      </c>
      <c r="D37" s="322">
        <v>6.88E-2</v>
      </c>
      <c r="E37" s="322">
        <v>6.7199999999999996E-2</v>
      </c>
      <c r="F37" s="322">
        <v>6.5600000000000006E-2</v>
      </c>
      <c r="G37" s="322">
        <v>6.4199999999999993E-2</v>
      </c>
      <c r="H37" s="322">
        <v>6.3700000000000007E-2</v>
      </c>
      <c r="I37" s="322">
        <v>6.25E-2</v>
      </c>
      <c r="J37" s="322">
        <v>6.13E-2</v>
      </c>
      <c r="K37" s="322">
        <v>5.91E-2</v>
      </c>
      <c r="L37" s="322">
        <v>5.91E-2</v>
      </c>
      <c r="M37" s="322">
        <v>5.91E-2</v>
      </c>
      <c r="N37" s="322">
        <v>6.1699999999999998E-2</v>
      </c>
      <c r="O37" s="322">
        <v>6.4299999999999996E-2</v>
      </c>
      <c r="P37" s="322">
        <v>6.4799999999999996E-2</v>
      </c>
      <c r="Q37" s="322">
        <v>6.2700000000000006E-2</v>
      </c>
      <c r="R37" s="322">
        <v>6.0600000000000001E-2</v>
      </c>
      <c r="S37" s="322">
        <v>6.0600000000000001E-2</v>
      </c>
      <c r="T37" s="322">
        <v>6.0600000000000001E-2</v>
      </c>
      <c r="U37" s="322">
        <v>6.0600000000000001E-2</v>
      </c>
      <c r="V37" s="322">
        <v>6.0600000000000001E-2</v>
      </c>
      <c r="W37" s="322">
        <v>6.0600000000000001E-2</v>
      </c>
      <c r="X37" s="322">
        <v>6.0600000000000001E-2</v>
      </c>
      <c r="Y37" s="322">
        <v>6.0600000000000001E-2</v>
      </c>
      <c r="Z37" s="322">
        <v>6.1800000000000001E-2</v>
      </c>
      <c r="AA37" s="322">
        <v>6.3899999999999998E-2</v>
      </c>
      <c r="AB37" s="322">
        <v>6.5799999999999997E-2</v>
      </c>
      <c r="AC37" s="322">
        <v>6.6500000000000004E-2</v>
      </c>
      <c r="AD37" s="322">
        <v>6.5500000000000003E-2</v>
      </c>
      <c r="AE37" s="322">
        <v>6.5500000000000003E-2</v>
      </c>
      <c r="AF37" s="322">
        <v>6.3700000000000007E-2</v>
      </c>
      <c r="AG37" s="322">
        <v>6.2899999999999998E-2</v>
      </c>
      <c r="AH37" s="322">
        <v>6.2199999999999998E-2</v>
      </c>
      <c r="AI37" s="322">
        <v>6.3399999999999998E-2</v>
      </c>
      <c r="AJ37" s="322">
        <v>6.5299999999999997E-2</v>
      </c>
      <c r="AK37" s="322">
        <v>6.6400000000000001E-2</v>
      </c>
      <c r="AL37" s="322">
        <v>6.7000000000000004E-2</v>
      </c>
      <c r="AM37" s="322">
        <v>6.7000000000000004E-2</v>
      </c>
      <c r="AN37" s="322">
        <v>6.7699999999999996E-2</v>
      </c>
      <c r="AO37" s="322">
        <v>6.8000000000000005E-2</v>
      </c>
      <c r="AP37" s="322">
        <v>6.9000000000000006E-2</v>
      </c>
      <c r="AQ37" s="322">
        <v>6.8199999999999997E-2</v>
      </c>
      <c r="AR37" s="322">
        <v>6.8500000000000005E-2</v>
      </c>
      <c r="AS37" s="322">
        <v>6.6900000000000001E-2</v>
      </c>
      <c r="AT37" s="322">
        <v>6.6400000000000001E-2</v>
      </c>
      <c r="AU37" s="322">
        <v>6.59E-2</v>
      </c>
      <c r="AV37" s="322">
        <v>6.7400000000000002E-2</v>
      </c>
      <c r="AW37" s="322">
        <v>6.9500000000000006E-2</v>
      </c>
      <c r="AX37" s="322">
        <v>7.0999999999999994E-2</v>
      </c>
      <c r="AY37" s="322">
        <v>7.0000000000000007E-2</v>
      </c>
      <c r="AZ37" s="322">
        <v>0.05</v>
      </c>
      <c r="BA37" s="322">
        <v>0.05</v>
      </c>
      <c r="BB37" s="322">
        <v>0.04</v>
      </c>
      <c r="BC37" s="322">
        <v>0.03</v>
      </c>
      <c r="BD37" s="688">
        <v>0.03</v>
      </c>
      <c r="BE37" s="688">
        <v>0.03</v>
      </c>
      <c r="BF37" s="688">
        <v>0.03</v>
      </c>
      <c r="BG37" s="688">
        <v>0.03</v>
      </c>
      <c r="BH37" s="688">
        <v>0.03</v>
      </c>
      <c r="BI37" s="392" t="s">
        <v>1603</v>
      </c>
      <c r="BJ37" s="392" t="s">
        <v>1603</v>
      </c>
      <c r="BK37" s="392" t="s">
        <v>1603</v>
      </c>
      <c r="BL37" s="392" t="s">
        <v>1603</v>
      </c>
      <c r="BM37" s="392" t="s">
        <v>1603</v>
      </c>
      <c r="BN37" s="392" t="s">
        <v>1603</v>
      </c>
      <c r="BO37" s="392" t="s">
        <v>1603</v>
      </c>
      <c r="BP37" s="392" t="s">
        <v>1603</v>
      </c>
      <c r="BQ37" s="392" t="s">
        <v>1603</v>
      </c>
      <c r="BR37" s="392" t="s">
        <v>1603</v>
      </c>
      <c r="BS37" s="392" t="s">
        <v>1603</v>
      </c>
      <c r="BT37" s="392" t="s">
        <v>1603</v>
      </c>
      <c r="BU37" s="392" t="s">
        <v>1603</v>
      </c>
      <c r="BV37" s="392" t="s">
        <v>1603</v>
      </c>
    </row>
    <row r="38" spans="1:74" ht="11.1" customHeight="1" x14ac:dyDescent="0.2">
      <c r="A38" s="372"/>
      <c r="B38" s="443"/>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688"/>
      <c r="BE38" s="688"/>
      <c r="BF38" s="688"/>
      <c r="BG38" s="688"/>
      <c r="BH38" s="688"/>
      <c r="BI38" s="392"/>
      <c r="BJ38" s="392"/>
      <c r="BK38" s="392"/>
      <c r="BL38" s="392"/>
      <c r="BM38" s="392"/>
      <c r="BN38" s="392"/>
      <c r="BO38" s="392"/>
      <c r="BP38" s="392"/>
      <c r="BQ38" s="392"/>
      <c r="BR38" s="392"/>
      <c r="BS38" s="392"/>
      <c r="BT38" s="392"/>
      <c r="BU38" s="392"/>
      <c r="BV38" s="392"/>
    </row>
    <row r="39" spans="1:74" ht="11.1" customHeight="1" x14ac:dyDescent="0.2">
      <c r="A39" s="372"/>
      <c r="B39" s="460" t="s">
        <v>902</v>
      </c>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322"/>
      <c r="AE39" s="322"/>
      <c r="AF39" s="322"/>
      <c r="AG39" s="322"/>
      <c r="AH39" s="322"/>
      <c r="AI39" s="322"/>
      <c r="AJ39" s="322"/>
      <c r="AK39" s="322"/>
      <c r="AL39" s="322"/>
      <c r="AM39" s="322"/>
      <c r="AN39" s="322"/>
      <c r="AO39" s="322"/>
      <c r="AP39" s="322"/>
      <c r="AQ39" s="322"/>
      <c r="AR39" s="322"/>
      <c r="AS39" s="322"/>
      <c r="AT39" s="322"/>
      <c r="AU39" s="322"/>
      <c r="AV39" s="322"/>
      <c r="AW39" s="322"/>
      <c r="AX39" s="322"/>
      <c r="AY39" s="322"/>
      <c r="AZ39" s="322"/>
      <c r="BA39" s="322"/>
      <c r="BB39" s="322"/>
      <c r="BC39" s="322"/>
      <c r="BD39" s="688"/>
      <c r="BE39" s="688"/>
      <c r="BF39" s="688"/>
      <c r="BG39" s="688"/>
      <c r="BH39" s="688"/>
      <c r="BI39" s="392"/>
      <c r="BJ39" s="392"/>
      <c r="BK39" s="392"/>
      <c r="BL39" s="392"/>
      <c r="BM39" s="392"/>
      <c r="BN39" s="392"/>
      <c r="BO39" s="392"/>
      <c r="BP39" s="392"/>
      <c r="BQ39" s="392"/>
      <c r="BR39" s="392"/>
      <c r="BS39" s="392"/>
      <c r="BT39" s="392"/>
      <c r="BU39" s="392"/>
      <c r="BV39" s="392"/>
    </row>
    <row r="40" spans="1:74" s="293" customFormat="1" ht="11.1" customHeight="1" x14ac:dyDescent="0.2">
      <c r="A40" s="457" t="s">
        <v>285</v>
      </c>
      <c r="B40" s="451" t="s">
        <v>903</v>
      </c>
      <c r="C40" s="106">
        <v>30.14</v>
      </c>
      <c r="D40" s="106">
        <v>29.47</v>
      </c>
      <c r="E40" s="106">
        <v>29.504999999999999</v>
      </c>
      <c r="F40" s="106">
        <v>29.7</v>
      </c>
      <c r="G40" s="106">
        <v>29.587917000000001</v>
      </c>
      <c r="H40" s="106">
        <v>29.35</v>
      </c>
      <c r="I40" s="106">
        <v>29.215</v>
      </c>
      <c r="J40" s="106">
        <v>29.14</v>
      </c>
      <c r="K40" s="106">
        <v>29.1</v>
      </c>
      <c r="L40" s="106">
        <v>29.37</v>
      </c>
      <c r="M40" s="106">
        <v>29.96</v>
      </c>
      <c r="N40" s="106">
        <v>29.99</v>
      </c>
      <c r="O40" s="106">
        <v>29.73</v>
      </c>
      <c r="P40" s="106">
        <v>30.22</v>
      </c>
      <c r="Q40" s="106">
        <v>30.32</v>
      </c>
      <c r="R40" s="106">
        <v>30.31</v>
      </c>
      <c r="S40" s="106">
        <v>30.395</v>
      </c>
      <c r="T40" s="106">
        <v>30.44</v>
      </c>
      <c r="U40" s="106">
        <v>30.38</v>
      </c>
      <c r="V40" s="106">
        <v>30.14</v>
      </c>
      <c r="W40" s="106">
        <v>30.24</v>
      </c>
      <c r="X40" s="106">
        <v>30.254999999999999</v>
      </c>
      <c r="Y40" s="106">
        <v>30.26</v>
      </c>
      <c r="Z40" s="106">
        <v>30.27</v>
      </c>
      <c r="AA40" s="106">
        <v>30.07</v>
      </c>
      <c r="AB40" s="106">
        <v>30.3</v>
      </c>
      <c r="AC40" s="106">
        <v>30.13</v>
      </c>
      <c r="AD40" s="106">
        <v>30</v>
      </c>
      <c r="AE40" s="106">
        <v>29.62</v>
      </c>
      <c r="AF40" s="106">
        <v>29.55</v>
      </c>
      <c r="AG40" s="106">
        <v>29.36</v>
      </c>
      <c r="AH40" s="106">
        <v>29.89</v>
      </c>
      <c r="AI40" s="106">
        <v>29.97</v>
      </c>
      <c r="AJ40" s="106">
        <v>30.125</v>
      </c>
      <c r="AK40" s="106">
        <v>30.05</v>
      </c>
      <c r="AL40" s="106">
        <v>30.15</v>
      </c>
      <c r="AM40" s="106">
        <v>30.344999999999999</v>
      </c>
      <c r="AN40" s="106">
        <v>30.45</v>
      </c>
      <c r="AO40" s="106">
        <v>30.561640000000001</v>
      </c>
      <c r="AP40" s="106">
        <v>30.13025</v>
      </c>
      <c r="AQ40" s="106">
        <v>30.41525</v>
      </c>
      <c r="AR40" s="106">
        <v>30.43525</v>
      </c>
      <c r="AS40" s="106">
        <v>30.410250000000001</v>
      </c>
      <c r="AT40" s="106">
        <v>30.61525</v>
      </c>
      <c r="AU40" s="106">
        <v>30.725249999999999</v>
      </c>
      <c r="AV40" s="106">
        <v>30.795249999999999</v>
      </c>
      <c r="AW40" s="106">
        <v>30.90025</v>
      </c>
      <c r="AX40" s="106">
        <v>31.04025</v>
      </c>
      <c r="AY40" s="106">
        <v>30.951250000000002</v>
      </c>
      <c r="AZ40" s="106">
        <v>31.056249999999999</v>
      </c>
      <c r="BA40" s="106">
        <v>31.17625</v>
      </c>
      <c r="BB40" s="106">
        <v>31.12125</v>
      </c>
      <c r="BC40" s="106">
        <v>31.19125</v>
      </c>
      <c r="BD40" s="702">
        <v>31.19125</v>
      </c>
      <c r="BE40" s="702">
        <v>31.251249999999999</v>
      </c>
      <c r="BF40" s="702">
        <v>31.12125</v>
      </c>
      <c r="BG40" s="702">
        <v>30.741250000000001</v>
      </c>
      <c r="BH40" s="702">
        <v>31.21125</v>
      </c>
      <c r="BI40" s="426">
        <v>31.234812999999999</v>
      </c>
      <c r="BJ40" s="426">
        <v>31.155971999999998</v>
      </c>
      <c r="BK40" s="426">
        <v>31.148965</v>
      </c>
      <c r="BL40" s="426">
        <v>31.197624999999999</v>
      </c>
      <c r="BM40" s="426">
        <v>31.245284000000002</v>
      </c>
      <c r="BN40" s="426">
        <v>31.292943999999999</v>
      </c>
      <c r="BO40" s="426">
        <v>31.341604</v>
      </c>
      <c r="BP40" s="426">
        <v>31.389264000000001</v>
      </c>
      <c r="BQ40" s="426">
        <v>31.456672999999999</v>
      </c>
      <c r="BR40" s="426">
        <v>31.455333</v>
      </c>
      <c r="BS40" s="426">
        <v>31.454993000000002</v>
      </c>
      <c r="BT40" s="426">
        <v>31.454651999999999</v>
      </c>
      <c r="BU40" s="426">
        <v>31.454312000000002</v>
      </c>
      <c r="BV40" s="426">
        <v>31.453972</v>
      </c>
    </row>
    <row r="41" spans="1:74" ht="11.1" customHeight="1" x14ac:dyDescent="0.2">
      <c r="A41" s="372" t="s">
        <v>274</v>
      </c>
      <c r="B41" s="443" t="s">
        <v>1002</v>
      </c>
      <c r="C41" s="322">
        <v>25.13</v>
      </c>
      <c r="D41" s="322">
        <v>25.18</v>
      </c>
      <c r="E41" s="322">
        <v>25.414999999999999</v>
      </c>
      <c r="F41" s="322">
        <v>25.425000000000001</v>
      </c>
      <c r="G41" s="322">
        <v>25.442917000000001</v>
      </c>
      <c r="H41" s="322">
        <v>25.43</v>
      </c>
      <c r="I41" s="322">
        <v>25.32</v>
      </c>
      <c r="J41" s="322">
        <v>25.26</v>
      </c>
      <c r="K41" s="322">
        <v>25.2</v>
      </c>
      <c r="L41" s="322">
        <v>25.14</v>
      </c>
      <c r="M41" s="322">
        <v>25.13</v>
      </c>
      <c r="N41" s="322">
        <v>25.12</v>
      </c>
      <c r="O41" s="322">
        <v>25.08</v>
      </c>
      <c r="P41" s="322">
        <v>25.23</v>
      </c>
      <c r="Q41" s="322">
        <v>25.33</v>
      </c>
      <c r="R41" s="322">
        <v>25.48</v>
      </c>
      <c r="S41" s="322">
        <v>25.48</v>
      </c>
      <c r="T41" s="322">
        <v>25.53</v>
      </c>
      <c r="U41" s="322">
        <v>25.53</v>
      </c>
      <c r="V41" s="322">
        <v>25.48</v>
      </c>
      <c r="W41" s="322">
        <v>25.48</v>
      </c>
      <c r="X41" s="322">
        <v>25.48</v>
      </c>
      <c r="Y41" s="322">
        <v>25.48</v>
      </c>
      <c r="Z41" s="322">
        <v>25.48</v>
      </c>
      <c r="AA41" s="322">
        <v>25.43</v>
      </c>
      <c r="AB41" s="322">
        <v>25.48</v>
      </c>
      <c r="AC41" s="322">
        <v>25.53</v>
      </c>
      <c r="AD41" s="322">
        <v>25.53</v>
      </c>
      <c r="AE41" s="322">
        <v>25.43</v>
      </c>
      <c r="AF41" s="322">
        <v>25.43</v>
      </c>
      <c r="AG41" s="322">
        <v>25.52</v>
      </c>
      <c r="AH41" s="322">
        <v>25.57</v>
      </c>
      <c r="AI41" s="322">
        <v>25.55</v>
      </c>
      <c r="AJ41" s="322">
        <v>25.65</v>
      </c>
      <c r="AK41" s="322">
        <v>25.66</v>
      </c>
      <c r="AL41" s="322">
        <v>25.66</v>
      </c>
      <c r="AM41" s="322">
        <v>25.75</v>
      </c>
      <c r="AN41" s="322">
        <v>25.8</v>
      </c>
      <c r="AO41" s="322">
        <v>25.926639999999999</v>
      </c>
      <c r="AP41" s="322">
        <v>25.63025</v>
      </c>
      <c r="AQ41" s="322">
        <v>25.70025</v>
      </c>
      <c r="AR41" s="322">
        <v>25.730250000000002</v>
      </c>
      <c r="AS41" s="322">
        <v>25.800249999999998</v>
      </c>
      <c r="AT41" s="322">
        <v>25.95025</v>
      </c>
      <c r="AU41" s="322">
        <v>26.000250000000001</v>
      </c>
      <c r="AV41" s="322">
        <v>26.050249999999998</v>
      </c>
      <c r="AW41" s="322">
        <v>26.15025</v>
      </c>
      <c r="AX41" s="322">
        <v>26.20025</v>
      </c>
      <c r="AY41" s="322">
        <v>26.331250000000001</v>
      </c>
      <c r="AZ41" s="322">
        <v>26.331250000000001</v>
      </c>
      <c r="BA41" s="322">
        <v>26.391249999999999</v>
      </c>
      <c r="BB41" s="322">
        <v>26.37125</v>
      </c>
      <c r="BC41" s="322">
        <v>26.37125</v>
      </c>
      <c r="BD41" s="688">
        <v>26.37125</v>
      </c>
      <c r="BE41" s="688">
        <v>26.411249999999999</v>
      </c>
      <c r="BF41" s="688">
        <v>26.44125</v>
      </c>
      <c r="BG41" s="688">
        <v>26.51125</v>
      </c>
      <c r="BH41" s="688">
        <v>26.46125</v>
      </c>
      <c r="BI41" s="392">
        <v>26.411249999999999</v>
      </c>
      <c r="BJ41" s="392">
        <v>26.411249999999999</v>
      </c>
      <c r="BK41" s="392">
        <v>26.46125</v>
      </c>
      <c r="BL41" s="392">
        <v>26.51125</v>
      </c>
      <c r="BM41" s="392">
        <v>26.561250000000001</v>
      </c>
      <c r="BN41" s="392">
        <v>26.611249999999998</v>
      </c>
      <c r="BO41" s="392">
        <v>26.661249999999999</v>
      </c>
      <c r="BP41" s="392">
        <v>26.71125</v>
      </c>
      <c r="BQ41" s="392">
        <v>26.780999999999999</v>
      </c>
      <c r="BR41" s="392">
        <v>26.780999999999999</v>
      </c>
      <c r="BS41" s="392">
        <v>26.780999999999999</v>
      </c>
      <c r="BT41" s="392">
        <v>26.780999999999999</v>
      </c>
      <c r="BU41" s="392">
        <v>26.780999999999999</v>
      </c>
      <c r="BV41" s="392">
        <v>26.780999999999999</v>
      </c>
    </row>
    <row r="42" spans="1:74" ht="11.1" customHeight="1" x14ac:dyDescent="0.2">
      <c r="A42" s="372" t="s">
        <v>560</v>
      </c>
      <c r="B42" s="443" t="s">
        <v>1003</v>
      </c>
      <c r="C42" s="322">
        <v>5.01</v>
      </c>
      <c r="D42" s="322">
        <v>4.29</v>
      </c>
      <c r="E42" s="322">
        <v>4.09</v>
      </c>
      <c r="F42" s="322">
        <v>4.2750000000000004</v>
      </c>
      <c r="G42" s="322">
        <v>4.1449999999999996</v>
      </c>
      <c r="H42" s="322">
        <v>3.92</v>
      </c>
      <c r="I42" s="322">
        <v>3.895</v>
      </c>
      <c r="J42" s="322">
        <v>3.88</v>
      </c>
      <c r="K42" s="322">
        <v>3.9</v>
      </c>
      <c r="L42" s="322">
        <v>4.2300000000000004</v>
      </c>
      <c r="M42" s="322">
        <v>4.83</v>
      </c>
      <c r="N42" s="322">
        <v>4.87</v>
      </c>
      <c r="O42" s="322">
        <v>4.6500000000000004</v>
      </c>
      <c r="P42" s="322">
        <v>4.99</v>
      </c>
      <c r="Q42" s="322">
        <v>4.99</v>
      </c>
      <c r="R42" s="322">
        <v>4.83</v>
      </c>
      <c r="S42" s="322">
        <v>4.915</v>
      </c>
      <c r="T42" s="322">
        <v>4.91</v>
      </c>
      <c r="U42" s="322">
        <v>4.8499999999999996</v>
      </c>
      <c r="V42" s="322">
        <v>4.66</v>
      </c>
      <c r="W42" s="322">
        <v>4.76</v>
      </c>
      <c r="X42" s="322">
        <v>4.7750000000000004</v>
      </c>
      <c r="Y42" s="322">
        <v>4.78</v>
      </c>
      <c r="Z42" s="322">
        <v>4.79</v>
      </c>
      <c r="AA42" s="322">
        <v>4.6399999999999997</v>
      </c>
      <c r="AB42" s="322">
        <v>4.82</v>
      </c>
      <c r="AC42" s="322">
        <v>4.5999999999999996</v>
      </c>
      <c r="AD42" s="322">
        <v>4.47</v>
      </c>
      <c r="AE42" s="322">
        <v>4.1900000000000004</v>
      </c>
      <c r="AF42" s="322">
        <v>4.12</v>
      </c>
      <c r="AG42" s="322">
        <v>3.84</v>
      </c>
      <c r="AH42" s="322">
        <v>4.32</v>
      </c>
      <c r="AI42" s="322">
        <v>4.42</v>
      </c>
      <c r="AJ42" s="322">
        <v>4.4749999999999996</v>
      </c>
      <c r="AK42" s="322">
        <v>4.3899999999999997</v>
      </c>
      <c r="AL42" s="322">
        <v>4.49</v>
      </c>
      <c r="AM42" s="322">
        <v>4.5949999999999998</v>
      </c>
      <c r="AN42" s="322">
        <v>4.6500000000000004</v>
      </c>
      <c r="AO42" s="322">
        <v>4.6349999999999998</v>
      </c>
      <c r="AP42" s="322">
        <v>4.5</v>
      </c>
      <c r="AQ42" s="322">
        <v>4.7149999999999999</v>
      </c>
      <c r="AR42" s="322">
        <v>4.7050000000000001</v>
      </c>
      <c r="AS42" s="322">
        <v>4.6100000000000003</v>
      </c>
      <c r="AT42" s="322">
        <v>4.665</v>
      </c>
      <c r="AU42" s="322">
        <v>4.7249999999999996</v>
      </c>
      <c r="AV42" s="322">
        <v>4.7450000000000001</v>
      </c>
      <c r="AW42" s="322">
        <v>4.75</v>
      </c>
      <c r="AX42" s="322">
        <v>4.84</v>
      </c>
      <c r="AY42" s="322">
        <v>4.62</v>
      </c>
      <c r="AZ42" s="322">
        <v>4.7249999999999996</v>
      </c>
      <c r="BA42" s="322">
        <v>4.7850000000000001</v>
      </c>
      <c r="BB42" s="322">
        <v>4.75</v>
      </c>
      <c r="BC42" s="322">
        <v>4.82</v>
      </c>
      <c r="BD42" s="688">
        <v>4.82</v>
      </c>
      <c r="BE42" s="688">
        <v>4.84</v>
      </c>
      <c r="BF42" s="688">
        <v>4.68</v>
      </c>
      <c r="BG42" s="688">
        <v>4.2300000000000004</v>
      </c>
      <c r="BH42" s="688">
        <v>4.75</v>
      </c>
      <c r="BI42" s="392">
        <v>4.823563</v>
      </c>
      <c r="BJ42" s="392">
        <v>4.7447220000000003</v>
      </c>
      <c r="BK42" s="392">
        <v>4.6877149999999999</v>
      </c>
      <c r="BL42" s="392">
        <v>4.686375</v>
      </c>
      <c r="BM42" s="392">
        <v>4.6840339999999996</v>
      </c>
      <c r="BN42" s="392">
        <v>4.6816940000000002</v>
      </c>
      <c r="BO42" s="392">
        <v>4.6803540000000003</v>
      </c>
      <c r="BP42" s="392">
        <v>4.6780140000000001</v>
      </c>
      <c r="BQ42" s="392">
        <v>4.6756729999999997</v>
      </c>
      <c r="BR42" s="392">
        <v>4.6743329999999998</v>
      </c>
      <c r="BS42" s="392">
        <v>4.6739930000000003</v>
      </c>
      <c r="BT42" s="392">
        <v>4.6736519999999997</v>
      </c>
      <c r="BU42" s="392">
        <v>4.6733120000000001</v>
      </c>
      <c r="BV42" s="392">
        <v>4.6729719999999997</v>
      </c>
    </row>
    <row r="43" spans="1:74" ht="11.1" customHeight="1" x14ac:dyDescent="0.2">
      <c r="A43" s="372"/>
      <c r="B43" s="451"/>
      <c r="C43" s="322"/>
      <c r="D43" s="322"/>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2"/>
      <c r="AH43" s="322"/>
      <c r="AI43" s="322"/>
      <c r="AJ43" s="322"/>
      <c r="AK43" s="322"/>
      <c r="AL43" s="322"/>
      <c r="AM43" s="322"/>
      <c r="AN43" s="322"/>
      <c r="AO43" s="322"/>
      <c r="AP43" s="322"/>
      <c r="AQ43" s="322"/>
      <c r="AR43" s="322"/>
      <c r="AS43" s="322"/>
      <c r="AT43" s="322"/>
      <c r="AU43" s="322"/>
      <c r="AV43" s="322"/>
      <c r="AW43" s="322"/>
      <c r="AX43" s="322"/>
      <c r="AY43" s="322"/>
      <c r="AZ43" s="322"/>
      <c r="BA43" s="322"/>
      <c r="BB43" s="322"/>
      <c r="BC43" s="322"/>
      <c r="BD43" s="688"/>
      <c r="BE43" s="688"/>
      <c r="BF43" s="688"/>
      <c r="BG43" s="688"/>
      <c r="BH43" s="688"/>
      <c r="BI43" s="392"/>
      <c r="BJ43" s="392"/>
      <c r="BK43" s="392"/>
      <c r="BL43" s="392"/>
      <c r="BM43" s="392"/>
      <c r="BN43" s="392"/>
      <c r="BO43" s="392"/>
      <c r="BP43" s="392"/>
      <c r="BQ43" s="392"/>
      <c r="BR43" s="392"/>
      <c r="BS43" s="392"/>
      <c r="BT43" s="392"/>
      <c r="BU43" s="392"/>
      <c r="BV43" s="392"/>
    </row>
    <row r="44" spans="1:74" ht="11.1" customHeight="1" x14ac:dyDescent="0.2">
      <c r="A44" s="372"/>
      <c r="B44" s="460" t="s">
        <v>904</v>
      </c>
      <c r="C44" s="322"/>
      <c r="D44" s="322"/>
      <c r="E44" s="322"/>
      <c r="F44" s="322"/>
      <c r="G44" s="322"/>
      <c r="H44" s="322"/>
      <c r="I44" s="322"/>
      <c r="J44" s="322"/>
      <c r="K44" s="322"/>
      <c r="L44" s="322"/>
      <c r="M44" s="322"/>
      <c r="N44" s="322"/>
      <c r="O44" s="322"/>
      <c r="P44" s="322"/>
      <c r="Q44" s="322"/>
      <c r="R44" s="322"/>
      <c r="S44" s="322"/>
      <c r="T44" s="322"/>
      <c r="U44" s="322"/>
      <c r="V44" s="322"/>
      <c r="W44" s="322"/>
      <c r="X44" s="322"/>
      <c r="Y44" s="322"/>
      <c r="Z44" s="322"/>
      <c r="AA44" s="322"/>
      <c r="AB44" s="322"/>
      <c r="AC44" s="322"/>
      <c r="AD44" s="322"/>
      <c r="AE44" s="322"/>
      <c r="AF44" s="322"/>
      <c r="AG44" s="322"/>
      <c r="AH44" s="322"/>
      <c r="AI44" s="322"/>
      <c r="AJ44" s="322"/>
      <c r="AK44" s="322"/>
      <c r="AL44" s="322"/>
      <c r="AM44" s="322"/>
      <c r="AN44" s="322"/>
      <c r="AO44" s="322"/>
      <c r="AP44" s="322"/>
      <c r="AQ44" s="322"/>
      <c r="AR44" s="322"/>
      <c r="AS44" s="322"/>
      <c r="AT44" s="322"/>
      <c r="AU44" s="322"/>
      <c r="AV44" s="322"/>
      <c r="AW44" s="322"/>
      <c r="AX44" s="322"/>
      <c r="AY44" s="322"/>
      <c r="AZ44" s="322"/>
      <c r="BA44" s="322"/>
      <c r="BB44" s="322"/>
      <c r="BC44" s="322"/>
      <c r="BD44" s="688"/>
      <c r="BE44" s="688"/>
      <c r="BF44" s="688"/>
      <c r="BG44" s="688"/>
      <c r="BH44" s="688"/>
      <c r="BI44" s="392"/>
      <c r="BJ44" s="392"/>
      <c r="BK44" s="392"/>
      <c r="BL44" s="392"/>
      <c r="BM44" s="392"/>
      <c r="BN44" s="392"/>
      <c r="BO44" s="392"/>
      <c r="BP44" s="392"/>
      <c r="BQ44" s="392"/>
      <c r="BR44" s="392"/>
      <c r="BS44" s="392"/>
      <c r="BT44" s="392"/>
      <c r="BU44" s="392"/>
      <c r="BV44" s="392"/>
    </row>
    <row r="45" spans="1:74" s="293" customFormat="1" ht="11.1" customHeight="1" x14ac:dyDescent="0.2">
      <c r="A45" s="457" t="s">
        <v>482</v>
      </c>
      <c r="B45" s="451" t="s">
        <v>903</v>
      </c>
      <c r="C45" s="106">
        <v>2.82</v>
      </c>
      <c r="D45" s="106">
        <v>2.82</v>
      </c>
      <c r="E45" s="106">
        <v>2.7149999999999999</v>
      </c>
      <c r="F45" s="106">
        <v>0.84499999999999997</v>
      </c>
      <c r="G45" s="106">
        <v>6.5579169999999998</v>
      </c>
      <c r="H45" s="106">
        <v>8.2200000000000006</v>
      </c>
      <c r="I45" s="106">
        <v>7.39</v>
      </c>
      <c r="J45" s="106">
        <v>6.38</v>
      </c>
      <c r="K45" s="106">
        <v>6.3650000000000002</v>
      </c>
      <c r="L45" s="106">
        <v>6.18</v>
      </c>
      <c r="M45" s="106">
        <v>6.04</v>
      </c>
      <c r="N45" s="106">
        <v>5.835</v>
      </c>
      <c r="O45" s="106">
        <v>5.5250000000000004</v>
      </c>
      <c r="P45" s="106">
        <v>6.4349999999999996</v>
      </c>
      <c r="Q45" s="106">
        <v>6.4249999999999998</v>
      </c>
      <c r="R45" s="106">
        <v>6.4249999999999998</v>
      </c>
      <c r="S45" s="106">
        <v>6.0030000000000001</v>
      </c>
      <c r="T45" s="106">
        <v>5.4850000000000003</v>
      </c>
      <c r="U45" s="106">
        <v>4.7699999999999996</v>
      </c>
      <c r="V45" s="106">
        <v>4.5049999999999999</v>
      </c>
      <c r="W45" s="106">
        <v>4.2750000000000004</v>
      </c>
      <c r="X45" s="106">
        <v>3.97</v>
      </c>
      <c r="Y45" s="106">
        <v>3.625</v>
      </c>
      <c r="Z45" s="106">
        <v>3.57</v>
      </c>
      <c r="AA45" s="106">
        <v>3.37</v>
      </c>
      <c r="AB45" s="106">
        <v>2.9049999999999998</v>
      </c>
      <c r="AC45" s="106">
        <v>3.0750000000000002</v>
      </c>
      <c r="AD45" s="106">
        <v>2.62</v>
      </c>
      <c r="AE45" s="106">
        <v>2.6854</v>
      </c>
      <c r="AF45" s="106">
        <v>2.4500000000000002</v>
      </c>
      <c r="AG45" s="106">
        <v>1.99</v>
      </c>
      <c r="AH45" s="106">
        <v>1.54</v>
      </c>
      <c r="AI45" s="106">
        <v>1.47</v>
      </c>
      <c r="AJ45" s="106">
        <v>2.04</v>
      </c>
      <c r="AK45" s="106">
        <v>2.39</v>
      </c>
      <c r="AL45" s="106">
        <v>2.44</v>
      </c>
      <c r="AM45" s="106">
        <v>3.23</v>
      </c>
      <c r="AN45" s="106">
        <v>3.05</v>
      </c>
      <c r="AO45" s="106">
        <v>2.9466399999999999</v>
      </c>
      <c r="AP45" s="106">
        <v>2.5402499999999999</v>
      </c>
      <c r="AQ45" s="106">
        <v>3.43025</v>
      </c>
      <c r="AR45" s="106">
        <v>3.3002500000000001</v>
      </c>
      <c r="AS45" s="106">
        <v>4.1202500000000004</v>
      </c>
      <c r="AT45" s="106">
        <v>4.5302499999999997</v>
      </c>
      <c r="AU45" s="106">
        <v>3.9802499999999998</v>
      </c>
      <c r="AV45" s="106">
        <v>4.1502499999999998</v>
      </c>
      <c r="AW45" s="106">
        <v>4.2402499999999996</v>
      </c>
      <c r="AX45" s="106">
        <v>4.4502499999999996</v>
      </c>
      <c r="AY45" s="106">
        <v>4.49125</v>
      </c>
      <c r="AZ45" s="106">
        <v>4.3012499999999996</v>
      </c>
      <c r="BA45" s="106">
        <v>4.0912499999999996</v>
      </c>
      <c r="BB45" s="106">
        <v>4.0512499999999996</v>
      </c>
      <c r="BC45" s="106">
        <v>4.28125</v>
      </c>
      <c r="BD45" s="702">
        <v>4.7012499999999999</v>
      </c>
      <c r="BE45" s="702">
        <v>4.2912499999999998</v>
      </c>
      <c r="BF45" s="702">
        <v>4.2712500000000002</v>
      </c>
      <c r="BG45" s="702">
        <v>4.5012499999999998</v>
      </c>
      <c r="BH45" s="702">
        <v>4.5612500000000002</v>
      </c>
      <c r="BI45" s="426">
        <v>4.4432499999999999</v>
      </c>
      <c r="BJ45" s="426">
        <v>4.4432499999999999</v>
      </c>
      <c r="BK45" s="426">
        <v>4.2082499999999996</v>
      </c>
      <c r="BL45" s="426">
        <v>4.1942500000000003</v>
      </c>
      <c r="BM45" s="426">
        <v>4.18025</v>
      </c>
      <c r="BN45" s="426">
        <v>4.1662499999999998</v>
      </c>
      <c r="BO45" s="426">
        <v>4.1602499999999996</v>
      </c>
      <c r="BP45" s="426">
        <v>4.1462500000000002</v>
      </c>
      <c r="BQ45" s="426">
        <v>4.202</v>
      </c>
      <c r="BR45" s="426">
        <v>4.1879999999999997</v>
      </c>
      <c r="BS45" s="426">
        <v>4.1719999999999997</v>
      </c>
      <c r="BT45" s="426">
        <v>4.1580000000000004</v>
      </c>
      <c r="BU45" s="426">
        <v>4.1420000000000003</v>
      </c>
      <c r="BV45" s="426">
        <v>4.2430000000000003</v>
      </c>
    </row>
    <row r="46" spans="1:74" ht="11.1" customHeight="1" x14ac:dyDescent="0.2">
      <c r="A46" s="372" t="s">
        <v>275</v>
      </c>
      <c r="B46" s="443" t="s">
        <v>1002</v>
      </c>
      <c r="C46" s="322">
        <v>2.82</v>
      </c>
      <c r="D46" s="322">
        <v>2.82</v>
      </c>
      <c r="E46" s="322">
        <v>2.7149999999999999</v>
      </c>
      <c r="F46" s="322">
        <v>0.61093896713999996</v>
      </c>
      <c r="G46" s="322">
        <v>5.9979170000000002</v>
      </c>
      <c r="H46" s="322">
        <v>7.59</v>
      </c>
      <c r="I46" s="322">
        <v>6.71</v>
      </c>
      <c r="J46" s="322">
        <v>5.78</v>
      </c>
      <c r="K46" s="322">
        <v>5.79</v>
      </c>
      <c r="L46" s="322">
        <v>5.67</v>
      </c>
      <c r="M46" s="322">
        <v>5.54</v>
      </c>
      <c r="N46" s="322">
        <v>5.37</v>
      </c>
      <c r="O46" s="322">
        <v>5.13</v>
      </c>
      <c r="P46" s="322">
        <v>5.94</v>
      </c>
      <c r="Q46" s="322">
        <v>5.94</v>
      </c>
      <c r="R46" s="322">
        <v>5.94</v>
      </c>
      <c r="S46" s="322">
        <v>5.548</v>
      </c>
      <c r="T46" s="322">
        <v>5.0599999999999996</v>
      </c>
      <c r="U46" s="322">
        <v>4.4400000000000004</v>
      </c>
      <c r="V46" s="322">
        <v>4.1849999999999996</v>
      </c>
      <c r="W46" s="322">
        <v>3.9950000000000001</v>
      </c>
      <c r="X46" s="322">
        <v>3.7</v>
      </c>
      <c r="Y46" s="322">
        <v>3.4950000000000001</v>
      </c>
      <c r="Z46" s="322">
        <v>3.38</v>
      </c>
      <c r="AA46" s="322">
        <v>3.19</v>
      </c>
      <c r="AB46" s="322">
        <v>2.7749999999999999</v>
      </c>
      <c r="AC46" s="322">
        <v>3.02</v>
      </c>
      <c r="AD46" s="322">
        <v>2.56</v>
      </c>
      <c r="AE46" s="322">
        <v>2.5453999999999999</v>
      </c>
      <c r="AF46" s="322">
        <v>2.33</v>
      </c>
      <c r="AG46" s="322">
        <v>1.97</v>
      </c>
      <c r="AH46" s="322">
        <v>1.53</v>
      </c>
      <c r="AI46" s="322">
        <v>1.46</v>
      </c>
      <c r="AJ46" s="322">
        <v>2.04</v>
      </c>
      <c r="AK46" s="322">
        <v>2.37</v>
      </c>
      <c r="AL46" s="322">
        <v>2.42</v>
      </c>
      <c r="AM46" s="322">
        <v>3.21</v>
      </c>
      <c r="AN46" s="322">
        <v>3.03</v>
      </c>
      <c r="AO46" s="322">
        <v>2.9166400000000001</v>
      </c>
      <c r="AP46" s="322">
        <v>2.5202499999999999</v>
      </c>
      <c r="AQ46" s="322">
        <v>3.3802500000000002</v>
      </c>
      <c r="AR46" s="322">
        <v>3.2202500000000001</v>
      </c>
      <c r="AS46" s="322">
        <v>4.0502500000000001</v>
      </c>
      <c r="AT46" s="322">
        <v>4.4402499999999998</v>
      </c>
      <c r="AU46" s="322">
        <v>3.9002500000000002</v>
      </c>
      <c r="AV46" s="322">
        <v>4.0802500000000004</v>
      </c>
      <c r="AW46" s="322">
        <v>4.1702500000000002</v>
      </c>
      <c r="AX46" s="322">
        <v>4.3702500000000004</v>
      </c>
      <c r="AY46" s="322">
        <v>4.3912500000000003</v>
      </c>
      <c r="AZ46" s="322">
        <v>4.1912500000000001</v>
      </c>
      <c r="BA46" s="322">
        <v>3.9812500000000002</v>
      </c>
      <c r="BB46" s="322">
        <v>3.9412500000000001</v>
      </c>
      <c r="BC46" s="322">
        <v>4.1612499999999999</v>
      </c>
      <c r="BD46" s="688">
        <v>4.5812499999999998</v>
      </c>
      <c r="BE46" s="688">
        <v>4.1827605723000003</v>
      </c>
      <c r="BF46" s="688">
        <v>4.1612499999999999</v>
      </c>
      <c r="BG46" s="688">
        <v>4.3912500000000003</v>
      </c>
      <c r="BH46" s="688">
        <v>4.4512499999999999</v>
      </c>
      <c r="BI46" s="392">
        <v>4.3312499999999998</v>
      </c>
      <c r="BJ46" s="392">
        <v>4.3312499999999998</v>
      </c>
      <c r="BK46" s="392">
        <v>4.1052499999999998</v>
      </c>
      <c r="BL46" s="392">
        <v>4.0942499999999997</v>
      </c>
      <c r="BM46" s="392">
        <v>4.0832499999999996</v>
      </c>
      <c r="BN46" s="392">
        <v>4.0722500000000004</v>
      </c>
      <c r="BO46" s="392">
        <v>4.0702499999999997</v>
      </c>
      <c r="BP46" s="392">
        <v>4.0592499999999996</v>
      </c>
      <c r="BQ46" s="392">
        <v>4.1180000000000003</v>
      </c>
      <c r="BR46" s="392">
        <v>4.1070000000000002</v>
      </c>
      <c r="BS46" s="392">
        <v>4.0949999999999998</v>
      </c>
      <c r="BT46" s="392">
        <v>4.0839999999999996</v>
      </c>
      <c r="BU46" s="392">
        <v>4.0709999999999997</v>
      </c>
      <c r="BV46" s="392">
        <v>4.1710000000000003</v>
      </c>
    </row>
    <row r="47" spans="1:74" ht="11.1" customHeight="1" x14ac:dyDescent="0.2">
      <c r="A47" s="372" t="s">
        <v>561</v>
      </c>
      <c r="B47" s="443" t="s">
        <v>1003</v>
      </c>
      <c r="C47" s="322">
        <v>0</v>
      </c>
      <c r="D47" s="322">
        <v>0</v>
      </c>
      <c r="E47" s="322">
        <v>0</v>
      </c>
      <c r="F47" s="322">
        <v>0.23406103285999999</v>
      </c>
      <c r="G47" s="322">
        <v>0.56000000000000005</v>
      </c>
      <c r="H47" s="322">
        <v>0.63</v>
      </c>
      <c r="I47" s="322">
        <v>0.68</v>
      </c>
      <c r="J47" s="322">
        <v>0.6</v>
      </c>
      <c r="K47" s="322">
        <v>0.57499999999999996</v>
      </c>
      <c r="L47" s="322">
        <v>0.51</v>
      </c>
      <c r="M47" s="322">
        <v>0.5</v>
      </c>
      <c r="N47" s="322">
        <v>0.46500000000000002</v>
      </c>
      <c r="O47" s="322">
        <v>0.39500000000000002</v>
      </c>
      <c r="P47" s="322">
        <v>0.495</v>
      </c>
      <c r="Q47" s="322">
        <v>0.48499999999999999</v>
      </c>
      <c r="R47" s="322">
        <v>0.48499999999999999</v>
      </c>
      <c r="S47" s="322">
        <v>0.45500000000000002</v>
      </c>
      <c r="T47" s="322">
        <v>0.42499999999999999</v>
      </c>
      <c r="U47" s="322">
        <v>0.33</v>
      </c>
      <c r="V47" s="322">
        <v>0.32</v>
      </c>
      <c r="W47" s="322">
        <v>0.28000000000000003</v>
      </c>
      <c r="X47" s="322">
        <v>0.27</v>
      </c>
      <c r="Y47" s="322">
        <v>0.13</v>
      </c>
      <c r="Z47" s="322">
        <v>0.19</v>
      </c>
      <c r="AA47" s="322">
        <v>0.18</v>
      </c>
      <c r="AB47" s="322">
        <v>0.13</v>
      </c>
      <c r="AC47" s="322">
        <v>5.5E-2</v>
      </c>
      <c r="AD47" s="322">
        <v>0.06</v>
      </c>
      <c r="AE47" s="322">
        <v>0.14000000000000001</v>
      </c>
      <c r="AF47" s="322">
        <v>0.12</v>
      </c>
      <c r="AG47" s="322">
        <v>0.02</v>
      </c>
      <c r="AH47" s="322">
        <v>0.01</v>
      </c>
      <c r="AI47" s="322">
        <v>0.01</v>
      </c>
      <c r="AJ47" s="322">
        <v>0</v>
      </c>
      <c r="AK47" s="322">
        <v>0.02</v>
      </c>
      <c r="AL47" s="322">
        <v>0.02</v>
      </c>
      <c r="AM47" s="322">
        <v>0.02</v>
      </c>
      <c r="AN47" s="322">
        <v>0.02</v>
      </c>
      <c r="AO47" s="322">
        <v>0.03</v>
      </c>
      <c r="AP47" s="322">
        <v>0.02</v>
      </c>
      <c r="AQ47" s="322">
        <v>0.05</v>
      </c>
      <c r="AR47" s="322">
        <v>0.08</v>
      </c>
      <c r="AS47" s="322">
        <v>7.0000000000000007E-2</v>
      </c>
      <c r="AT47" s="322">
        <v>0.09</v>
      </c>
      <c r="AU47" s="322">
        <v>0.08</v>
      </c>
      <c r="AV47" s="322">
        <v>7.0000000000000007E-2</v>
      </c>
      <c r="AW47" s="322">
        <v>7.0000000000000007E-2</v>
      </c>
      <c r="AX47" s="322">
        <v>0.08</v>
      </c>
      <c r="AY47" s="322">
        <v>0.1</v>
      </c>
      <c r="AZ47" s="322">
        <v>0.11</v>
      </c>
      <c r="BA47" s="322">
        <v>0.11</v>
      </c>
      <c r="BB47" s="322">
        <v>0.11</v>
      </c>
      <c r="BC47" s="322">
        <v>0.12</v>
      </c>
      <c r="BD47" s="688">
        <v>0.12</v>
      </c>
      <c r="BE47" s="688">
        <v>0.10848942772</v>
      </c>
      <c r="BF47" s="688">
        <v>0.11</v>
      </c>
      <c r="BG47" s="688">
        <v>0.11</v>
      </c>
      <c r="BH47" s="688">
        <v>0.11</v>
      </c>
      <c r="BI47" s="392">
        <v>0.112</v>
      </c>
      <c r="BJ47" s="392">
        <v>0.112</v>
      </c>
      <c r="BK47" s="392">
        <v>0.10299999999999999</v>
      </c>
      <c r="BL47" s="392">
        <v>0.1</v>
      </c>
      <c r="BM47" s="392">
        <v>9.7000000000000003E-2</v>
      </c>
      <c r="BN47" s="392">
        <v>9.4E-2</v>
      </c>
      <c r="BO47" s="392">
        <v>0.09</v>
      </c>
      <c r="BP47" s="392">
        <v>8.6999999999999994E-2</v>
      </c>
      <c r="BQ47" s="392">
        <v>8.4000000000000005E-2</v>
      </c>
      <c r="BR47" s="392">
        <v>8.1000000000000003E-2</v>
      </c>
      <c r="BS47" s="392">
        <v>7.6999999999999999E-2</v>
      </c>
      <c r="BT47" s="392">
        <v>7.3999999999999996E-2</v>
      </c>
      <c r="BU47" s="392">
        <v>7.0999999999999994E-2</v>
      </c>
      <c r="BV47" s="392">
        <v>7.1999999999999995E-2</v>
      </c>
    </row>
    <row r="48" spans="1:74" ht="11.1" customHeight="1" x14ac:dyDescent="0.2">
      <c r="A48" s="372"/>
      <c r="B48" s="461"/>
      <c r="C48" s="322"/>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688"/>
      <c r="BE48" s="688"/>
      <c r="BF48" s="688"/>
      <c r="BG48" s="688"/>
      <c r="BH48" s="688"/>
      <c r="BI48" s="392"/>
      <c r="BJ48" s="392"/>
      <c r="BK48" s="392"/>
      <c r="BL48" s="392"/>
      <c r="BM48" s="392"/>
      <c r="BN48" s="392"/>
      <c r="BO48" s="392"/>
      <c r="BP48" s="392"/>
      <c r="BQ48" s="392"/>
      <c r="BR48" s="392"/>
      <c r="BS48" s="392"/>
      <c r="BT48" s="392"/>
      <c r="BU48" s="392"/>
      <c r="BV48" s="392"/>
    </row>
    <row r="49" spans="1:74" ht="11.1" customHeight="1" x14ac:dyDescent="0.2">
      <c r="A49" s="372"/>
      <c r="B49" s="460" t="s">
        <v>853</v>
      </c>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2"/>
      <c r="AN49" s="322"/>
      <c r="AO49" s="322"/>
      <c r="AP49" s="322"/>
      <c r="AQ49" s="322"/>
      <c r="AR49" s="322"/>
      <c r="AS49" s="322"/>
      <c r="AT49" s="322"/>
      <c r="AU49" s="322"/>
      <c r="AV49" s="322"/>
      <c r="AW49" s="322"/>
      <c r="AX49" s="322"/>
      <c r="AY49" s="322"/>
      <c r="AZ49" s="322"/>
      <c r="BA49" s="322"/>
      <c r="BB49" s="322"/>
      <c r="BC49" s="322"/>
      <c r="BD49" s="688"/>
      <c r="BE49" s="688"/>
      <c r="BF49" s="688"/>
      <c r="BG49" s="688"/>
      <c r="BH49" s="688"/>
      <c r="BI49" s="392"/>
      <c r="BJ49" s="392"/>
      <c r="BK49" s="392"/>
      <c r="BL49" s="392"/>
      <c r="BM49" s="392"/>
      <c r="BN49" s="392"/>
      <c r="BO49" s="392"/>
      <c r="BP49" s="392"/>
      <c r="BQ49" s="392"/>
      <c r="BR49" s="392"/>
      <c r="BS49" s="392"/>
      <c r="BT49" s="392"/>
      <c r="BU49" s="392"/>
      <c r="BV49" s="392"/>
    </row>
    <row r="50" spans="1:74" s="293" customFormat="1" ht="11.1" customHeight="1" x14ac:dyDescent="0.2">
      <c r="A50" s="456" t="s">
        <v>905</v>
      </c>
      <c r="B50" s="454" t="s">
        <v>903</v>
      </c>
      <c r="C50" s="107">
        <v>3.1160000000000001</v>
      </c>
      <c r="D50" s="107">
        <v>3.77</v>
      </c>
      <c r="E50" s="107">
        <v>3.972</v>
      </c>
      <c r="F50" s="107">
        <v>3.8490000000000002</v>
      </c>
      <c r="G50" s="107">
        <v>3.9390000000000001</v>
      </c>
      <c r="H50" s="107">
        <v>4.1589999999999998</v>
      </c>
      <c r="I50" s="107">
        <v>4.1749999999999998</v>
      </c>
      <c r="J50" s="107">
        <v>4.1100000000000003</v>
      </c>
      <c r="K50" s="107">
        <v>4.0599999999999996</v>
      </c>
      <c r="L50" s="107">
        <v>3.68</v>
      </c>
      <c r="M50" s="107">
        <v>2.97</v>
      </c>
      <c r="N50" s="107">
        <v>2.8675000000000002</v>
      </c>
      <c r="O50" s="107">
        <v>2.8639999999999999</v>
      </c>
      <c r="P50" s="107">
        <v>2.3540000000000001</v>
      </c>
      <c r="Q50" s="107">
        <v>2.23</v>
      </c>
      <c r="R50" s="107">
        <v>2.2155</v>
      </c>
      <c r="S50" s="107">
        <v>2.105</v>
      </c>
      <c r="T50" s="107">
        <v>2.0499999999999998</v>
      </c>
      <c r="U50" s="107">
        <v>2.0459999999999998</v>
      </c>
      <c r="V50" s="107">
        <v>2.266</v>
      </c>
      <c r="W50" s="107">
        <v>2.14</v>
      </c>
      <c r="X50" s="107">
        <v>2.0459999999999998</v>
      </c>
      <c r="Y50" s="107">
        <v>2.0259999999999998</v>
      </c>
      <c r="Z50" s="107">
        <v>2.016</v>
      </c>
      <c r="AA50" s="107">
        <v>2.0840000000000001</v>
      </c>
      <c r="AB50" s="107">
        <v>1.8640000000000001</v>
      </c>
      <c r="AC50" s="107">
        <v>1.994</v>
      </c>
      <c r="AD50" s="107">
        <v>2.1040000000000001</v>
      </c>
      <c r="AE50" s="107">
        <v>2.5640000000000001</v>
      </c>
      <c r="AF50" s="107">
        <v>2.5939999999999999</v>
      </c>
      <c r="AG50" s="107">
        <v>2.8919999999999999</v>
      </c>
      <c r="AH50" s="107">
        <v>2.31</v>
      </c>
      <c r="AI50" s="107">
        <v>2.2999999999999998</v>
      </c>
      <c r="AJ50" s="107">
        <v>2.1419999999999999</v>
      </c>
      <c r="AK50" s="107">
        <v>2.1579999999999999</v>
      </c>
      <c r="AL50" s="107">
        <v>2.1059999999999999</v>
      </c>
      <c r="AM50" s="107">
        <v>2.0099999999999998</v>
      </c>
      <c r="AN50" s="107">
        <v>1.8979999999999999</v>
      </c>
      <c r="AO50" s="107">
        <v>1.9113599999999999</v>
      </c>
      <c r="AP50" s="107">
        <v>2.3377500000000002</v>
      </c>
      <c r="AQ50" s="107">
        <v>2.0297499999999999</v>
      </c>
      <c r="AR50" s="107">
        <v>2.0277500000000002</v>
      </c>
      <c r="AS50" s="107">
        <v>2.1197499999999998</v>
      </c>
      <c r="AT50" s="107">
        <v>1.9697499999999999</v>
      </c>
      <c r="AU50" s="107">
        <v>1.75275</v>
      </c>
      <c r="AV50" s="107">
        <v>1.6447499999999999</v>
      </c>
      <c r="AW50" s="107">
        <v>1.5297499999999999</v>
      </c>
      <c r="AX50" s="107">
        <v>1.38975</v>
      </c>
      <c r="AY50" s="107">
        <v>1.63975</v>
      </c>
      <c r="AZ50" s="107">
        <v>1.5197499999999999</v>
      </c>
      <c r="BA50" s="107">
        <v>1.4097500000000001</v>
      </c>
      <c r="BB50" s="107">
        <v>1.5097499999999999</v>
      </c>
      <c r="BC50" s="107">
        <v>1.4497500000000001</v>
      </c>
      <c r="BD50" s="705">
        <v>1.4497500000000001</v>
      </c>
      <c r="BE50" s="705">
        <v>1.38975</v>
      </c>
      <c r="BF50" s="705">
        <v>1.54975</v>
      </c>
      <c r="BG50" s="705">
        <v>1.9897499999999999</v>
      </c>
      <c r="BH50" s="705">
        <v>1.53975</v>
      </c>
      <c r="BI50" s="442" t="s">
        <v>1603</v>
      </c>
      <c r="BJ50" s="442" t="s">
        <v>1603</v>
      </c>
      <c r="BK50" s="442" t="s">
        <v>1603</v>
      </c>
      <c r="BL50" s="442" t="s">
        <v>1603</v>
      </c>
      <c r="BM50" s="442" t="s">
        <v>1603</v>
      </c>
      <c r="BN50" s="442" t="s">
        <v>1603</v>
      </c>
      <c r="BO50" s="442" t="s">
        <v>1603</v>
      </c>
      <c r="BP50" s="442" t="s">
        <v>1603</v>
      </c>
      <c r="BQ50" s="442" t="s">
        <v>1603</v>
      </c>
      <c r="BR50" s="442" t="s">
        <v>1603</v>
      </c>
      <c r="BS50" s="442" t="s">
        <v>1603</v>
      </c>
      <c r="BT50" s="442" t="s">
        <v>1603</v>
      </c>
      <c r="BU50" s="442" t="s">
        <v>1603</v>
      </c>
      <c r="BV50" s="442" t="s">
        <v>1603</v>
      </c>
    </row>
    <row r="51" spans="1:74" ht="12" customHeight="1" x14ac:dyDescent="0.2">
      <c r="B51" s="921" t="s">
        <v>850</v>
      </c>
      <c r="C51" s="891"/>
      <c r="D51" s="891"/>
      <c r="E51" s="891"/>
      <c r="F51" s="891"/>
      <c r="G51" s="891"/>
      <c r="H51" s="891"/>
      <c r="I51" s="891"/>
      <c r="J51" s="891"/>
      <c r="K51" s="891"/>
      <c r="L51" s="891"/>
      <c r="M51" s="891"/>
      <c r="N51" s="891"/>
      <c r="O51" s="891"/>
      <c r="P51" s="891"/>
      <c r="Q51" s="891"/>
      <c r="BD51" s="706"/>
      <c r="BE51" s="209"/>
      <c r="BF51" s="706"/>
    </row>
    <row r="52" spans="1:74" ht="12" customHeight="1" x14ac:dyDescent="0.2">
      <c r="B52" s="376" t="s">
        <v>848</v>
      </c>
      <c r="C52" s="376"/>
      <c r="D52" s="376"/>
      <c r="E52" s="376"/>
      <c r="F52" s="376"/>
      <c r="G52" s="376"/>
      <c r="H52" s="376"/>
      <c r="I52" s="376"/>
      <c r="J52" s="376"/>
      <c r="K52" s="376"/>
      <c r="L52" s="376"/>
      <c r="M52" s="376"/>
      <c r="N52" s="376"/>
      <c r="O52" s="376"/>
      <c r="P52" s="376"/>
      <c r="Q52" s="376"/>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06"/>
      <c r="AZ52" s="706"/>
      <c r="BA52" s="706"/>
      <c r="BB52" s="706"/>
      <c r="BC52" s="706"/>
      <c r="BD52" s="706"/>
      <c r="BE52" s="706"/>
      <c r="BF52" s="706"/>
    </row>
    <row r="53" spans="1:74" ht="12" customHeight="1" x14ac:dyDescent="0.2">
      <c r="B53" s="376" t="s">
        <v>849</v>
      </c>
      <c r="C53" s="376"/>
      <c r="D53" s="376"/>
      <c r="E53" s="376"/>
      <c r="F53" s="376"/>
      <c r="G53" s="376"/>
      <c r="H53" s="376"/>
      <c r="I53" s="376"/>
      <c r="J53" s="376"/>
      <c r="K53" s="376"/>
      <c r="L53" s="376"/>
      <c r="M53" s="376"/>
      <c r="N53" s="376"/>
      <c r="O53" s="376"/>
      <c r="P53" s="376"/>
      <c r="Q53" s="376"/>
      <c r="R53" s="711"/>
      <c r="S53" s="711"/>
      <c r="T53" s="711"/>
      <c r="U53" s="711"/>
      <c r="V53" s="711"/>
      <c r="W53" s="711"/>
      <c r="X53" s="711"/>
      <c r="Y53" s="711"/>
      <c r="Z53" s="711"/>
      <c r="AA53" s="711"/>
      <c r="AB53" s="711"/>
      <c r="AC53" s="711"/>
      <c r="AD53" s="711"/>
      <c r="AE53" s="711"/>
      <c r="AF53" s="711"/>
      <c r="AG53" s="711"/>
      <c r="AH53" s="711"/>
      <c r="AI53" s="711"/>
      <c r="AJ53" s="711"/>
      <c r="AK53" s="711"/>
      <c r="AL53" s="711"/>
      <c r="AM53" s="711"/>
      <c r="AN53" s="711"/>
      <c r="AO53" s="711"/>
      <c r="AP53" s="711"/>
      <c r="AQ53" s="711"/>
      <c r="AR53" s="711"/>
      <c r="AS53" s="711"/>
      <c r="AT53" s="711"/>
      <c r="AU53" s="711"/>
      <c r="AV53" s="711"/>
      <c r="AW53" s="711"/>
      <c r="AX53" s="711"/>
      <c r="AY53" s="706"/>
      <c r="AZ53" s="706"/>
      <c r="BA53" s="706"/>
      <c r="BB53" s="706"/>
      <c r="BC53" s="706"/>
      <c r="BD53" s="706"/>
      <c r="BE53" s="706"/>
      <c r="BF53" s="706"/>
    </row>
    <row r="54" spans="1:74" ht="12" customHeight="1" x14ac:dyDescent="0.2">
      <c r="B54" s="922" t="s">
        <v>851</v>
      </c>
      <c r="C54" s="923"/>
      <c r="D54" s="923"/>
      <c r="E54" s="923"/>
      <c r="F54" s="923"/>
      <c r="G54" s="923"/>
      <c r="H54" s="923"/>
      <c r="I54" s="923"/>
      <c r="J54" s="923"/>
      <c r="K54" s="923"/>
      <c r="L54" s="923"/>
      <c r="M54" s="923"/>
      <c r="N54" s="923"/>
      <c r="O54" s="923"/>
      <c r="P54" s="923"/>
      <c r="Q54" s="923"/>
      <c r="R54" s="711"/>
      <c r="S54" s="711"/>
      <c r="T54" s="711"/>
      <c r="U54" s="711"/>
      <c r="V54" s="711"/>
      <c r="W54" s="711"/>
      <c r="X54" s="711"/>
      <c r="Y54" s="711"/>
      <c r="Z54" s="711"/>
      <c r="AA54" s="711"/>
      <c r="AB54" s="711"/>
      <c r="AC54" s="711"/>
      <c r="AD54" s="711"/>
      <c r="AE54" s="711"/>
      <c r="AF54" s="711"/>
      <c r="AG54" s="711"/>
      <c r="AH54" s="711"/>
      <c r="AI54" s="711"/>
      <c r="AJ54" s="711"/>
      <c r="AK54" s="711"/>
      <c r="AL54" s="711"/>
      <c r="AM54" s="711"/>
      <c r="AN54" s="711"/>
      <c r="AO54" s="711"/>
      <c r="AP54" s="711"/>
      <c r="AQ54" s="711"/>
      <c r="AR54" s="711"/>
      <c r="AS54" s="711"/>
      <c r="AT54" s="711"/>
      <c r="AU54" s="711"/>
      <c r="AV54" s="711"/>
      <c r="AW54" s="711"/>
      <c r="AX54" s="711"/>
      <c r="AY54" s="706"/>
      <c r="AZ54" s="706"/>
      <c r="BA54" s="706"/>
      <c r="BB54" s="706"/>
      <c r="BC54" s="706"/>
      <c r="BD54" s="706"/>
      <c r="BE54" s="706"/>
      <c r="BF54" s="706"/>
    </row>
    <row r="55" spans="1:74" ht="12" customHeight="1" x14ac:dyDescent="0.2">
      <c r="B55" s="924" t="s">
        <v>830</v>
      </c>
      <c r="C55" s="925"/>
      <c r="D55" s="925"/>
      <c r="E55" s="925"/>
      <c r="F55" s="925"/>
      <c r="G55" s="925"/>
      <c r="H55" s="925"/>
      <c r="I55" s="925"/>
      <c r="J55" s="925"/>
      <c r="K55" s="925"/>
      <c r="L55" s="925"/>
      <c r="M55" s="925"/>
      <c r="N55" s="925"/>
      <c r="O55" s="925"/>
      <c r="P55" s="925"/>
      <c r="Q55" s="925"/>
      <c r="R55" s="711"/>
      <c r="S55" s="711"/>
      <c r="T55" s="711"/>
      <c r="U55" s="711"/>
      <c r="V55" s="711"/>
      <c r="W55" s="711"/>
      <c r="X55" s="711"/>
      <c r="Y55" s="711"/>
      <c r="Z55" s="711"/>
      <c r="AA55" s="711"/>
      <c r="AB55" s="711"/>
      <c r="AC55" s="711"/>
      <c r="AD55" s="711"/>
      <c r="AE55" s="711"/>
      <c r="AF55" s="711"/>
      <c r="AG55" s="711"/>
      <c r="AH55" s="711"/>
      <c r="AI55" s="711"/>
      <c r="AJ55" s="711"/>
      <c r="AK55" s="711"/>
      <c r="AL55" s="711"/>
      <c r="AM55" s="711"/>
      <c r="AN55" s="711"/>
      <c r="AO55" s="711"/>
      <c r="AP55" s="711"/>
      <c r="AQ55" s="711"/>
      <c r="AR55" s="711"/>
      <c r="AS55" s="711"/>
      <c r="AT55" s="711"/>
      <c r="AU55" s="711"/>
      <c r="AV55" s="711"/>
      <c r="AW55" s="711"/>
      <c r="AX55" s="711"/>
      <c r="AY55" s="706"/>
      <c r="AZ55" s="706"/>
      <c r="BA55" s="706"/>
      <c r="BB55" s="706"/>
      <c r="BC55" s="706"/>
      <c r="BE55" s="701"/>
    </row>
    <row r="56" spans="1:74" ht="12" customHeight="1" x14ac:dyDescent="0.2">
      <c r="B56" s="926" t="str">
        <f>Dates!$G$2</f>
        <v>EIA completed modeling and analysis for this report on Thursday, November 7, 2024.</v>
      </c>
      <c r="C56" s="896"/>
      <c r="D56" s="896"/>
      <c r="E56" s="896"/>
      <c r="F56" s="896"/>
      <c r="G56" s="896"/>
      <c r="H56" s="896"/>
      <c r="I56" s="896"/>
      <c r="J56" s="896"/>
      <c r="K56" s="896"/>
      <c r="L56" s="896"/>
      <c r="M56" s="896"/>
      <c r="N56" s="896"/>
      <c r="O56" s="896"/>
      <c r="P56" s="896"/>
      <c r="Q56" s="896"/>
      <c r="R56" s="711"/>
      <c r="S56" s="711"/>
      <c r="T56" s="711"/>
      <c r="U56" s="711"/>
      <c r="V56" s="711"/>
      <c r="W56" s="711"/>
      <c r="X56" s="711"/>
      <c r="Y56" s="711"/>
      <c r="Z56" s="711"/>
      <c r="AA56" s="711"/>
      <c r="AB56" s="711"/>
      <c r="AC56" s="711"/>
      <c r="AD56" s="711"/>
      <c r="AE56" s="711"/>
      <c r="AF56" s="711"/>
      <c r="AG56" s="711"/>
      <c r="AH56" s="711"/>
      <c r="AI56" s="711"/>
      <c r="AJ56" s="711"/>
      <c r="AK56" s="711"/>
      <c r="AL56" s="711"/>
      <c r="AM56" s="711"/>
      <c r="AN56" s="711"/>
      <c r="AO56" s="711"/>
      <c r="AP56" s="711"/>
      <c r="AQ56" s="711"/>
      <c r="AR56" s="711"/>
      <c r="AS56" s="711"/>
      <c r="AT56" s="711"/>
      <c r="AU56" s="711"/>
      <c r="AV56" s="711"/>
      <c r="AW56" s="711"/>
      <c r="AX56" s="711"/>
      <c r="AY56" s="706"/>
      <c r="AZ56" s="706"/>
      <c r="BA56" s="706"/>
      <c r="BB56" s="706"/>
      <c r="BC56" s="706"/>
      <c r="BE56" s="701"/>
    </row>
    <row r="57" spans="1:74" ht="12" customHeight="1" x14ac:dyDescent="0.2">
      <c r="B57" s="895" t="s">
        <v>483</v>
      </c>
      <c r="C57" s="896"/>
      <c r="D57" s="896"/>
      <c r="E57" s="896"/>
      <c r="F57" s="896"/>
      <c r="G57" s="896"/>
      <c r="H57" s="896"/>
      <c r="I57" s="896"/>
      <c r="J57" s="896"/>
      <c r="K57" s="896"/>
      <c r="L57" s="896"/>
      <c r="M57" s="896"/>
      <c r="N57" s="896"/>
      <c r="O57" s="896"/>
      <c r="P57" s="896"/>
      <c r="Q57" s="896"/>
      <c r="R57" s="711"/>
      <c r="S57" s="711"/>
      <c r="T57" s="711"/>
      <c r="U57" s="711"/>
      <c r="V57" s="711"/>
      <c r="W57" s="711"/>
      <c r="X57" s="711"/>
      <c r="Y57" s="711"/>
      <c r="Z57" s="711"/>
      <c r="AA57" s="711"/>
      <c r="AB57" s="711"/>
      <c r="AC57" s="711"/>
      <c r="AD57" s="711"/>
      <c r="AE57" s="711"/>
      <c r="AF57" s="711"/>
      <c r="AG57" s="711"/>
      <c r="AH57" s="711"/>
      <c r="AI57" s="711"/>
      <c r="AJ57" s="711"/>
      <c r="AK57" s="711"/>
      <c r="AL57" s="711"/>
      <c r="AM57" s="711"/>
      <c r="AN57" s="711"/>
      <c r="AO57" s="711"/>
      <c r="AP57" s="711"/>
      <c r="AQ57" s="711"/>
      <c r="AR57" s="711"/>
      <c r="AS57" s="711"/>
      <c r="AT57" s="711"/>
      <c r="AU57" s="711"/>
      <c r="AV57" s="711"/>
      <c r="AW57" s="711"/>
      <c r="AX57" s="711"/>
      <c r="AY57" s="706"/>
      <c r="AZ57" s="706"/>
      <c r="BA57" s="706"/>
      <c r="BB57" s="706"/>
      <c r="BC57" s="706"/>
      <c r="BE57" s="701"/>
    </row>
    <row r="58" spans="1:74" ht="12" customHeight="1" x14ac:dyDescent="0.2">
      <c r="B58" s="1013" t="s">
        <v>1451</v>
      </c>
      <c r="C58" s="1000"/>
      <c r="D58" s="1000"/>
      <c r="E58" s="1000"/>
      <c r="F58" s="1000"/>
      <c r="G58" s="1000"/>
      <c r="H58" s="1000"/>
      <c r="I58" s="1000"/>
      <c r="J58" s="1000"/>
      <c r="K58" s="1000"/>
      <c r="L58" s="1000"/>
      <c r="M58" s="1000"/>
      <c r="N58" s="1000"/>
      <c r="O58" s="1000"/>
      <c r="P58" s="1000"/>
      <c r="Q58" s="1000"/>
      <c r="R58" s="711"/>
      <c r="S58" s="711"/>
      <c r="T58" s="711"/>
      <c r="U58" s="711"/>
      <c r="V58" s="711"/>
      <c r="W58" s="711"/>
      <c r="X58" s="711"/>
      <c r="Y58" s="711"/>
      <c r="Z58" s="711"/>
      <c r="AA58" s="711"/>
      <c r="AB58" s="711"/>
      <c r="AC58" s="711"/>
      <c r="AD58" s="711"/>
      <c r="AE58" s="711"/>
      <c r="AF58" s="711"/>
      <c r="AG58" s="711"/>
      <c r="AH58" s="711"/>
      <c r="AI58" s="711"/>
      <c r="AJ58" s="711"/>
      <c r="AK58" s="711"/>
      <c r="AL58" s="711"/>
      <c r="AM58" s="711"/>
      <c r="AN58" s="711"/>
      <c r="AO58" s="711"/>
      <c r="AP58" s="711"/>
      <c r="AQ58" s="711"/>
      <c r="AR58" s="711"/>
      <c r="AS58" s="711"/>
      <c r="AT58" s="711"/>
      <c r="AU58" s="711"/>
      <c r="AV58" s="711"/>
      <c r="AW58" s="711"/>
      <c r="AX58" s="711"/>
      <c r="AY58" s="706"/>
      <c r="AZ58" s="706"/>
      <c r="BA58" s="706"/>
      <c r="BB58" s="706"/>
      <c r="BC58" s="706"/>
      <c r="BE58" s="701"/>
    </row>
    <row r="59" spans="1:74" ht="12" customHeight="1" x14ac:dyDescent="0.2">
      <c r="B59" s="927" t="s">
        <v>494</v>
      </c>
      <c r="C59" s="896"/>
      <c r="D59" s="896"/>
      <c r="E59" s="896"/>
      <c r="F59" s="896"/>
      <c r="G59" s="896"/>
      <c r="H59" s="896"/>
      <c r="I59" s="896"/>
      <c r="J59" s="896"/>
      <c r="K59" s="896"/>
      <c r="L59" s="896"/>
      <c r="M59" s="896"/>
      <c r="N59" s="896"/>
      <c r="O59" s="896"/>
      <c r="P59" s="896"/>
      <c r="Q59" s="896"/>
      <c r="R59" s="711"/>
      <c r="S59" s="711"/>
      <c r="T59" s="711"/>
      <c r="U59" s="711"/>
      <c r="V59" s="711"/>
      <c r="W59" s="711"/>
      <c r="X59" s="711"/>
      <c r="Y59" s="711"/>
      <c r="Z59" s="711"/>
      <c r="AA59" s="711"/>
      <c r="AB59" s="711"/>
      <c r="AC59" s="711"/>
      <c r="AD59" s="711"/>
      <c r="AE59" s="711"/>
      <c r="AF59" s="711"/>
      <c r="AG59" s="711"/>
      <c r="AH59" s="711"/>
      <c r="AI59" s="711"/>
      <c r="AJ59" s="711"/>
      <c r="AK59" s="711"/>
      <c r="AL59" s="711"/>
      <c r="AM59" s="711"/>
      <c r="AN59" s="711"/>
      <c r="AO59" s="711"/>
      <c r="AP59" s="711"/>
      <c r="AQ59" s="711"/>
      <c r="AR59" s="711"/>
      <c r="AS59" s="711"/>
      <c r="AT59" s="711"/>
      <c r="AU59" s="711"/>
      <c r="AV59" s="711"/>
      <c r="AW59" s="711"/>
      <c r="AX59" s="711"/>
      <c r="AY59" s="706"/>
      <c r="AZ59" s="706"/>
      <c r="BA59" s="706"/>
      <c r="BB59" s="706"/>
      <c r="BC59" s="706"/>
      <c r="BE59" s="701"/>
    </row>
    <row r="60" spans="1:74" ht="12.6" customHeight="1" x14ac:dyDescent="0.2">
      <c r="B60" s="682" t="s">
        <v>844</v>
      </c>
      <c r="C60" s="896"/>
      <c r="D60" s="896"/>
      <c r="E60" s="896"/>
      <c r="F60" s="896"/>
      <c r="G60" s="896"/>
      <c r="H60" s="896"/>
      <c r="I60" s="896"/>
      <c r="J60" s="896"/>
      <c r="K60" s="896"/>
      <c r="L60" s="896"/>
      <c r="M60" s="896"/>
      <c r="N60" s="896"/>
      <c r="O60" s="896"/>
      <c r="P60" s="896"/>
      <c r="Q60" s="896"/>
      <c r="R60" s="711"/>
      <c r="S60" s="711"/>
      <c r="T60" s="711"/>
      <c r="U60" s="711"/>
      <c r="V60" s="711"/>
      <c r="W60" s="711"/>
      <c r="X60" s="711"/>
      <c r="Y60" s="711"/>
      <c r="Z60" s="711"/>
      <c r="AA60" s="711"/>
      <c r="AB60" s="711"/>
      <c r="AC60" s="711"/>
      <c r="AD60" s="711"/>
      <c r="AE60" s="711"/>
      <c r="AF60" s="711"/>
      <c r="AG60" s="711"/>
      <c r="AH60" s="711"/>
      <c r="AI60" s="711"/>
      <c r="AJ60" s="711"/>
      <c r="AK60" s="711"/>
      <c r="AL60" s="711"/>
      <c r="AM60" s="711"/>
      <c r="AN60" s="711"/>
      <c r="AO60" s="711"/>
      <c r="AP60" s="711"/>
      <c r="AQ60" s="711"/>
      <c r="AR60" s="711"/>
      <c r="AS60" s="711"/>
      <c r="AT60" s="711"/>
      <c r="AU60" s="711"/>
      <c r="AV60" s="711"/>
      <c r="AW60" s="711"/>
      <c r="AX60" s="711"/>
      <c r="AY60" s="706"/>
      <c r="AZ60" s="706"/>
      <c r="BA60" s="706"/>
      <c r="BB60" s="706"/>
      <c r="BC60" s="706"/>
      <c r="BE60" s="701"/>
    </row>
    <row r="61" spans="1:74" ht="12.6" customHeight="1" x14ac:dyDescent="0.2">
      <c r="B61" s="928" t="s">
        <v>845</v>
      </c>
      <c r="C61" s="896"/>
      <c r="D61" s="896"/>
      <c r="E61" s="896"/>
      <c r="F61" s="896"/>
      <c r="G61" s="896"/>
      <c r="H61" s="896"/>
      <c r="I61" s="896"/>
      <c r="J61" s="896"/>
      <c r="K61" s="896"/>
      <c r="L61" s="896"/>
      <c r="M61" s="896"/>
      <c r="N61" s="896"/>
      <c r="O61" s="896"/>
      <c r="P61" s="896"/>
      <c r="Q61" s="896"/>
      <c r="R61" s="711"/>
      <c r="S61" s="711"/>
      <c r="T61" s="711"/>
      <c r="U61" s="711"/>
      <c r="V61" s="711"/>
      <c r="W61" s="711"/>
      <c r="X61" s="711"/>
      <c r="Y61" s="711"/>
      <c r="Z61" s="711"/>
      <c r="AA61" s="711"/>
      <c r="AB61" s="711"/>
      <c r="AC61" s="711"/>
      <c r="AD61" s="711"/>
      <c r="AE61" s="711"/>
      <c r="AF61" s="711"/>
      <c r="AG61" s="711"/>
      <c r="AH61" s="711"/>
      <c r="AI61" s="711"/>
      <c r="AJ61" s="711"/>
      <c r="AK61" s="711"/>
      <c r="AL61" s="711"/>
      <c r="AM61" s="711"/>
      <c r="AN61" s="711"/>
      <c r="AO61" s="711"/>
      <c r="AP61" s="711"/>
      <c r="AQ61" s="711"/>
      <c r="AR61" s="711"/>
      <c r="AS61" s="711"/>
      <c r="AT61" s="711"/>
      <c r="AU61" s="711"/>
      <c r="AV61" s="711"/>
      <c r="AW61" s="711"/>
      <c r="AX61" s="711"/>
      <c r="AY61" s="706"/>
      <c r="AZ61" s="706"/>
      <c r="BA61" s="706"/>
      <c r="BB61" s="706"/>
      <c r="BC61" s="706"/>
      <c r="BE61" s="701"/>
    </row>
    <row r="62" spans="1:74" ht="12.6" customHeight="1" x14ac:dyDescent="0.2">
      <c r="B62" s="806" t="s">
        <v>846</v>
      </c>
      <c r="C62" s="896"/>
      <c r="D62" s="896"/>
      <c r="E62" s="896"/>
      <c r="F62" s="896"/>
      <c r="G62" s="896"/>
      <c r="H62" s="896"/>
      <c r="I62" s="896"/>
      <c r="J62" s="896"/>
      <c r="K62" s="896"/>
      <c r="L62" s="896"/>
      <c r="M62" s="896"/>
      <c r="N62" s="896"/>
      <c r="O62" s="896"/>
      <c r="P62" s="896"/>
      <c r="Q62" s="896"/>
      <c r="R62" s="711"/>
      <c r="S62" s="711"/>
      <c r="T62" s="711"/>
      <c r="U62" s="711"/>
      <c r="V62" s="711"/>
      <c r="W62" s="711"/>
      <c r="X62" s="711"/>
      <c r="Y62" s="711"/>
      <c r="Z62" s="711"/>
      <c r="AA62" s="711"/>
      <c r="AB62" s="711"/>
      <c r="AC62" s="711"/>
      <c r="AD62" s="711"/>
      <c r="AE62" s="711"/>
      <c r="AF62" s="711"/>
      <c r="AG62" s="711"/>
      <c r="AH62" s="711"/>
      <c r="AI62" s="711"/>
      <c r="AJ62" s="711"/>
      <c r="AK62" s="711"/>
      <c r="AL62" s="711"/>
      <c r="AM62" s="711"/>
      <c r="AN62" s="711"/>
      <c r="AO62" s="711"/>
      <c r="AP62" s="711"/>
      <c r="AQ62" s="711"/>
      <c r="AR62" s="711"/>
      <c r="AS62" s="711"/>
      <c r="AT62" s="711"/>
      <c r="AU62" s="711"/>
      <c r="AV62" s="711"/>
      <c r="AW62" s="711"/>
      <c r="AX62" s="711"/>
      <c r="AY62" s="706"/>
      <c r="AZ62" s="706"/>
      <c r="BA62" s="706"/>
      <c r="BB62" s="706"/>
      <c r="BC62" s="706"/>
      <c r="BE62" s="701"/>
    </row>
    <row r="63" spans="1:74" x14ac:dyDescent="0.2">
      <c r="B63" s="711"/>
      <c r="C63" s="711"/>
      <c r="D63" s="711"/>
      <c r="E63" s="711"/>
      <c r="F63" s="711"/>
      <c r="G63" s="711"/>
      <c r="H63" s="711"/>
      <c r="I63" s="711"/>
      <c r="J63" s="711"/>
      <c r="K63" s="711"/>
      <c r="L63" s="711"/>
      <c r="M63" s="711"/>
      <c r="N63" s="711"/>
      <c r="O63" s="711"/>
      <c r="P63" s="711"/>
      <c r="Q63" s="711"/>
      <c r="R63" s="711"/>
      <c r="S63" s="711"/>
      <c r="T63" s="711"/>
      <c r="U63" s="711"/>
      <c r="V63" s="711"/>
      <c r="W63" s="711"/>
      <c r="X63" s="711"/>
      <c r="Y63" s="711"/>
      <c r="Z63" s="711"/>
      <c r="AA63" s="711"/>
      <c r="AB63" s="711"/>
      <c r="AC63" s="711"/>
      <c r="AD63" s="711"/>
      <c r="AE63" s="711"/>
      <c r="AF63" s="711"/>
      <c r="AG63" s="711"/>
      <c r="AH63" s="711"/>
      <c r="AI63" s="711"/>
      <c r="AJ63" s="711"/>
      <c r="AK63" s="711"/>
      <c r="AL63" s="711"/>
      <c r="AM63" s="711"/>
      <c r="AN63" s="711"/>
      <c r="AO63" s="711"/>
      <c r="AP63" s="711"/>
      <c r="AQ63" s="711"/>
      <c r="AR63" s="711"/>
      <c r="AS63" s="711"/>
      <c r="AT63" s="711"/>
      <c r="AU63" s="711"/>
      <c r="AV63" s="711"/>
      <c r="AW63" s="711"/>
      <c r="AX63" s="711"/>
      <c r="AY63" s="706"/>
      <c r="AZ63" s="706"/>
      <c r="BA63" s="706"/>
      <c r="BB63" s="706"/>
      <c r="BC63" s="706"/>
      <c r="BE63" s="701"/>
    </row>
    <row r="64" spans="1:74" x14ac:dyDescent="0.2">
      <c r="B64" s="711"/>
      <c r="C64" s="711"/>
      <c r="D64" s="711"/>
      <c r="E64" s="711"/>
      <c r="F64" s="711"/>
      <c r="G64" s="711"/>
      <c r="H64" s="711"/>
      <c r="I64" s="711"/>
      <c r="J64" s="711"/>
      <c r="K64" s="711"/>
      <c r="L64" s="711"/>
      <c r="M64" s="711"/>
      <c r="N64" s="711"/>
      <c r="O64" s="711"/>
      <c r="P64" s="711"/>
      <c r="Q64" s="711"/>
      <c r="R64" s="711"/>
      <c r="S64" s="711"/>
      <c r="T64" s="711"/>
      <c r="U64" s="711"/>
      <c r="V64" s="711"/>
      <c r="W64" s="711"/>
      <c r="X64" s="711"/>
      <c r="Y64" s="711"/>
      <c r="Z64" s="711"/>
      <c r="AA64" s="711"/>
      <c r="AB64" s="711"/>
      <c r="AC64" s="711"/>
      <c r="AD64" s="711"/>
      <c r="AE64" s="711"/>
      <c r="AF64" s="711"/>
      <c r="AG64" s="711"/>
      <c r="AH64" s="711"/>
      <c r="AI64" s="711"/>
      <c r="AJ64" s="711"/>
      <c r="AK64" s="711"/>
      <c r="AL64" s="711"/>
      <c r="AM64" s="711"/>
      <c r="AN64" s="711"/>
      <c r="AO64" s="711"/>
      <c r="AP64" s="711"/>
      <c r="AQ64" s="711"/>
      <c r="AR64" s="711"/>
      <c r="AS64" s="711"/>
      <c r="AT64" s="711"/>
      <c r="AU64" s="711"/>
      <c r="AV64" s="711"/>
      <c r="AW64" s="711"/>
      <c r="AX64" s="711"/>
      <c r="AY64" s="706"/>
      <c r="AZ64" s="706"/>
      <c r="BA64" s="706"/>
      <c r="BB64" s="706"/>
      <c r="BC64" s="706"/>
      <c r="BE64" s="701"/>
    </row>
    <row r="65" spans="2:57" x14ac:dyDescent="0.2">
      <c r="B65" s="711"/>
      <c r="C65" s="711"/>
      <c r="D65" s="711"/>
      <c r="E65" s="711"/>
      <c r="F65" s="711"/>
      <c r="G65" s="711"/>
      <c r="H65" s="711"/>
      <c r="I65" s="711"/>
      <c r="J65" s="711"/>
      <c r="K65" s="711"/>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711"/>
      <c r="AY65" s="706"/>
      <c r="AZ65" s="706"/>
      <c r="BA65" s="706"/>
      <c r="BB65" s="706"/>
      <c r="BC65" s="706"/>
      <c r="BE65" s="701"/>
    </row>
    <row r="66" spans="2:57" x14ac:dyDescent="0.2">
      <c r="B66" s="711"/>
      <c r="C66" s="711"/>
      <c r="D66" s="711"/>
      <c r="E66" s="711"/>
      <c r="F66" s="711"/>
      <c r="G66" s="711"/>
      <c r="H66" s="711"/>
      <c r="I66" s="711"/>
      <c r="J66" s="711"/>
      <c r="K66" s="711"/>
      <c r="L66" s="711"/>
      <c r="M66" s="711"/>
      <c r="N66" s="711"/>
      <c r="O66" s="711"/>
      <c r="P66" s="711"/>
      <c r="Q66" s="711"/>
      <c r="R66" s="711"/>
      <c r="S66" s="711"/>
      <c r="T66" s="711"/>
      <c r="U66" s="711"/>
      <c r="V66" s="711"/>
      <c r="W66" s="711"/>
      <c r="X66" s="711"/>
      <c r="Y66" s="711"/>
      <c r="Z66" s="711"/>
      <c r="AA66" s="711"/>
      <c r="AB66" s="711"/>
      <c r="AC66" s="711"/>
      <c r="AD66" s="711"/>
      <c r="AE66" s="711"/>
      <c r="AF66" s="711"/>
      <c r="AG66" s="711"/>
      <c r="AH66" s="711"/>
      <c r="AI66" s="711"/>
      <c r="AJ66" s="711"/>
      <c r="AK66" s="711"/>
      <c r="AL66" s="711"/>
      <c r="AM66" s="711"/>
      <c r="AN66" s="711"/>
      <c r="AO66" s="711"/>
      <c r="AP66" s="711"/>
      <c r="AQ66" s="711"/>
      <c r="AR66" s="711"/>
      <c r="AS66" s="711"/>
      <c r="AT66" s="711"/>
      <c r="AU66" s="711"/>
      <c r="AV66" s="711"/>
      <c r="AW66" s="711"/>
      <c r="AX66" s="711"/>
      <c r="AY66" s="706"/>
      <c r="AZ66" s="706"/>
      <c r="BA66" s="706"/>
      <c r="BB66" s="706"/>
      <c r="BC66" s="706"/>
      <c r="BE66" s="701"/>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72" bestFit="1" customWidth="1"/>
    <col min="2" max="2" width="42.5703125" style="373" customWidth="1"/>
    <col min="3" max="17" width="6.5703125" style="373" customWidth="1"/>
    <col min="18" max="55" width="8.5703125" style="373"/>
    <col min="56" max="56" width="8.5703125" style="376"/>
    <col min="57" max="57" width="8.5703125" style="373"/>
    <col min="58" max="60" width="8.5703125" style="376"/>
    <col min="61" max="16384" width="8.5703125" style="373"/>
  </cols>
  <sheetData>
    <row r="1" spans="1:74" ht="12.75" customHeight="1" x14ac:dyDescent="0.2">
      <c r="B1" s="1044" t="s">
        <v>906</v>
      </c>
      <c r="C1" s="1045"/>
      <c r="D1" s="1045"/>
      <c r="E1" s="1045"/>
      <c r="F1" s="1045"/>
      <c r="G1" s="1045"/>
      <c r="H1" s="1045"/>
      <c r="I1" s="1045"/>
      <c r="J1" s="1045"/>
      <c r="K1" s="1045"/>
      <c r="L1" s="1045"/>
      <c r="M1" s="1045"/>
      <c r="N1" s="1045"/>
      <c r="O1" s="1045"/>
      <c r="P1" s="1045"/>
      <c r="Q1" s="1045"/>
    </row>
    <row r="2" spans="1:74" ht="12.75" x14ac:dyDescent="0.2">
      <c r="B2" s="1046" t="str">
        <f>"U.S. Energy Information Administration  |  Short-Term Energy Outlook - "&amp;Dates!D1</f>
        <v>U.S. Energy Information Administration  |  Short-Term Energy Outlook - November 2024</v>
      </c>
      <c r="C2" s="1047"/>
      <c r="D2" s="1047"/>
      <c r="E2" s="1047"/>
      <c r="F2" s="1047"/>
      <c r="G2" s="1047"/>
      <c r="H2" s="1047"/>
      <c r="I2" s="1047"/>
      <c r="J2" s="1047"/>
      <c r="K2" s="1047"/>
      <c r="L2" s="1047"/>
      <c r="M2" s="1047"/>
      <c r="N2" s="1047"/>
      <c r="O2" s="1047"/>
      <c r="P2" s="1047"/>
      <c r="Q2" s="1047"/>
    </row>
    <row r="3" spans="1:74" ht="12.75" x14ac:dyDescent="0.2">
      <c r="B3" s="207"/>
      <c r="C3" s="992">
        <f>Dates!D3</f>
        <v>2020</v>
      </c>
      <c r="D3" s="993"/>
      <c r="E3" s="993"/>
      <c r="F3" s="993"/>
      <c r="G3" s="993"/>
      <c r="H3" s="993"/>
      <c r="I3" s="993"/>
      <c r="J3" s="993"/>
      <c r="K3" s="993"/>
      <c r="L3" s="993"/>
      <c r="M3" s="993"/>
      <c r="N3" s="994"/>
      <c r="O3" s="992">
        <f>C3+1</f>
        <v>2021</v>
      </c>
      <c r="P3" s="995"/>
      <c r="Q3" s="995"/>
      <c r="R3" s="995"/>
      <c r="S3" s="995"/>
      <c r="T3" s="995"/>
      <c r="U3" s="995"/>
      <c r="V3" s="995"/>
      <c r="W3" s="995"/>
      <c r="X3" s="993"/>
      <c r="Y3" s="993"/>
      <c r="Z3" s="994"/>
      <c r="AA3" s="996">
        <f>O3+1</f>
        <v>2022</v>
      </c>
      <c r="AB3" s="993"/>
      <c r="AC3" s="993"/>
      <c r="AD3" s="993"/>
      <c r="AE3" s="993"/>
      <c r="AF3" s="993"/>
      <c r="AG3" s="993"/>
      <c r="AH3" s="993"/>
      <c r="AI3" s="993"/>
      <c r="AJ3" s="993"/>
      <c r="AK3" s="993"/>
      <c r="AL3" s="994"/>
      <c r="AM3" s="996">
        <f>AA3+1</f>
        <v>2023</v>
      </c>
      <c r="AN3" s="993"/>
      <c r="AO3" s="993"/>
      <c r="AP3" s="993"/>
      <c r="AQ3" s="993"/>
      <c r="AR3" s="993"/>
      <c r="AS3" s="993"/>
      <c r="AT3" s="993"/>
      <c r="AU3" s="993"/>
      <c r="AV3" s="993"/>
      <c r="AW3" s="993"/>
      <c r="AX3" s="994"/>
      <c r="AY3" s="996">
        <f>AM3+1</f>
        <v>2024</v>
      </c>
      <c r="AZ3" s="997"/>
      <c r="BA3" s="997"/>
      <c r="BB3" s="997"/>
      <c r="BC3" s="997"/>
      <c r="BD3" s="997"/>
      <c r="BE3" s="997"/>
      <c r="BF3" s="997"/>
      <c r="BG3" s="997"/>
      <c r="BH3" s="997"/>
      <c r="BI3" s="997"/>
      <c r="BJ3" s="998"/>
      <c r="BK3" s="996">
        <f>AY3+1</f>
        <v>2025</v>
      </c>
      <c r="BL3" s="993"/>
      <c r="BM3" s="993"/>
      <c r="BN3" s="993"/>
      <c r="BO3" s="993"/>
      <c r="BP3" s="993"/>
      <c r="BQ3" s="993"/>
      <c r="BR3" s="993"/>
      <c r="BS3" s="993"/>
      <c r="BT3" s="993"/>
      <c r="BU3" s="993"/>
      <c r="BV3" s="994"/>
    </row>
    <row r="4" spans="1:74" x14ac:dyDescent="0.2">
      <c r="B4" s="374"/>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12" t="s">
        <v>215</v>
      </c>
      <c r="AZ4" s="12" t="s">
        <v>216</v>
      </c>
      <c r="BA4" s="12" t="s">
        <v>217</v>
      </c>
      <c r="BB4" s="12" t="s">
        <v>218</v>
      </c>
      <c r="BC4" s="12" t="s">
        <v>219</v>
      </c>
      <c r="BD4" s="683" t="s">
        <v>220</v>
      </c>
      <c r="BE4" s="12" t="s">
        <v>221</v>
      </c>
      <c r="BF4" s="683" t="s">
        <v>222</v>
      </c>
      <c r="BG4" s="683" t="s">
        <v>223</v>
      </c>
      <c r="BH4" s="683" t="s">
        <v>224</v>
      </c>
      <c r="BI4" s="12"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75" t="s">
        <v>915</v>
      </c>
      <c r="C5" s="463"/>
      <c r="D5" s="463"/>
      <c r="E5" s="463"/>
      <c r="F5" s="463"/>
      <c r="G5" s="463"/>
      <c r="H5" s="463"/>
      <c r="I5" s="463"/>
      <c r="J5" s="463"/>
      <c r="K5" s="463"/>
      <c r="L5" s="463"/>
      <c r="M5" s="463"/>
      <c r="N5" s="463"/>
      <c r="O5" s="463"/>
      <c r="P5" s="463"/>
      <c r="Q5" s="463"/>
      <c r="R5" s="376"/>
      <c r="BE5" s="376"/>
      <c r="BI5" s="462"/>
      <c r="BJ5" s="462"/>
      <c r="BK5" s="462"/>
      <c r="BL5" s="462"/>
      <c r="BM5" s="462"/>
      <c r="BN5" s="462"/>
      <c r="BO5" s="462"/>
      <c r="BP5" s="462"/>
      <c r="BQ5" s="462"/>
      <c r="BR5" s="462"/>
      <c r="BS5" s="462"/>
      <c r="BT5" s="462"/>
      <c r="BU5" s="462"/>
      <c r="BV5" s="462"/>
    </row>
    <row r="6" spans="1:74" s="464" customFormat="1" x14ac:dyDescent="0.2">
      <c r="A6" s="457" t="s">
        <v>174</v>
      </c>
      <c r="B6" s="451" t="s">
        <v>831</v>
      </c>
      <c r="C6" s="106">
        <v>94.274668066000004</v>
      </c>
      <c r="D6" s="106">
        <v>95.543995437999996</v>
      </c>
      <c r="E6" s="106">
        <v>91.453648224000005</v>
      </c>
      <c r="F6" s="106">
        <v>83.982479319000007</v>
      </c>
      <c r="G6" s="106">
        <v>86.685232455999994</v>
      </c>
      <c r="H6" s="106">
        <v>90.364768484999999</v>
      </c>
      <c r="I6" s="106">
        <v>92.436416762999997</v>
      </c>
      <c r="J6" s="106">
        <v>92.017602566999997</v>
      </c>
      <c r="K6" s="106">
        <v>93.506984501000005</v>
      </c>
      <c r="L6" s="106">
        <v>92.530092292999996</v>
      </c>
      <c r="M6" s="106">
        <v>93.377667661000004</v>
      </c>
      <c r="N6" s="106">
        <v>94.254360175000002</v>
      </c>
      <c r="O6" s="106">
        <v>92.998752428000003</v>
      </c>
      <c r="P6" s="106">
        <v>94.416867672999999</v>
      </c>
      <c r="Q6" s="106">
        <v>95.851776518999998</v>
      </c>
      <c r="R6" s="106">
        <v>95.909472781999995</v>
      </c>
      <c r="S6" s="106">
        <v>96.227905624000002</v>
      </c>
      <c r="T6" s="106">
        <v>99.024975105999999</v>
      </c>
      <c r="U6" s="106">
        <v>98.688742438999995</v>
      </c>
      <c r="V6" s="106">
        <v>98.419782107000003</v>
      </c>
      <c r="W6" s="106">
        <v>99.404455190999997</v>
      </c>
      <c r="X6" s="106">
        <v>98.574334338</v>
      </c>
      <c r="Y6" s="106">
        <v>99.718075071000001</v>
      </c>
      <c r="Z6" s="106">
        <v>101.15501063000001</v>
      </c>
      <c r="AA6" s="106">
        <v>97.529136434999998</v>
      </c>
      <c r="AB6" s="106">
        <v>100.74666789</v>
      </c>
      <c r="AC6" s="106">
        <v>99.543216561999998</v>
      </c>
      <c r="AD6" s="106">
        <v>98.232202387000001</v>
      </c>
      <c r="AE6" s="106">
        <v>99.479398695</v>
      </c>
      <c r="AF6" s="106">
        <v>101.26845486000001</v>
      </c>
      <c r="AG6" s="106">
        <v>100.48262413</v>
      </c>
      <c r="AH6" s="106">
        <v>101.07833093000001</v>
      </c>
      <c r="AI6" s="106">
        <v>101.33276214999999</v>
      </c>
      <c r="AJ6" s="106">
        <v>99.038607553999995</v>
      </c>
      <c r="AK6" s="106">
        <v>100.63067774</v>
      </c>
      <c r="AL6" s="106">
        <v>101.24109910999999</v>
      </c>
      <c r="AM6" s="106">
        <v>99.095416639000007</v>
      </c>
      <c r="AN6" s="106">
        <v>102.80826138</v>
      </c>
      <c r="AO6" s="106">
        <v>102.06507113000001</v>
      </c>
      <c r="AP6" s="106">
        <v>100.43293721000001</v>
      </c>
      <c r="AQ6" s="106">
        <v>102.23888104</v>
      </c>
      <c r="AR6" s="106">
        <v>103.68384038000001</v>
      </c>
      <c r="AS6" s="106">
        <v>102.17804787</v>
      </c>
      <c r="AT6" s="106">
        <v>102.69483935</v>
      </c>
      <c r="AU6" s="106">
        <v>102.82026632</v>
      </c>
      <c r="AV6" s="106">
        <v>101.67075439</v>
      </c>
      <c r="AW6" s="106">
        <v>102.68815384</v>
      </c>
      <c r="AX6" s="106">
        <v>103.41667986</v>
      </c>
      <c r="AY6" s="106">
        <v>101.0821943</v>
      </c>
      <c r="AZ6" s="106">
        <v>103.35140013</v>
      </c>
      <c r="BA6" s="106">
        <v>102.23010075000001</v>
      </c>
      <c r="BB6" s="106">
        <v>102.34437669</v>
      </c>
      <c r="BC6" s="106">
        <v>103.42895525</v>
      </c>
      <c r="BD6" s="702">
        <v>103.61893648</v>
      </c>
      <c r="BE6" s="702">
        <v>103.60310695</v>
      </c>
      <c r="BF6" s="702">
        <v>103.14194421000001</v>
      </c>
      <c r="BG6" s="702">
        <v>103.82731969</v>
      </c>
      <c r="BH6" s="702">
        <v>102.43458198</v>
      </c>
      <c r="BI6" s="426">
        <v>103.52486063000001</v>
      </c>
      <c r="BJ6" s="426">
        <v>105.06219878</v>
      </c>
      <c r="BK6" s="426">
        <v>102.50802985</v>
      </c>
      <c r="BL6" s="426">
        <v>105.29609169</v>
      </c>
      <c r="BM6" s="426">
        <v>103.95234962000001</v>
      </c>
      <c r="BN6" s="426">
        <v>103.2530668</v>
      </c>
      <c r="BO6" s="426">
        <v>103.77147447999999</v>
      </c>
      <c r="BP6" s="426">
        <v>105.04516409999999</v>
      </c>
      <c r="BQ6" s="426">
        <v>104.66243935</v>
      </c>
      <c r="BR6" s="426">
        <v>104.38631118000001</v>
      </c>
      <c r="BS6" s="426">
        <v>105.06860545000001</v>
      </c>
      <c r="BT6" s="426">
        <v>103.69718364000001</v>
      </c>
      <c r="BU6" s="426">
        <v>104.56001599</v>
      </c>
      <c r="BV6" s="426">
        <v>106.1475039</v>
      </c>
    </row>
    <row r="7" spans="1:74" ht="11.1" customHeight="1" x14ac:dyDescent="0.2">
      <c r="A7" s="372" t="s">
        <v>167</v>
      </c>
      <c r="B7" s="443" t="s">
        <v>1004</v>
      </c>
      <c r="C7" s="322">
        <v>45.909598938999999</v>
      </c>
      <c r="D7" s="322">
        <v>47.000747529999998</v>
      </c>
      <c r="E7" s="322">
        <v>43.161359218000001</v>
      </c>
      <c r="F7" s="322">
        <v>35.058601080000003</v>
      </c>
      <c r="G7" s="322">
        <v>37.163808773</v>
      </c>
      <c r="H7" s="322">
        <v>40.394881671</v>
      </c>
      <c r="I7" s="322">
        <v>42.252574993000003</v>
      </c>
      <c r="J7" s="322">
        <v>41.856120177999998</v>
      </c>
      <c r="K7" s="322">
        <v>42.715669304000002</v>
      </c>
      <c r="L7" s="322">
        <v>42.708613335000003</v>
      </c>
      <c r="M7" s="322">
        <v>42.817084694999998</v>
      </c>
      <c r="N7" s="322">
        <v>43.151511851000002</v>
      </c>
      <c r="O7" s="322">
        <v>41.774594432999997</v>
      </c>
      <c r="P7" s="322">
        <v>41.886358231999999</v>
      </c>
      <c r="Q7" s="322">
        <v>43.506050063000004</v>
      </c>
      <c r="R7" s="322">
        <v>43.210662476000003</v>
      </c>
      <c r="S7" s="322">
        <v>43.102902163000003</v>
      </c>
      <c r="T7" s="322">
        <v>45.404618990000003</v>
      </c>
      <c r="U7" s="322">
        <v>45.461279972</v>
      </c>
      <c r="V7" s="322">
        <v>45.527453962999999</v>
      </c>
      <c r="W7" s="322">
        <v>45.88916665</v>
      </c>
      <c r="X7" s="322">
        <v>46.162735744999999</v>
      </c>
      <c r="Y7" s="322">
        <v>46.573290675999999</v>
      </c>
      <c r="Z7" s="322">
        <v>47.443769846000002</v>
      </c>
      <c r="AA7" s="322">
        <v>44.342738113999999</v>
      </c>
      <c r="AB7" s="322">
        <v>46.489434869999997</v>
      </c>
      <c r="AC7" s="322">
        <v>46.045755311000001</v>
      </c>
      <c r="AD7" s="322">
        <v>44.396742271000001</v>
      </c>
      <c r="AE7" s="322">
        <v>44.808108631000003</v>
      </c>
      <c r="AF7" s="322">
        <v>45.988882781000001</v>
      </c>
      <c r="AG7" s="322">
        <v>45.576242968999999</v>
      </c>
      <c r="AH7" s="322">
        <v>46.435684377000001</v>
      </c>
      <c r="AI7" s="322">
        <v>46.018944648000002</v>
      </c>
      <c r="AJ7" s="322">
        <v>44.863295131999998</v>
      </c>
      <c r="AK7" s="322">
        <v>45.885491684000002</v>
      </c>
      <c r="AL7" s="322">
        <v>45.870527502999998</v>
      </c>
      <c r="AM7" s="322">
        <v>43.930957999999997</v>
      </c>
      <c r="AN7" s="322">
        <v>46.124599000000003</v>
      </c>
      <c r="AO7" s="322">
        <v>45.810068000000001</v>
      </c>
      <c r="AP7" s="322">
        <v>44.476089999999999</v>
      </c>
      <c r="AQ7" s="322">
        <v>45.617718000000004</v>
      </c>
      <c r="AR7" s="322">
        <v>46.472960999999998</v>
      </c>
      <c r="AS7" s="322">
        <v>45.680664</v>
      </c>
      <c r="AT7" s="322">
        <v>46.306347000000002</v>
      </c>
      <c r="AU7" s="322">
        <v>45.712657999999998</v>
      </c>
      <c r="AV7" s="322">
        <v>46.057518999999999</v>
      </c>
      <c r="AW7" s="322">
        <v>46.178355000000003</v>
      </c>
      <c r="AX7" s="322">
        <v>45.773358000000002</v>
      </c>
      <c r="AY7" s="322">
        <v>44.374403999999998</v>
      </c>
      <c r="AZ7" s="322">
        <v>45.233058999999997</v>
      </c>
      <c r="BA7" s="322">
        <v>44.823047000000003</v>
      </c>
      <c r="BB7" s="322">
        <v>45.158447000000002</v>
      </c>
      <c r="BC7" s="322">
        <v>45.863815000000002</v>
      </c>
      <c r="BD7" s="688">
        <v>45.608252999999998</v>
      </c>
      <c r="BE7" s="688">
        <v>46.276727999999999</v>
      </c>
      <c r="BF7" s="688">
        <v>46.131539121000003</v>
      </c>
      <c r="BG7" s="688">
        <v>46.047028445000002</v>
      </c>
      <c r="BH7" s="688">
        <v>46.060378462999999</v>
      </c>
      <c r="BI7" s="392">
        <v>46.048625762</v>
      </c>
      <c r="BJ7" s="392">
        <v>46.535701297999999</v>
      </c>
      <c r="BK7" s="392">
        <v>44.785111389000001</v>
      </c>
      <c r="BL7" s="392">
        <v>46.114373657999998</v>
      </c>
      <c r="BM7" s="392">
        <v>45.476387701</v>
      </c>
      <c r="BN7" s="392">
        <v>44.980788253</v>
      </c>
      <c r="BO7" s="392">
        <v>45.049884937999998</v>
      </c>
      <c r="BP7" s="392">
        <v>45.630951860000003</v>
      </c>
      <c r="BQ7" s="392">
        <v>46.008262963999996</v>
      </c>
      <c r="BR7" s="392">
        <v>46.114459107999998</v>
      </c>
      <c r="BS7" s="392">
        <v>46.015055175999997</v>
      </c>
      <c r="BT7" s="392">
        <v>46.131994743</v>
      </c>
      <c r="BU7" s="392">
        <v>45.906496251</v>
      </c>
      <c r="BV7" s="392">
        <v>46.420184884000001</v>
      </c>
    </row>
    <row r="8" spans="1:74" ht="11.1" customHeight="1" x14ac:dyDescent="0.2">
      <c r="A8" s="372" t="s">
        <v>173</v>
      </c>
      <c r="B8" s="443" t="s">
        <v>957</v>
      </c>
      <c r="C8" s="322">
        <v>48.365069126000002</v>
      </c>
      <c r="D8" s="322">
        <v>48.543247907999998</v>
      </c>
      <c r="E8" s="322">
        <v>48.292289007000001</v>
      </c>
      <c r="F8" s="322">
        <v>48.923878238</v>
      </c>
      <c r="G8" s="322">
        <v>49.521423683000002</v>
      </c>
      <c r="H8" s="322">
        <v>49.969886813999999</v>
      </c>
      <c r="I8" s="322">
        <v>50.183841770000001</v>
      </c>
      <c r="J8" s="322">
        <v>50.161482390000003</v>
      </c>
      <c r="K8" s="322">
        <v>50.791315195999999</v>
      </c>
      <c r="L8" s="322">
        <v>49.821478958</v>
      </c>
      <c r="M8" s="322">
        <v>50.560582967000002</v>
      </c>
      <c r="N8" s="322">
        <v>51.102848323000003</v>
      </c>
      <c r="O8" s="322">
        <v>51.224157994999999</v>
      </c>
      <c r="P8" s="322">
        <v>52.530509441</v>
      </c>
      <c r="Q8" s="322">
        <v>52.345726456000001</v>
      </c>
      <c r="R8" s="322">
        <v>52.698810305999999</v>
      </c>
      <c r="S8" s="322">
        <v>53.125003460000002</v>
      </c>
      <c r="T8" s="322">
        <v>53.620356116000004</v>
      </c>
      <c r="U8" s="322">
        <v>53.227462467999999</v>
      </c>
      <c r="V8" s="322">
        <v>52.892328143999997</v>
      </c>
      <c r="W8" s="322">
        <v>53.515288540999997</v>
      </c>
      <c r="X8" s="322">
        <v>52.411598593000001</v>
      </c>
      <c r="Y8" s="322">
        <v>53.144784395000002</v>
      </c>
      <c r="Z8" s="322">
        <v>53.711240783000001</v>
      </c>
      <c r="AA8" s="322">
        <v>53.186398320999999</v>
      </c>
      <c r="AB8" s="322">
        <v>54.257233014999997</v>
      </c>
      <c r="AC8" s="322">
        <v>53.497461250999997</v>
      </c>
      <c r="AD8" s="322">
        <v>53.835460116</v>
      </c>
      <c r="AE8" s="322">
        <v>54.671290063000001</v>
      </c>
      <c r="AF8" s="322">
        <v>55.279572082999998</v>
      </c>
      <c r="AG8" s="322">
        <v>54.906381162999999</v>
      </c>
      <c r="AH8" s="322">
        <v>54.642646556000003</v>
      </c>
      <c r="AI8" s="322">
        <v>55.313817507000003</v>
      </c>
      <c r="AJ8" s="322">
        <v>54.175312421999998</v>
      </c>
      <c r="AK8" s="322">
        <v>54.745186054000001</v>
      </c>
      <c r="AL8" s="322">
        <v>55.370571603999998</v>
      </c>
      <c r="AM8" s="322">
        <v>55.164458639000003</v>
      </c>
      <c r="AN8" s="322">
        <v>56.683662384999998</v>
      </c>
      <c r="AO8" s="322">
        <v>56.255003125999998</v>
      </c>
      <c r="AP8" s="322">
        <v>55.956847214</v>
      </c>
      <c r="AQ8" s="322">
        <v>56.621163035999999</v>
      </c>
      <c r="AR8" s="322">
        <v>57.210879380000002</v>
      </c>
      <c r="AS8" s="322">
        <v>56.497383872999997</v>
      </c>
      <c r="AT8" s="322">
        <v>56.388492350999996</v>
      </c>
      <c r="AU8" s="322">
        <v>57.107608325000001</v>
      </c>
      <c r="AV8" s="322">
        <v>55.613235388</v>
      </c>
      <c r="AW8" s="322">
        <v>56.509798838999998</v>
      </c>
      <c r="AX8" s="322">
        <v>57.64332186</v>
      </c>
      <c r="AY8" s="322">
        <v>56.707790303000003</v>
      </c>
      <c r="AZ8" s="322">
        <v>58.118341125999997</v>
      </c>
      <c r="BA8" s="322">
        <v>57.407053754000003</v>
      </c>
      <c r="BB8" s="322">
        <v>57.185929686000001</v>
      </c>
      <c r="BC8" s="322">
        <v>57.565140247000002</v>
      </c>
      <c r="BD8" s="688">
        <v>58.010683477999997</v>
      </c>
      <c r="BE8" s="688">
        <v>57.326378947999999</v>
      </c>
      <c r="BF8" s="688">
        <v>57.010405091000003</v>
      </c>
      <c r="BG8" s="688">
        <v>57.780291241999997</v>
      </c>
      <c r="BH8" s="688">
        <v>56.374203516000001</v>
      </c>
      <c r="BI8" s="392">
        <v>57.476234867999999</v>
      </c>
      <c r="BJ8" s="392">
        <v>58.526497478000003</v>
      </c>
      <c r="BK8" s="392">
        <v>57.722918462000003</v>
      </c>
      <c r="BL8" s="392">
        <v>59.181718033000003</v>
      </c>
      <c r="BM8" s="392">
        <v>58.475961914000003</v>
      </c>
      <c r="BN8" s="392">
        <v>58.272278550999999</v>
      </c>
      <c r="BO8" s="392">
        <v>58.721589545999997</v>
      </c>
      <c r="BP8" s="392">
        <v>59.414212239000001</v>
      </c>
      <c r="BQ8" s="392">
        <v>58.654176380999999</v>
      </c>
      <c r="BR8" s="392">
        <v>58.271852076999998</v>
      </c>
      <c r="BS8" s="392">
        <v>59.053550272999999</v>
      </c>
      <c r="BT8" s="392">
        <v>57.565188894000002</v>
      </c>
      <c r="BU8" s="392">
        <v>58.653519738</v>
      </c>
      <c r="BV8" s="392">
        <v>59.727319016999999</v>
      </c>
    </row>
    <row r="9" spans="1:74" ht="11.1" customHeight="1" x14ac:dyDescent="0.2">
      <c r="B9" s="452"/>
      <c r="BE9" s="376"/>
      <c r="BI9" s="462"/>
      <c r="BJ9" s="462"/>
      <c r="BK9" s="462"/>
      <c r="BL9" s="462"/>
      <c r="BM9" s="462"/>
      <c r="BN9" s="462"/>
      <c r="BO9" s="462"/>
      <c r="BP9" s="462"/>
      <c r="BQ9" s="462"/>
      <c r="BR9" s="462"/>
      <c r="BS9" s="462"/>
      <c r="BT9" s="462"/>
      <c r="BU9" s="462"/>
      <c r="BV9" s="462"/>
    </row>
    <row r="10" spans="1:74" s="464" customFormat="1" ht="11.1" customHeight="1" x14ac:dyDescent="0.2">
      <c r="A10" s="457" t="s">
        <v>174</v>
      </c>
      <c r="B10" s="451" t="s">
        <v>831</v>
      </c>
      <c r="C10" s="106">
        <v>94.274668066000004</v>
      </c>
      <c r="D10" s="106">
        <v>95.543995437999996</v>
      </c>
      <c r="E10" s="106">
        <v>91.453648224000005</v>
      </c>
      <c r="F10" s="106">
        <v>83.982479319000007</v>
      </c>
      <c r="G10" s="106">
        <v>86.685232455999994</v>
      </c>
      <c r="H10" s="106">
        <v>90.364768484999999</v>
      </c>
      <c r="I10" s="106">
        <v>92.436416762999997</v>
      </c>
      <c r="J10" s="106">
        <v>92.017602566999997</v>
      </c>
      <c r="K10" s="106">
        <v>93.506984501000005</v>
      </c>
      <c r="L10" s="106">
        <v>92.530092292999996</v>
      </c>
      <c r="M10" s="106">
        <v>93.377667661000004</v>
      </c>
      <c r="N10" s="106">
        <v>94.254360175000002</v>
      </c>
      <c r="O10" s="106">
        <v>92.998752428000003</v>
      </c>
      <c r="P10" s="106">
        <v>94.416867672999999</v>
      </c>
      <c r="Q10" s="106">
        <v>95.851776518999998</v>
      </c>
      <c r="R10" s="106">
        <v>95.909472781999995</v>
      </c>
      <c r="S10" s="106">
        <v>96.227905624000002</v>
      </c>
      <c r="T10" s="106">
        <v>99.024975105999999</v>
      </c>
      <c r="U10" s="106">
        <v>98.688742438999995</v>
      </c>
      <c r="V10" s="106">
        <v>98.419782107000003</v>
      </c>
      <c r="W10" s="106">
        <v>99.404455190999997</v>
      </c>
      <c r="X10" s="106">
        <v>98.574334338</v>
      </c>
      <c r="Y10" s="106">
        <v>99.718075071000001</v>
      </c>
      <c r="Z10" s="106">
        <v>101.15501063000001</v>
      </c>
      <c r="AA10" s="106">
        <v>97.529136434999998</v>
      </c>
      <c r="AB10" s="106">
        <v>100.74666789</v>
      </c>
      <c r="AC10" s="106">
        <v>99.543216561999998</v>
      </c>
      <c r="AD10" s="106">
        <v>98.232202387000001</v>
      </c>
      <c r="AE10" s="106">
        <v>99.479398695</v>
      </c>
      <c r="AF10" s="106">
        <v>101.26845486000001</v>
      </c>
      <c r="AG10" s="106">
        <v>100.48262413</v>
      </c>
      <c r="AH10" s="106">
        <v>101.07833093000001</v>
      </c>
      <c r="AI10" s="106">
        <v>101.33276214999999</v>
      </c>
      <c r="AJ10" s="106">
        <v>99.038607553999995</v>
      </c>
      <c r="AK10" s="106">
        <v>100.63067774</v>
      </c>
      <c r="AL10" s="106">
        <v>101.24109910999999</v>
      </c>
      <c r="AM10" s="106">
        <v>99.095416639000007</v>
      </c>
      <c r="AN10" s="106">
        <v>102.80826138</v>
      </c>
      <c r="AO10" s="106">
        <v>102.06507113000001</v>
      </c>
      <c r="AP10" s="106">
        <v>100.43293721000001</v>
      </c>
      <c r="AQ10" s="106">
        <v>102.23888104</v>
      </c>
      <c r="AR10" s="106">
        <v>103.68384038000001</v>
      </c>
      <c r="AS10" s="106">
        <v>102.17804787</v>
      </c>
      <c r="AT10" s="106">
        <v>102.69483935</v>
      </c>
      <c r="AU10" s="106">
        <v>102.82026632</v>
      </c>
      <c r="AV10" s="106">
        <v>101.67075439</v>
      </c>
      <c r="AW10" s="106">
        <v>102.68815384</v>
      </c>
      <c r="AX10" s="106">
        <v>103.41667986</v>
      </c>
      <c r="AY10" s="106">
        <v>101.0821943</v>
      </c>
      <c r="AZ10" s="106">
        <v>103.35140013</v>
      </c>
      <c r="BA10" s="106">
        <v>102.23010075000001</v>
      </c>
      <c r="BB10" s="106">
        <v>102.34437669</v>
      </c>
      <c r="BC10" s="106">
        <v>103.42895525</v>
      </c>
      <c r="BD10" s="702">
        <v>103.61893648</v>
      </c>
      <c r="BE10" s="702">
        <v>103.60310695</v>
      </c>
      <c r="BF10" s="702">
        <v>103.14194421000001</v>
      </c>
      <c r="BG10" s="702">
        <v>103.82731969</v>
      </c>
      <c r="BH10" s="702">
        <v>102.43458198</v>
      </c>
      <c r="BI10" s="426">
        <v>103.52486063000001</v>
      </c>
      <c r="BJ10" s="426">
        <v>105.06219878</v>
      </c>
      <c r="BK10" s="426">
        <v>102.50802985</v>
      </c>
      <c r="BL10" s="426">
        <v>105.29609169</v>
      </c>
      <c r="BM10" s="426">
        <v>103.95234962000001</v>
      </c>
      <c r="BN10" s="426">
        <v>103.2530668</v>
      </c>
      <c r="BO10" s="426">
        <v>103.77147447999999</v>
      </c>
      <c r="BP10" s="426">
        <v>105.04516409999999</v>
      </c>
      <c r="BQ10" s="426">
        <v>104.66243935</v>
      </c>
      <c r="BR10" s="426">
        <v>104.38631118000001</v>
      </c>
      <c r="BS10" s="426">
        <v>105.06860545000001</v>
      </c>
      <c r="BT10" s="426">
        <v>103.69718364000001</v>
      </c>
      <c r="BU10" s="426">
        <v>104.56001599</v>
      </c>
      <c r="BV10" s="426">
        <v>106.1475039</v>
      </c>
    </row>
    <row r="11" spans="1:74" s="464" customFormat="1" ht="11.1" customHeight="1" x14ac:dyDescent="0.2">
      <c r="A11" s="457" t="s">
        <v>302</v>
      </c>
      <c r="B11" s="455" t="s">
        <v>980</v>
      </c>
      <c r="C11" s="106">
        <v>24.106386000000001</v>
      </c>
      <c r="D11" s="106">
        <v>24.448846</v>
      </c>
      <c r="E11" s="106">
        <v>22.583138000000002</v>
      </c>
      <c r="F11" s="106">
        <v>17.835003</v>
      </c>
      <c r="G11" s="106">
        <v>19.496683000000001</v>
      </c>
      <c r="H11" s="106">
        <v>21.380255999999999</v>
      </c>
      <c r="I11" s="106">
        <v>22.195668999999999</v>
      </c>
      <c r="J11" s="106">
        <v>22.316673999999999</v>
      </c>
      <c r="K11" s="106">
        <v>22.249528000000002</v>
      </c>
      <c r="L11" s="106">
        <v>22.362548</v>
      </c>
      <c r="M11" s="106">
        <v>22.675716000000001</v>
      </c>
      <c r="N11" s="106">
        <v>22.634088999999999</v>
      </c>
      <c r="O11" s="106">
        <v>22.610448000000002</v>
      </c>
      <c r="P11" s="106">
        <v>21.511607999999999</v>
      </c>
      <c r="Q11" s="106">
        <v>23.111015999999999</v>
      </c>
      <c r="R11" s="106">
        <v>23.414099</v>
      </c>
      <c r="S11" s="106">
        <v>23.763342999999999</v>
      </c>
      <c r="T11" s="106">
        <v>24.549173</v>
      </c>
      <c r="U11" s="106">
        <v>24.262231</v>
      </c>
      <c r="V11" s="106">
        <v>24.498173000000001</v>
      </c>
      <c r="W11" s="106">
        <v>24.013869</v>
      </c>
      <c r="X11" s="106">
        <v>24.345749999999999</v>
      </c>
      <c r="Y11" s="106">
        <v>24.721647999999998</v>
      </c>
      <c r="Z11" s="106">
        <v>24.755189999999999</v>
      </c>
      <c r="AA11" s="106">
        <v>23.521211000000001</v>
      </c>
      <c r="AB11" s="106">
        <v>24.297612999999998</v>
      </c>
      <c r="AC11" s="106">
        <v>24.510586</v>
      </c>
      <c r="AD11" s="106">
        <v>23.817340999999999</v>
      </c>
      <c r="AE11" s="106">
        <v>23.951367000000001</v>
      </c>
      <c r="AF11" s="106">
        <v>24.778637</v>
      </c>
      <c r="AG11" s="106">
        <v>24.249661</v>
      </c>
      <c r="AH11" s="106">
        <v>24.470229</v>
      </c>
      <c r="AI11" s="106">
        <v>24.299758000000001</v>
      </c>
      <c r="AJ11" s="106">
        <v>24.131318</v>
      </c>
      <c r="AK11" s="106">
        <v>24.493814</v>
      </c>
      <c r="AL11" s="106">
        <v>23.620709000000002</v>
      </c>
      <c r="AM11" s="106">
        <v>23.381875000000001</v>
      </c>
      <c r="AN11" s="106">
        <v>24.053215999999999</v>
      </c>
      <c r="AO11" s="106">
        <v>24.260684999999999</v>
      </c>
      <c r="AP11" s="106">
        <v>23.966507</v>
      </c>
      <c r="AQ11" s="106">
        <v>24.539635000000001</v>
      </c>
      <c r="AR11" s="106">
        <v>25.171977999999999</v>
      </c>
      <c r="AS11" s="106">
        <v>24.536480999999998</v>
      </c>
      <c r="AT11" s="106">
        <v>25.220364</v>
      </c>
      <c r="AU11" s="106">
        <v>24.383375000000001</v>
      </c>
      <c r="AV11" s="106">
        <v>24.845036</v>
      </c>
      <c r="AW11" s="106">
        <v>24.781272000000001</v>
      </c>
      <c r="AX11" s="106">
        <v>24.503975000000001</v>
      </c>
      <c r="AY11" s="106">
        <v>23.670770000000001</v>
      </c>
      <c r="AZ11" s="106">
        <v>24.109525000000001</v>
      </c>
      <c r="BA11" s="106">
        <v>23.944513000000001</v>
      </c>
      <c r="BB11" s="106">
        <v>23.885912999999999</v>
      </c>
      <c r="BC11" s="106">
        <v>24.939081000000002</v>
      </c>
      <c r="BD11" s="702">
        <v>24.458919000000002</v>
      </c>
      <c r="BE11" s="702">
        <v>24.924493999999999</v>
      </c>
      <c r="BF11" s="702">
        <v>25.000008352999998</v>
      </c>
      <c r="BG11" s="702">
        <v>24.658273078000001</v>
      </c>
      <c r="BH11" s="702">
        <v>24.811175711000001</v>
      </c>
      <c r="BI11" s="426">
        <v>24.795017553000001</v>
      </c>
      <c r="BJ11" s="426">
        <v>24.821193184999998</v>
      </c>
      <c r="BK11" s="426">
        <v>24.172888141000001</v>
      </c>
      <c r="BL11" s="426">
        <v>24.218044313</v>
      </c>
      <c r="BM11" s="426">
        <v>24.353247467999999</v>
      </c>
      <c r="BN11" s="426">
        <v>24.210354841000001</v>
      </c>
      <c r="BO11" s="426">
        <v>24.837016253000002</v>
      </c>
      <c r="BP11" s="426">
        <v>24.84021942</v>
      </c>
      <c r="BQ11" s="426">
        <v>24.987237691000001</v>
      </c>
      <c r="BR11" s="426">
        <v>25.072743354</v>
      </c>
      <c r="BS11" s="426">
        <v>24.714524014999999</v>
      </c>
      <c r="BT11" s="426">
        <v>24.971849944999999</v>
      </c>
      <c r="BU11" s="426">
        <v>24.745687951000001</v>
      </c>
      <c r="BV11" s="426">
        <v>24.806089731</v>
      </c>
    </row>
    <row r="12" spans="1:74" ht="11.1" customHeight="1" x14ac:dyDescent="0.2">
      <c r="A12" s="372" t="s">
        <v>163</v>
      </c>
      <c r="B12" s="445" t="s">
        <v>961</v>
      </c>
      <c r="C12" s="322">
        <v>2.3369</v>
      </c>
      <c r="D12" s="322">
        <v>2.4196</v>
      </c>
      <c r="E12" s="322">
        <v>2.2887</v>
      </c>
      <c r="F12" s="322">
        <v>1.8127</v>
      </c>
      <c r="G12" s="322">
        <v>1.9802</v>
      </c>
      <c r="H12" s="322">
        <v>2.2195</v>
      </c>
      <c r="I12" s="322">
        <v>2.2402000000000002</v>
      </c>
      <c r="J12" s="322">
        <v>2.2174</v>
      </c>
      <c r="K12" s="322">
        <v>2.2553999999999998</v>
      </c>
      <c r="L12" s="322">
        <v>2.1499000000000001</v>
      </c>
      <c r="M12" s="322">
        <v>2.3584999999999998</v>
      </c>
      <c r="N12" s="322">
        <v>2.1398000000000001</v>
      </c>
      <c r="O12" s="322">
        <v>2.2465000000000002</v>
      </c>
      <c r="P12" s="322">
        <v>2.1960000000000002</v>
      </c>
      <c r="Q12" s="322">
        <v>2.2816999999999998</v>
      </c>
      <c r="R12" s="322">
        <v>2.0442999999999998</v>
      </c>
      <c r="S12" s="322">
        <v>2.0727000000000002</v>
      </c>
      <c r="T12" s="322">
        <v>2.3195999999999999</v>
      </c>
      <c r="U12" s="322">
        <v>2.4729000000000001</v>
      </c>
      <c r="V12" s="322">
        <v>2.3485999999999998</v>
      </c>
      <c r="W12" s="322">
        <v>2.2932000000000001</v>
      </c>
      <c r="X12" s="322">
        <v>2.3757999999999999</v>
      </c>
      <c r="Y12" s="322">
        <v>2.4100999999999999</v>
      </c>
      <c r="Z12" s="322">
        <v>2.323</v>
      </c>
      <c r="AA12" s="322">
        <v>2.3847</v>
      </c>
      <c r="AB12" s="322">
        <v>2.4704000000000002</v>
      </c>
      <c r="AC12" s="322">
        <v>2.2448000000000001</v>
      </c>
      <c r="AD12" s="322">
        <v>2.2789000000000001</v>
      </c>
      <c r="AE12" s="322">
        <v>2.2835999999999999</v>
      </c>
      <c r="AF12" s="322">
        <v>2.5203000000000002</v>
      </c>
      <c r="AG12" s="322">
        <v>2.4914000000000001</v>
      </c>
      <c r="AH12" s="322">
        <v>2.4298000000000002</v>
      </c>
      <c r="AI12" s="322">
        <v>2.4163999999999999</v>
      </c>
      <c r="AJ12" s="322">
        <v>2.3666</v>
      </c>
      <c r="AK12" s="322">
        <v>2.5019999999999998</v>
      </c>
      <c r="AL12" s="322">
        <v>2.5438999999999998</v>
      </c>
      <c r="AM12" s="322">
        <v>2.3081</v>
      </c>
      <c r="AN12" s="322">
        <v>2.3757000000000001</v>
      </c>
      <c r="AO12" s="322">
        <v>2.3271999999999999</v>
      </c>
      <c r="AP12" s="322">
        <v>2.2987000000000002</v>
      </c>
      <c r="AQ12" s="322">
        <v>2.4902000000000002</v>
      </c>
      <c r="AR12" s="322">
        <v>2.6373000000000002</v>
      </c>
      <c r="AS12" s="322">
        <v>2.7347000000000001</v>
      </c>
      <c r="AT12" s="322">
        <v>2.6671999999999998</v>
      </c>
      <c r="AU12" s="322">
        <v>2.4893000000000001</v>
      </c>
      <c r="AV12" s="322">
        <v>2.4986999999999999</v>
      </c>
      <c r="AW12" s="322">
        <v>2.2820999999999998</v>
      </c>
      <c r="AX12" s="322">
        <v>2.3214000000000001</v>
      </c>
      <c r="AY12" s="322">
        <v>2.4114</v>
      </c>
      <c r="AZ12" s="322">
        <v>2.4102999999999999</v>
      </c>
      <c r="BA12" s="322">
        <v>2.2984</v>
      </c>
      <c r="BB12" s="322">
        <v>2.1152000000000002</v>
      </c>
      <c r="BC12" s="322">
        <v>2.3363</v>
      </c>
      <c r="BD12" s="688">
        <v>2.4016000000000002</v>
      </c>
      <c r="BE12" s="688">
        <v>2.5991</v>
      </c>
      <c r="BF12" s="688">
        <v>2.5571256820000001</v>
      </c>
      <c r="BG12" s="688">
        <v>2.5074181360000001</v>
      </c>
      <c r="BH12" s="688">
        <v>2.4805876769999999</v>
      </c>
      <c r="BI12" s="392">
        <v>2.5030425260000002</v>
      </c>
      <c r="BJ12" s="392">
        <v>2.5085424609999998</v>
      </c>
      <c r="BK12" s="392">
        <v>2.4404061860000001</v>
      </c>
      <c r="BL12" s="392">
        <v>2.4881731610000002</v>
      </c>
      <c r="BM12" s="392">
        <v>2.3775695479999999</v>
      </c>
      <c r="BN12" s="392">
        <v>2.3179190429999998</v>
      </c>
      <c r="BO12" s="392">
        <v>2.3793664140000002</v>
      </c>
      <c r="BP12" s="392">
        <v>2.4410928759999999</v>
      </c>
      <c r="BQ12" s="392">
        <v>2.4624609670000002</v>
      </c>
      <c r="BR12" s="392">
        <v>2.521314754</v>
      </c>
      <c r="BS12" s="392">
        <v>2.4715254569999998</v>
      </c>
      <c r="BT12" s="392">
        <v>2.444650872</v>
      </c>
      <c r="BU12" s="392">
        <v>2.4671426510000001</v>
      </c>
      <c r="BV12" s="392">
        <v>2.4726516300000001</v>
      </c>
    </row>
    <row r="13" spans="1:74" ht="11.1" customHeight="1" x14ac:dyDescent="0.2">
      <c r="A13" s="372" t="s">
        <v>303</v>
      </c>
      <c r="B13" s="445" t="s">
        <v>195</v>
      </c>
      <c r="C13" s="322">
        <v>1.8272999999999999</v>
      </c>
      <c r="D13" s="322">
        <v>1.8882000000000001</v>
      </c>
      <c r="E13" s="322">
        <v>1.8228</v>
      </c>
      <c r="F13" s="322">
        <v>1.4650000000000001</v>
      </c>
      <c r="G13" s="322">
        <v>1.4295</v>
      </c>
      <c r="H13" s="322">
        <v>1.5739000000000001</v>
      </c>
      <c r="I13" s="322">
        <v>1.5656000000000001</v>
      </c>
      <c r="J13" s="322">
        <v>1.5326</v>
      </c>
      <c r="K13" s="322">
        <v>1.5705</v>
      </c>
      <c r="L13" s="322">
        <v>1.5902000000000001</v>
      </c>
      <c r="M13" s="322">
        <v>1.5659000000000001</v>
      </c>
      <c r="N13" s="322">
        <v>1.6838</v>
      </c>
      <c r="O13" s="322">
        <v>1.542</v>
      </c>
      <c r="P13" s="322">
        <v>1.6089</v>
      </c>
      <c r="Q13" s="322">
        <v>1.6896</v>
      </c>
      <c r="R13" s="322">
        <v>1.6185</v>
      </c>
      <c r="S13" s="322">
        <v>1.6333</v>
      </c>
      <c r="T13" s="322">
        <v>1.6361000000000001</v>
      </c>
      <c r="U13" s="322">
        <v>1.6099000000000001</v>
      </c>
      <c r="V13" s="322">
        <v>1.5693999999999999</v>
      </c>
      <c r="W13" s="322">
        <v>1.5745</v>
      </c>
      <c r="X13" s="322">
        <v>1.5851999999999999</v>
      </c>
      <c r="Y13" s="322">
        <v>1.7313000000000001</v>
      </c>
      <c r="Z13" s="322">
        <v>1.7679</v>
      </c>
      <c r="AA13" s="322">
        <v>1.5157</v>
      </c>
      <c r="AB13" s="322">
        <v>1.6291</v>
      </c>
      <c r="AC13" s="322">
        <v>1.7746</v>
      </c>
      <c r="AD13" s="322">
        <v>1.8033999999999999</v>
      </c>
      <c r="AE13" s="322">
        <v>1.8205</v>
      </c>
      <c r="AF13" s="322">
        <v>1.8173999999999999</v>
      </c>
      <c r="AG13" s="322">
        <v>1.825</v>
      </c>
      <c r="AH13" s="322">
        <v>1.7677</v>
      </c>
      <c r="AI13" s="322">
        <v>1.7465999999999999</v>
      </c>
      <c r="AJ13" s="322">
        <v>1.7504</v>
      </c>
      <c r="AK13" s="322">
        <v>1.7699</v>
      </c>
      <c r="AL13" s="322">
        <v>1.7419</v>
      </c>
      <c r="AM13" s="322">
        <v>1.7125999999999999</v>
      </c>
      <c r="AN13" s="322">
        <v>1.7282999999999999</v>
      </c>
      <c r="AO13" s="322">
        <v>1.7184999999999999</v>
      </c>
      <c r="AP13" s="322">
        <v>1.6881999999999999</v>
      </c>
      <c r="AQ13" s="322">
        <v>1.7182999999999999</v>
      </c>
      <c r="AR13" s="322">
        <v>1.7718</v>
      </c>
      <c r="AS13" s="322">
        <v>1.7513000000000001</v>
      </c>
      <c r="AT13" s="322">
        <v>1.7776000000000001</v>
      </c>
      <c r="AU13" s="322">
        <v>1.7318</v>
      </c>
      <c r="AV13" s="322">
        <v>1.7072000000000001</v>
      </c>
      <c r="AW13" s="322">
        <v>1.7524999999999999</v>
      </c>
      <c r="AX13" s="322">
        <v>1.7786999999999999</v>
      </c>
      <c r="AY13" s="322">
        <v>1.6646000000000001</v>
      </c>
      <c r="AZ13" s="322">
        <v>1.7428999999999999</v>
      </c>
      <c r="BA13" s="322">
        <v>1.7612000000000001</v>
      </c>
      <c r="BB13" s="322">
        <v>1.7544999999999999</v>
      </c>
      <c r="BC13" s="322">
        <v>1.7948</v>
      </c>
      <c r="BD13" s="688">
        <v>1.8005</v>
      </c>
      <c r="BE13" s="688">
        <v>1.8351999999999999</v>
      </c>
      <c r="BF13" s="688">
        <v>1.724450671</v>
      </c>
      <c r="BG13" s="688">
        <v>1.6945652419999999</v>
      </c>
      <c r="BH13" s="688">
        <v>1.712983031</v>
      </c>
      <c r="BI13" s="392">
        <v>1.695767027</v>
      </c>
      <c r="BJ13" s="392">
        <v>1.7965627239999999</v>
      </c>
      <c r="BK13" s="392">
        <v>1.6571689549999999</v>
      </c>
      <c r="BL13" s="392">
        <v>1.7115981520000001</v>
      </c>
      <c r="BM13" s="392">
        <v>1.70206492</v>
      </c>
      <c r="BN13" s="392">
        <v>1.698192798</v>
      </c>
      <c r="BO13" s="392">
        <v>1.708706839</v>
      </c>
      <c r="BP13" s="392">
        <v>1.7361035440000001</v>
      </c>
      <c r="BQ13" s="392">
        <v>1.7321037239999999</v>
      </c>
      <c r="BR13" s="392">
        <v>1.7172156000000001</v>
      </c>
      <c r="BS13" s="392">
        <v>1.6874555579999999</v>
      </c>
      <c r="BT13" s="392">
        <v>1.7057960729999999</v>
      </c>
      <c r="BU13" s="392">
        <v>1.6886523</v>
      </c>
      <c r="BV13" s="392">
        <v>1.789025101</v>
      </c>
    </row>
    <row r="14" spans="1:74" ht="11.1" customHeight="1" x14ac:dyDescent="0.2">
      <c r="A14" s="372" t="s">
        <v>161</v>
      </c>
      <c r="B14" s="445" t="s">
        <v>196</v>
      </c>
      <c r="C14" s="322">
        <v>19.933385999999999</v>
      </c>
      <c r="D14" s="322">
        <v>20.132245999999999</v>
      </c>
      <c r="E14" s="322">
        <v>18.462838000000001</v>
      </c>
      <c r="F14" s="322">
        <v>14.548503</v>
      </c>
      <c r="G14" s="322">
        <v>16.078182999999999</v>
      </c>
      <c r="H14" s="322">
        <v>17.578056</v>
      </c>
      <c r="I14" s="322">
        <v>18.381069</v>
      </c>
      <c r="J14" s="322">
        <v>18.557874000000002</v>
      </c>
      <c r="K14" s="322">
        <v>18.414828</v>
      </c>
      <c r="L14" s="322">
        <v>18.613648000000001</v>
      </c>
      <c r="M14" s="322">
        <v>18.742515999999998</v>
      </c>
      <c r="N14" s="322">
        <v>18.801689</v>
      </c>
      <c r="O14" s="322">
        <v>18.814347999999999</v>
      </c>
      <c r="P14" s="322">
        <v>17.699107999999999</v>
      </c>
      <c r="Q14" s="322">
        <v>19.132116</v>
      </c>
      <c r="R14" s="322">
        <v>19.743698999999999</v>
      </c>
      <c r="S14" s="322">
        <v>20.049742999999999</v>
      </c>
      <c r="T14" s="322">
        <v>20.585872999999999</v>
      </c>
      <c r="U14" s="322">
        <v>20.171831000000001</v>
      </c>
      <c r="V14" s="322">
        <v>20.572572999999998</v>
      </c>
      <c r="W14" s="322">
        <v>20.138569</v>
      </c>
      <c r="X14" s="322">
        <v>20.37715</v>
      </c>
      <c r="Y14" s="322">
        <v>20.572648000000001</v>
      </c>
      <c r="Z14" s="322">
        <v>20.656690000000001</v>
      </c>
      <c r="AA14" s="322">
        <v>19.613111</v>
      </c>
      <c r="AB14" s="322">
        <v>20.190412999999999</v>
      </c>
      <c r="AC14" s="322">
        <v>20.483485999999999</v>
      </c>
      <c r="AD14" s="322">
        <v>19.727340999999999</v>
      </c>
      <c r="AE14" s="322">
        <v>19.839566999999999</v>
      </c>
      <c r="AF14" s="322">
        <v>20.433236999999998</v>
      </c>
      <c r="AG14" s="322">
        <v>19.925560999999998</v>
      </c>
      <c r="AH14" s="322">
        <v>20.265028999999998</v>
      </c>
      <c r="AI14" s="322">
        <v>20.129058000000001</v>
      </c>
      <c r="AJ14" s="322">
        <v>20.006618</v>
      </c>
      <c r="AK14" s="322">
        <v>20.214213999999998</v>
      </c>
      <c r="AL14" s="322">
        <v>19.327209</v>
      </c>
      <c r="AM14" s="322">
        <v>19.353483000000001</v>
      </c>
      <c r="AN14" s="322">
        <v>19.941524000000001</v>
      </c>
      <c r="AO14" s="322">
        <v>20.207293</v>
      </c>
      <c r="AP14" s="322">
        <v>19.971914999999999</v>
      </c>
      <c r="AQ14" s="322">
        <v>20.323443000000001</v>
      </c>
      <c r="AR14" s="322">
        <v>20.755185999999998</v>
      </c>
      <c r="AS14" s="322">
        <v>20.042788999999999</v>
      </c>
      <c r="AT14" s="322">
        <v>20.767872000000001</v>
      </c>
      <c r="AU14" s="322">
        <v>20.154582999999999</v>
      </c>
      <c r="AV14" s="322">
        <v>20.631443999999998</v>
      </c>
      <c r="AW14" s="322">
        <v>20.738980000000002</v>
      </c>
      <c r="AX14" s="322">
        <v>20.396183000000001</v>
      </c>
      <c r="AY14" s="322">
        <v>19.586971999999999</v>
      </c>
      <c r="AZ14" s="322">
        <v>19.948526999999999</v>
      </c>
      <c r="BA14" s="322">
        <v>19.877115</v>
      </c>
      <c r="BB14" s="322">
        <v>20.008414999999999</v>
      </c>
      <c r="BC14" s="322">
        <v>20.800183000000001</v>
      </c>
      <c r="BD14" s="688">
        <v>20.249020999999999</v>
      </c>
      <c r="BE14" s="688">
        <v>20.482396000000001</v>
      </c>
      <c r="BF14" s="688">
        <v>20.710633999999999</v>
      </c>
      <c r="BG14" s="688">
        <v>20.448491700000002</v>
      </c>
      <c r="BH14" s="688">
        <v>20.609807003</v>
      </c>
      <c r="BI14" s="392">
        <v>20.58841</v>
      </c>
      <c r="BJ14" s="392">
        <v>20.508289999999999</v>
      </c>
      <c r="BK14" s="392">
        <v>20.067360000000001</v>
      </c>
      <c r="BL14" s="392">
        <v>20.01032</v>
      </c>
      <c r="BM14" s="392">
        <v>20.26566</v>
      </c>
      <c r="BN14" s="392">
        <v>20.18629</v>
      </c>
      <c r="BO14" s="392">
        <v>20.74099</v>
      </c>
      <c r="BP14" s="392">
        <v>20.655069999999998</v>
      </c>
      <c r="BQ14" s="392">
        <v>20.78472</v>
      </c>
      <c r="BR14" s="392">
        <v>20.826260000000001</v>
      </c>
      <c r="BS14" s="392">
        <v>20.54759</v>
      </c>
      <c r="BT14" s="392">
        <v>20.81345</v>
      </c>
      <c r="BU14" s="392">
        <v>20.581939999999999</v>
      </c>
      <c r="BV14" s="392">
        <v>20.536460000000002</v>
      </c>
    </row>
    <row r="15" spans="1:74" ht="11.1" customHeight="1" x14ac:dyDescent="0.2">
      <c r="B15" s="445"/>
      <c r="C15" s="322"/>
      <c r="D15" s="322"/>
      <c r="E15" s="322"/>
      <c r="F15" s="322"/>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688"/>
      <c r="BE15" s="688"/>
      <c r="BF15" s="688"/>
      <c r="BG15" s="688"/>
      <c r="BH15" s="688"/>
      <c r="BI15" s="392"/>
      <c r="BJ15" s="392"/>
      <c r="BK15" s="392"/>
      <c r="BL15" s="392"/>
      <c r="BM15" s="392"/>
      <c r="BN15" s="392"/>
      <c r="BO15" s="392"/>
      <c r="BP15" s="392"/>
      <c r="BQ15" s="392"/>
      <c r="BR15" s="392"/>
      <c r="BS15" s="392"/>
      <c r="BT15" s="392"/>
      <c r="BU15" s="392"/>
      <c r="BV15" s="392"/>
    </row>
    <row r="16" spans="1:74" s="464" customFormat="1" ht="11.1" customHeight="1" x14ac:dyDescent="0.2">
      <c r="A16" s="457" t="s">
        <v>304</v>
      </c>
      <c r="B16" s="455" t="s">
        <v>981</v>
      </c>
      <c r="C16" s="106">
        <v>5.6557196893999997</v>
      </c>
      <c r="D16" s="106">
        <v>5.9333698048999999</v>
      </c>
      <c r="E16" s="106">
        <v>5.9993944478000003</v>
      </c>
      <c r="F16" s="106">
        <v>5.9115975425</v>
      </c>
      <c r="G16" s="106">
        <v>5.8224769571000001</v>
      </c>
      <c r="H16" s="106">
        <v>5.9788781952000001</v>
      </c>
      <c r="I16" s="106">
        <v>5.9903933591999996</v>
      </c>
      <c r="J16" s="106">
        <v>6.0304665413</v>
      </c>
      <c r="K16" s="106">
        <v>6.0882403125</v>
      </c>
      <c r="L16" s="106">
        <v>6.1586583328</v>
      </c>
      <c r="M16" s="106">
        <v>6.0219771520999998</v>
      </c>
      <c r="N16" s="106">
        <v>6.0635064924000002</v>
      </c>
      <c r="O16" s="106">
        <v>5.9576508916000002</v>
      </c>
      <c r="P16" s="106">
        <v>6.2745599715000004</v>
      </c>
      <c r="Q16" s="106">
        <v>6.3165747004000004</v>
      </c>
      <c r="R16" s="106">
        <v>6.3391161909999996</v>
      </c>
      <c r="S16" s="106">
        <v>6.2377622377000002</v>
      </c>
      <c r="T16" s="106">
        <v>6.4104713794999997</v>
      </c>
      <c r="U16" s="106">
        <v>6.4756669795999997</v>
      </c>
      <c r="V16" s="106">
        <v>6.4891945831999998</v>
      </c>
      <c r="W16" s="106">
        <v>6.5358494072999997</v>
      </c>
      <c r="X16" s="106">
        <v>6.4625264592000002</v>
      </c>
      <c r="Y16" s="106">
        <v>6.3844778950999999</v>
      </c>
      <c r="Z16" s="106">
        <v>6.4755157900000002</v>
      </c>
      <c r="AA16" s="106">
        <v>6.2400083772999997</v>
      </c>
      <c r="AB16" s="106">
        <v>6.5450242526000002</v>
      </c>
      <c r="AC16" s="106">
        <v>6.5902427774000003</v>
      </c>
      <c r="AD16" s="106">
        <v>6.6503617100000003</v>
      </c>
      <c r="AE16" s="106">
        <v>6.5106697308000001</v>
      </c>
      <c r="AF16" s="106">
        <v>6.6715126391000004</v>
      </c>
      <c r="AG16" s="106">
        <v>6.6815271517000001</v>
      </c>
      <c r="AH16" s="106">
        <v>6.7318910691999996</v>
      </c>
      <c r="AI16" s="106">
        <v>6.7742316599999999</v>
      </c>
      <c r="AJ16" s="106">
        <v>6.6938525600999998</v>
      </c>
      <c r="AK16" s="106">
        <v>6.6190193284000003</v>
      </c>
      <c r="AL16" s="106">
        <v>6.7238048529999999</v>
      </c>
      <c r="AM16" s="106">
        <v>6.4366412985999997</v>
      </c>
      <c r="AN16" s="106">
        <v>6.7137988804999997</v>
      </c>
      <c r="AO16" s="106">
        <v>6.7550841352999997</v>
      </c>
      <c r="AP16" s="106">
        <v>6.7773804765000003</v>
      </c>
      <c r="AQ16" s="106">
        <v>6.6692883965999998</v>
      </c>
      <c r="AR16" s="106">
        <v>6.8625047291000003</v>
      </c>
      <c r="AS16" s="106">
        <v>6.8286212888</v>
      </c>
      <c r="AT16" s="106">
        <v>6.8682135669999997</v>
      </c>
      <c r="AU16" s="106">
        <v>6.9470686096999996</v>
      </c>
      <c r="AV16" s="106">
        <v>6.8325165181000003</v>
      </c>
      <c r="AW16" s="106">
        <v>6.7242745030000002</v>
      </c>
      <c r="AX16" s="106">
        <v>6.8573566239000003</v>
      </c>
      <c r="AY16" s="106">
        <v>6.5541393072999998</v>
      </c>
      <c r="AZ16" s="106">
        <v>6.8330167372000004</v>
      </c>
      <c r="BA16" s="106">
        <v>6.8315064166999999</v>
      </c>
      <c r="BB16" s="106">
        <v>6.9107071910000002</v>
      </c>
      <c r="BC16" s="106">
        <v>6.7630575631000003</v>
      </c>
      <c r="BD16" s="702">
        <v>6.9505918963999997</v>
      </c>
      <c r="BE16" s="702">
        <v>6.9392529576999999</v>
      </c>
      <c r="BF16" s="702">
        <v>6.9922065360000003</v>
      </c>
      <c r="BG16" s="702">
        <v>7.0364808149</v>
      </c>
      <c r="BH16" s="702">
        <v>6.9483463442</v>
      </c>
      <c r="BI16" s="426">
        <v>6.8450368879000001</v>
      </c>
      <c r="BJ16" s="426">
        <v>6.9887461790999996</v>
      </c>
      <c r="BK16" s="426">
        <v>6.6260100855999999</v>
      </c>
      <c r="BL16" s="426">
        <v>6.9248592779000004</v>
      </c>
      <c r="BM16" s="426">
        <v>6.9393571890999999</v>
      </c>
      <c r="BN16" s="426">
        <v>6.9975121474000002</v>
      </c>
      <c r="BO16" s="426">
        <v>6.8802229424999997</v>
      </c>
      <c r="BP16" s="426">
        <v>7.0693990133</v>
      </c>
      <c r="BQ16" s="426">
        <v>7.0662600860999998</v>
      </c>
      <c r="BR16" s="426">
        <v>7.0845243019000002</v>
      </c>
      <c r="BS16" s="426">
        <v>7.1297045632999998</v>
      </c>
      <c r="BT16" s="426">
        <v>7.0400387905999997</v>
      </c>
      <c r="BU16" s="426">
        <v>6.9348231389999997</v>
      </c>
      <c r="BV16" s="426">
        <v>7.0808940558</v>
      </c>
    </row>
    <row r="17" spans="1:74" ht="11.1" customHeight="1" x14ac:dyDescent="0.2">
      <c r="A17" s="372" t="s">
        <v>305</v>
      </c>
      <c r="B17" s="445" t="s">
        <v>970</v>
      </c>
      <c r="C17" s="322">
        <v>2.6699846651999999</v>
      </c>
      <c r="D17" s="322">
        <v>2.8550180281999999</v>
      </c>
      <c r="E17" s="322">
        <v>2.9054766041</v>
      </c>
      <c r="F17" s="322">
        <v>2.8808958654999999</v>
      </c>
      <c r="G17" s="322">
        <v>2.8251372086000002</v>
      </c>
      <c r="H17" s="322">
        <v>2.9220586794000001</v>
      </c>
      <c r="I17" s="322">
        <v>2.9046003273999998</v>
      </c>
      <c r="J17" s="322">
        <v>2.9673764013000001</v>
      </c>
      <c r="K17" s="322">
        <v>3.0161047114000001</v>
      </c>
      <c r="L17" s="322">
        <v>3.0218625477000001</v>
      </c>
      <c r="M17" s="322">
        <v>2.9207317596000002</v>
      </c>
      <c r="N17" s="322">
        <v>2.9509417532</v>
      </c>
      <c r="O17" s="322">
        <v>2.7275520139</v>
      </c>
      <c r="P17" s="322">
        <v>2.9165748680000001</v>
      </c>
      <c r="Q17" s="322">
        <v>2.9681213776000002</v>
      </c>
      <c r="R17" s="322">
        <v>2.9430106554000002</v>
      </c>
      <c r="S17" s="322">
        <v>2.8860497901</v>
      </c>
      <c r="T17" s="322">
        <v>2.9850609777999999</v>
      </c>
      <c r="U17" s="322">
        <v>2.9672262076</v>
      </c>
      <c r="V17" s="322">
        <v>3.0313557918999998</v>
      </c>
      <c r="W17" s="322">
        <v>3.0811347296</v>
      </c>
      <c r="X17" s="322">
        <v>3.0870167102999999</v>
      </c>
      <c r="Y17" s="322">
        <v>2.9837054483999998</v>
      </c>
      <c r="Z17" s="322">
        <v>3.0145667975000001</v>
      </c>
      <c r="AA17" s="322">
        <v>2.7840158350999999</v>
      </c>
      <c r="AB17" s="322">
        <v>2.9769517043999998</v>
      </c>
      <c r="AC17" s="322">
        <v>3.0295652928000001</v>
      </c>
      <c r="AD17" s="322">
        <v>3.0039347465000001</v>
      </c>
      <c r="AE17" s="322">
        <v>2.9457947184000002</v>
      </c>
      <c r="AF17" s="322">
        <v>3.0468555644999999</v>
      </c>
      <c r="AG17" s="322">
        <v>3.0286515917000001</v>
      </c>
      <c r="AH17" s="322">
        <v>3.0941087405999999</v>
      </c>
      <c r="AI17" s="322">
        <v>3.1449181661000001</v>
      </c>
      <c r="AJ17" s="322">
        <v>3.1509219112000002</v>
      </c>
      <c r="AK17" s="322">
        <v>3.0454719738999998</v>
      </c>
      <c r="AL17" s="322">
        <v>3.0769721925</v>
      </c>
      <c r="AM17" s="322">
        <v>2.9034236870000001</v>
      </c>
      <c r="AN17" s="322">
        <v>3.0994138219999998</v>
      </c>
      <c r="AO17" s="322">
        <v>3.1498566979999998</v>
      </c>
      <c r="AP17" s="322">
        <v>3.1191263789999999</v>
      </c>
      <c r="AQ17" s="322">
        <v>3.054433027</v>
      </c>
      <c r="AR17" s="322">
        <v>3.153935395</v>
      </c>
      <c r="AS17" s="322">
        <v>3.1298434390000001</v>
      </c>
      <c r="AT17" s="322">
        <v>3.191859714</v>
      </c>
      <c r="AU17" s="322">
        <v>3.2383871279999998</v>
      </c>
      <c r="AV17" s="322">
        <v>3.2382453</v>
      </c>
      <c r="AW17" s="322">
        <v>3.1225996540000001</v>
      </c>
      <c r="AX17" s="322">
        <v>3.148091403</v>
      </c>
      <c r="AY17" s="322">
        <v>2.9965306620000001</v>
      </c>
      <c r="AZ17" s="322">
        <v>3.198805809</v>
      </c>
      <c r="BA17" s="322">
        <v>3.250866287</v>
      </c>
      <c r="BB17" s="322">
        <v>3.2191505070000002</v>
      </c>
      <c r="BC17" s="322">
        <v>3.1523825699999999</v>
      </c>
      <c r="BD17" s="688">
        <v>3.2550757789999998</v>
      </c>
      <c r="BE17" s="688">
        <v>3.2302112429999998</v>
      </c>
      <c r="BF17" s="688">
        <v>3.2942162549999998</v>
      </c>
      <c r="BG17" s="688">
        <v>3.3422357100000002</v>
      </c>
      <c r="BH17" s="688">
        <v>3.3420893330000001</v>
      </c>
      <c r="BI17" s="392">
        <v>3.2227351629999998</v>
      </c>
      <c r="BJ17" s="392">
        <v>3.2490443830000002</v>
      </c>
      <c r="BK17" s="392">
        <v>3.0518572640000001</v>
      </c>
      <c r="BL17" s="392">
        <v>3.257867128</v>
      </c>
      <c r="BM17" s="392">
        <v>3.310888828</v>
      </c>
      <c r="BN17" s="392">
        <v>3.278587462</v>
      </c>
      <c r="BO17" s="392">
        <v>3.2105867520000002</v>
      </c>
      <c r="BP17" s="392">
        <v>3.3151760430000001</v>
      </c>
      <c r="BQ17" s="392">
        <v>3.2898524180000002</v>
      </c>
      <c r="BR17" s="392">
        <v>3.3550391899999998</v>
      </c>
      <c r="BS17" s="392">
        <v>3.4039452560000001</v>
      </c>
      <c r="BT17" s="392">
        <v>3.4037961760000002</v>
      </c>
      <c r="BU17" s="392">
        <v>3.2822383039999998</v>
      </c>
      <c r="BV17" s="392">
        <v>3.3090332849999999</v>
      </c>
    </row>
    <row r="18" spans="1:74" ht="11.1" customHeight="1" x14ac:dyDescent="0.2">
      <c r="B18" s="445"/>
      <c r="C18" s="322"/>
      <c r="D18" s="322"/>
      <c r="E18" s="322"/>
      <c r="F18" s="322"/>
      <c r="G18" s="322"/>
      <c r="H18" s="322"/>
      <c r="I18" s="322"/>
      <c r="J18" s="322"/>
      <c r="K18" s="322"/>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688"/>
      <c r="BE18" s="688"/>
      <c r="BF18" s="688"/>
      <c r="BG18" s="688"/>
      <c r="BH18" s="688"/>
      <c r="BI18" s="392"/>
      <c r="BJ18" s="392"/>
      <c r="BK18" s="392"/>
      <c r="BL18" s="392"/>
      <c r="BM18" s="392"/>
      <c r="BN18" s="392"/>
      <c r="BO18" s="392"/>
      <c r="BP18" s="392"/>
      <c r="BQ18" s="392"/>
      <c r="BR18" s="392"/>
      <c r="BS18" s="392"/>
      <c r="BT18" s="392"/>
      <c r="BU18" s="392"/>
      <c r="BV18" s="392"/>
    </row>
    <row r="19" spans="1:74" s="464" customFormat="1" ht="11.1" customHeight="1" x14ac:dyDescent="0.2">
      <c r="A19" s="457" t="s">
        <v>306</v>
      </c>
      <c r="B19" s="455" t="s">
        <v>982</v>
      </c>
      <c r="C19" s="106">
        <v>14.035578609</v>
      </c>
      <c r="D19" s="106">
        <v>14.57995025</v>
      </c>
      <c r="E19" s="106">
        <v>13.398014526000001</v>
      </c>
      <c r="F19" s="106">
        <v>11.034357291999999</v>
      </c>
      <c r="G19" s="106">
        <v>11.401639131</v>
      </c>
      <c r="H19" s="106">
        <v>12.700410991</v>
      </c>
      <c r="I19" s="106">
        <v>13.702320631999999</v>
      </c>
      <c r="J19" s="106">
        <v>13.156989196</v>
      </c>
      <c r="K19" s="106">
        <v>13.903194445</v>
      </c>
      <c r="L19" s="106">
        <v>13.676937049999999</v>
      </c>
      <c r="M19" s="106">
        <v>13.049380995</v>
      </c>
      <c r="N19" s="106">
        <v>12.930236383</v>
      </c>
      <c r="O19" s="106">
        <v>11.942755986</v>
      </c>
      <c r="P19" s="106">
        <v>12.752673958000001</v>
      </c>
      <c r="Q19" s="106">
        <v>13.166830454999999</v>
      </c>
      <c r="R19" s="106">
        <v>13.055303466</v>
      </c>
      <c r="S19" s="106">
        <v>12.877376241</v>
      </c>
      <c r="T19" s="106">
        <v>14.136794236</v>
      </c>
      <c r="U19" s="106">
        <v>14.495907361</v>
      </c>
      <c r="V19" s="106">
        <v>14.401432618999999</v>
      </c>
      <c r="W19" s="106">
        <v>14.950093203</v>
      </c>
      <c r="X19" s="106">
        <v>14.94300505</v>
      </c>
      <c r="Y19" s="106">
        <v>14.608120436</v>
      </c>
      <c r="Z19" s="106">
        <v>14.492349996</v>
      </c>
      <c r="AA19" s="106">
        <v>13.148706112999999</v>
      </c>
      <c r="AB19" s="106">
        <v>14.517266922999999</v>
      </c>
      <c r="AC19" s="106">
        <v>14.274747811999999</v>
      </c>
      <c r="AD19" s="106">
        <v>14.010610041</v>
      </c>
      <c r="AE19" s="106">
        <v>14.20413682</v>
      </c>
      <c r="AF19" s="106">
        <v>14.612987829</v>
      </c>
      <c r="AG19" s="106">
        <v>14.60331626</v>
      </c>
      <c r="AH19" s="106">
        <v>14.892126164</v>
      </c>
      <c r="AI19" s="106">
        <v>15.003032724000001</v>
      </c>
      <c r="AJ19" s="106">
        <v>14.058053535999999</v>
      </c>
      <c r="AK19" s="106">
        <v>14.23113665</v>
      </c>
      <c r="AL19" s="106">
        <v>14.211184547</v>
      </c>
      <c r="AM19" s="106">
        <v>13.113266665999999</v>
      </c>
      <c r="AN19" s="106">
        <v>14.357736335</v>
      </c>
      <c r="AO19" s="106">
        <v>14.157810466000001</v>
      </c>
      <c r="AP19" s="106">
        <v>13.841919840999999</v>
      </c>
      <c r="AQ19" s="106">
        <v>14.486027287000001</v>
      </c>
      <c r="AR19" s="106">
        <v>14.68040832</v>
      </c>
      <c r="AS19" s="106">
        <v>14.426268453</v>
      </c>
      <c r="AT19" s="106">
        <v>14.337309433</v>
      </c>
      <c r="AU19" s="106">
        <v>14.616372651000001</v>
      </c>
      <c r="AV19" s="106">
        <v>14.526774541</v>
      </c>
      <c r="AW19" s="106">
        <v>14.184482552</v>
      </c>
      <c r="AX19" s="106">
        <v>13.785436431000001</v>
      </c>
      <c r="AY19" s="106">
        <v>13.327657492</v>
      </c>
      <c r="AZ19" s="106">
        <v>13.731782399</v>
      </c>
      <c r="BA19" s="106">
        <v>13.732592833</v>
      </c>
      <c r="BB19" s="106">
        <v>14.402979085</v>
      </c>
      <c r="BC19" s="106">
        <v>14.291431056</v>
      </c>
      <c r="BD19" s="702">
        <v>14.462632481</v>
      </c>
      <c r="BE19" s="702">
        <v>14.876162121</v>
      </c>
      <c r="BF19" s="702">
        <v>14.346589451</v>
      </c>
      <c r="BG19" s="702">
        <v>14.736152775000001</v>
      </c>
      <c r="BH19" s="702">
        <v>14.609710711</v>
      </c>
      <c r="BI19" s="426">
        <v>14.167363778</v>
      </c>
      <c r="BJ19" s="426">
        <v>14.070119213</v>
      </c>
      <c r="BK19" s="426">
        <v>13.389730867999999</v>
      </c>
      <c r="BL19" s="426">
        <v>14.307643519999999</v>
      </c>
      <c r="BM19" s="426">
        <v>14.020933935</v>
      </c>
      <c r="BN19" s="426">
        <v>14.092672027000001</v>
      </c>
      <c r="BO19" s="426">
        <v>13.787242063000001</v>
      </c>
      <c r="BP19" s="426">
        <v>14.333154119</v>
      </c>
      <c r="BQ19" s="426">
        <v>14.442037052</v>
      </c>
      <c r="BR19" s="426">
        <v>14.309737760999999</v>
      </c>
      <c r="BS19" s="426">
        <v>14.700119948999999</v>
      </c>
      <c r="BT19" s="426">
        <v>14.573501995999999</v>
      </c>
      <c r="BU19" s="426">
        <v>14.130223339</v>
      </c>
      <c r="BV19" s="426">
        <v>14.032630616000001</v>
      </c>
    </row>
    <row r="20" spans="1:74" s="464" customFormat="1" ht="11.1" customHeight="1" x14ac:dyDescent="0.2">
      <c r="A20" s="457"/>
      <c r="B20" s="455"/>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c r="BB20" s="106"/>
      <c r="BC20" s="106"/>
      <c r="BD20" s="702"/>
      <c r="BE20" s="702"/>
      <c r="BF20" s="702"/>
      <c r="BG20" s="702"/>
      <c r="BH20" s="702"/>
      <c r="BI20" s="426"/>
      <c r="BJ20" s="426"/>
      <c r="BK20" s="426"/>
      <c r="BL20" s="426"/>
      <c r="BM20" s="426"/>
      <c r="BN20" s="426"/>
      <c r="BO20" s="426"/>
      <c r="BP20" s="426"/>
      <c r="BQ20" s="426"/>
      <c r="BR20" s="426"/>
      <c r="BS20" s="426"/>
      <c r="BT20" s="426"/>
      <c r="BU20" s="426"/>
      <c r="BV20" s="426"/>
    </row>
    <row r="21" spans="1:74" s="464" customFormat="1" ht="11.1" customHeight="1" x14ac:dyDescent="0.2">
      <c r="A21" s="457" t="s">
        <v>307</v>
      </c>
      <c r="B21" s="455" t="s">
        <v>983</v>
      </c>
      <c r="C21" s="106">
        <v>4.2459477862000004</v>
      </c>
      <c r="D21" s="106">
        <v>4.4663242249000001</v>
      </c>
      <c r="E21" s="106">
        <v>4.3646080499000002</v>
      </c>
      <c r="F21" s="106">
        <v>4.2962815884000003</v>
      </c>
      <c r="G21" s="106">
        <v>4.4242994206999997</v>
      </c>
      <c r="H21" s="106">
        <v>4.6111370529000002</v>
      </c>
      <c r="I21" s="106">
        <v>4.6712324209</v>
      </c>
      <c r="J21" s="106">
        <v>4.7828684216999999</v>
      </c>
      <c r="K21" s="106">
        <v>4.6959712046000002</v>
      </c>
      <c r="L21" s="106">
        <v>4.5309081156</v>
      </c>
      <c r="M21" s="106">
        <v>4.5936549651999998</v>
      </c>
      <c r="N21" s="106">
        <v>4.6354124743999998</v>
      </c>
      <c r="O21" s="106">
        <v>4.5389877102999998</v>
      </c>
      <c r="P21" s="106">
        <v>4.7776800807999997</v>
      </c>
      <c r="Q21" s="106">
        <v>4.6675183198000001</v>
      </c>
      <c r="R21" s="106">
        <v>4.5934380427999999</v>
      </c>
      <c r="S21" s="106">
        <v>4.7320952794000002</v>
      </c>
      <c r="T21" s="106">
        <v>4.9344630309999999</v>
      </c>
      <c r="U21" s="106">
        <v>4.9995442432999999</v>
      </c>
      <c r="V21" s="106">
        <v>5.1204616537999996</v>
      </c>
      <c r="W21" s="106">
        <v>5.0263456920999996</v>
      </c>
      <c r="X21" s="106">
        <v>4.8474415795999999</v>
      </c>
      <c r="Y21" s="106">
        <v>4.9154045457000004</v>
      </c>
      <c r="Z21" s="106">
        <v>4.9606260004999996</v>
      </c>
      <c r="AA21" s="106">
        <v>4.5211855715000002</v>
      </c>
      <c r="AB21" s="106">
        <v>4.7611538559</v>
      </c>
      <c r="AC21" s="106">
        <v>4.6503909962999996</v>
      </c>
      <c r="AD21" s="106">
        <v>4.5756536100999998</v>
      </c>
      <c r="AE21" s="106">
        <v>4.7150516004999998</v>
      </c>
      <c r="AF21" s="106">
        <v>4.9184979647000002</v>
      </c>
      <c r="AG21" s="106">
        <v>4.9838438349</v>
      </c>
      <c r="AH21" s="106">
        <v>5.1054022015999996</v>
      </c>
      <c r="AI21" s="106">
        <v>5.0107766879</v>
      </c>
      <c r="AJ21" s="106">
        <v>4.830646497</v>
      </c>
      <c r="AK21" s="106">
        <v>4.8989697102000003</v>
      </c>
      <c r="AL21" s="106">
        <v>4.9444390676000003</v>
      </c>
      <c r="AM21" s="106">
        <v>4.5237506449999998</v>
      </c>
      <c r="AN21" s="106">
        <v>4.7934993830000003</v>
      </c>
      <c r="AO21" s="106">
        <v>4.6740418720000001</v>
      </c>
      <c r="AP21" s="106">
        <v>4.649673892</v>
      </c>
      <c r="AQ21" s="106">
        <v>4.7938055369999999</v>
      </c>
      <c r="AR21" s="106">
        <v>5.0200822829999998</v>
      </c>
      <c r="AS21" s="106">
        <v>5.1006661070000003</v>
      </c>
      <c r="AT21" s="106">
        <v>5.23276013</v>
      </c>
      <c r="AU21" s="106">
        <v>5.1430470640000001</v>
      </c>
      <c r="AV21" s="106">
        <v>5.0232761000000004</v>
      </c>
      <c r="AW21" s="106">
        <v>5.0792738980000003</v>
      </c>
      <c r="AX21" s="106">
        <v>5.087521647</v>
      </c>
      <c r="AY21" s="106">
        <v>4.5661133359999999</v>
      </c>
      <c r="AZ21" s="106">
        <v>4.8413084360000003</v>
      </c>
      <c r="BA21" s="106">
        <v>4.7193851960000002</v>
      </c>
      <c r="BB21" s="106">
        <v>4.693518879</v>
      </c>
      <c r="BC21" s="106">
        <v>4.8407596579999996</v>
      </c>
      <c r="BD21" s="702">
        <v>5.0716433500000004</v>
      </c>
      <c r="BE21" s="702">
        <v>5.1537235499999996</v>
      </c>
      <c r="BF21" s="702">
        <v>5.2885609750000002</v>
      </c>
      <c r="BG21" s="702">
        <v>5.1968076290000003</v>
      </c>
      <c r="BH21" s="702">
        <v>5.0732583230000001</v>
      </c>
      <c r="BI21" s="426">
        <v>5.130715629</v>
      </c>
      <c r="BJ21" s="426">
        <v>5.1398002810000003</v>
      </c>
      <c r="BK21" s="426">
        <v>4.6004134150000002</v>
      </c>
      <c r="BL21" s="426">
        <v>4.879896853</v>
      </c>
      <c r="BM21" s="426">
        <v>4.75608246</v>
      </c>
      <c r="BN21" s="426">
        <v>4.729976916</v>
      </c>
      <c r="BO21" s="426">
        <v>4.879479731</v>
      </c>
      <c r="BP21" s="426">
        <v>5.113955024</v>
      </c>
      <c r="BQ21" s="426">
        <v>5.1973355440000004</v>
      </c>
      <c r="BR21" s="426">
        <v>5.3342616960000004</v>
      </c>
      <c r="BS21" s="426">
        <v>5.2411158410000001</v>
      </c>
      <c r="BT21" s="426">
        <v>5.1158627269999997</v>
      </c>
      <c r="BU21" s="426">
        <v>5.1741618369999998</v>
      </c>
      <c r="BV21" s="426">
        <v>5.183278907</v>
      </c>
    </row>
    <row r="22" spans="1:74" ht="11.1" customHeight="1" x14ac:dyDescent="0.2">
      <c r="A22" s="372" t="s">
        <v>308</v>
      </c>
      <c r="B22" s="445" t="s">
        <v>205</v>
      </c>
      <c r="C22" s="322">
        <v>3.1113029418</v>
      </c>
      <c r="D22" s="322">
        <v>3.3316603139000001</v>
      </c>
      <c r="E22" s="322">
        <v>3.2296475523999999</v>
      </c>
      <c r="F22" s="322">
        <v>3.1542599589</v>
      </c>
      <c r="G22" s="322">
        <v>3.2822560713</v>
      </c>
      <c r="H22" s="322">
        <v>3.4690000863999999</v>
      </c>
      <c r="I22" s="322">
        <v>3.5270359382000001</v>
      </c>
      <c r="J22" s="322">
        <v>3.6385279932999999</v>
      </c>
      <c r="K22" s="322">
        <v>3.5514766518999998</v>
      </c>
      <c r="L22" s="322">
        <v>3.3786821161999998</v>
      </c>
      <c r="M22" s="322">
        <v>3.4413477128999999</v>
      </c>
      <c r="N22" s="322">
        <v>3.4832563839000001</v>
      </c>
      <c r="O22" s="322">
        <v>3.3698885028999999</v>
      </c>
      <c r="P22" s="322">
        <v>3.6085601426</v>
      </c>
      <c r="Q22" s="322">
        <v>3.4980689308000001</v>
      </c>
      <c r="R22" s="322">
        <v>3.416415749</v>
      </c>
      <c r="S22" s="322">
        <v>3.5550498311999998</v>
      </c>
      <c r="T22" s="322">
        <v>3.7573144519000001</v>
      </c>
      <c r="U22" s="322">
        <v>3.8201737598999999</v>
      </c>
      <c r="V22" s="322">
        <v>3.9409321050999999</v>
      </c>
      <c r="W22" s="322">
        <v>3.8466457818999999</v>
      </c>
      <c r="X22" s="322">
        <v>3.6594900049999999</v>
      </c>
      <c r="Y22" s="322">
        <v>3.7273638437000001</v>
      </c>
      <c r="Z22" s="322">
        <v>3.7727556139999998</v>
      </c>
      <c r="AA22" s="322">
        <v>3.3879122475000001</v>
      </c>
      <c r="AB22" s="322">
        <v>3.6278604150999998</v>
      </c>
      <c r="AC22" s="322">
        <v>3.5167782445000002</v>
      </c>
      <c r="AD22" s="322">
        <v>3.4346883431999999</v>
      </c>
      <c r="AE22" s="322">
        <v>3.5740639055000001</v>
      </c>
      <c r="AF22" s="322">
        <v>3.7774103323000001</v>
      </c>
      <c r="AG22" s="322">
        <v>3.8406058412999999</v>
      </c>
      <c r="AH22" s="322">
        <v>3.9620100587999998</v>
      </c>
      <c r="AI22" s="322">
        <v>3.8672194482000002</v>
      </c>
      <c r="AJ22" s="322">
        <v>3.6790626743999999</v>
      </c>
      <c r="AK22" s="322">
        <v>3.7472995341000002</v>
      </c>
      <c r="AL22" s="322">
        <v>3.7929340809999998</v>
      </c>
      <c r="AM22" s="322">
        <v>3.4197034730000002</v>
      </c>
      <c r="AN22" s="322">
        <v>3.6688936970000001</v>
      </c>
      <c r="AO22" s="322">
        <v>3.5552701440000001</v>
      </c>
      <c r="AP22" s="322">
        <v>3.4716119449999998</v>
      </c>
      <c r="AQ22" s="322">
        <v>3.6168532</v>
      </c>
      <c r="AR22" s="322">
        <v>3.8282125530000002</v>
      </c>
      <c r="AS22" s="322">
        <v>3.8947163150000002</v>
      </c>
      <c r="AT22" s="322">
        <v>4.0213825989999998</v>
      </c>
      <c r="AU22" s="322">
        <v>3.9245967469999998</v>
      </c>
      <c r="AV22" s="322">
        <v>3.7313105169999998</v>
      </c>
      <c r="AW22" s="322">
        <v>3.8030243700000002</v>
      </c>
      <c r="AX22" s="322">
        <v>3.8513770749999998</v>
      </c>
      <c r="AY22" s="322">
        <v>3.4460191949999999</v>
      </c>
      <c r="AZ22" s="322">
        <v>3.7005532460000001</v>
      </c>
      <c r="BA22" s="322">
        <v>3.5844930609999999</v>
      </c>
      <c r="BB22" s="322">
        <v>3.4990408309999999</v>
      </c>
      <c r="BC22" s="322">
        <v>3.6473967520000001</v>
      </c>
      <c r="BD22" s="688">
        <v>3.8632886580000001</v>
      </c>
      <c r="BE22" s="688">
        <v>3.9312185770000001</v>
      </c>
      <c r="BF22" s="688">
        <v>4.0606011889999998</v>
      </c>
      <c r="BG22" s="688">
        <v>3.961739788</v>
      </c>
      <c r="BH22" s="688">
        <v>3.7643085790000002</v>
      </c>
      <c r="BI22" s="392">
        <v>3.8375603190000001</v>
      </c>
      <c r="BJ22" s="392">
        <v>3.8869499369999998</v>
      </c>
      <c r="BK22" s="392">
        <v>3.4601060440000002</v>
      </c>
      <c r="BL22" s="392">
        <v>3.7185555859999999</v>
      </c>
      <c r="BM22" s="392">
        <v>3.60071005</v>
      </c>
      <c r="BN22" s="392">
        <v>3.5139433100000002</v>
      </c>
      <c r="BO22" s="392">
        <v>3.6645813870000001</v>
      </c>
      <c r="BP22" s="392">
        <v>3.8837943539999999</v>
      </c>
      <c r="BQ22" s="392">
        <v>3.9527692380000001</v>
      </c>
      <c r="BR22" s="392">
        <v>4.08414214</v>
      </c>
      <c r="BS22" s="392">
        <v>3.9837599560000001</v>
      </c>
      <c r="BT22" s="392">
        <v>3.7832916669999999</v>
      </c>
      <c r="BU22" s="392">
        <v>3.8576702369999998</v>
      </c>
      <c r="BV22" s="392">
        <v>3.9078196140000001</v>
      </c>
    </row>
    <row r="23" spans="1:74" ht="11.1" customHeight="1" x14ac:dyDescent="0.2">
      <c r="B23" s="445"/>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688"/>
      <c r="BE23" s="688"/>
      <c r="BF23" s="688"/>
      <c r="BG23" s="688"/>
      <c r="BH23" s="688"/>
      <c r="BI23" s="392"/>
      <c r="BJ23" s="392"/>
      <c r="BK23" s="392"/>
      <c r="BL23" s="392"/>
      <c r="BM23" s="392"/>
      <c r="BN23" s="392"/>
      <c r="BO23" s="392"/>
      <c r="BP23" s="392"/>
      <c r="BQ23" s="392"/>
      <c r="BR23" s="392"/>
      <c r="BS23" s="392"/>
      <c r="BT23" s="392"/>
      <c r="BU23" s="392"/>
      <c r="BV23" s="392"/>
    </row>
    <row r="24" spans="1:74" s="464" customFormat="1" ht="11.1" customHeight="1" x14ac:dyDescent="0.2">
      <c r="A24" s="457" t="s">
        <v>309</v>
      </c>
      <c r="B24" s="455" t="s">
        <v>984</v>
      </c>
      <c r="C24" s="106">
        <v>7.9216416439000001</v>
      </c>
      <c r="D24" s="106">
        <v>7.8804446827000003</v>
      </c>
      <c r="E24" s="106">
        <v>7.8639231183999998</v>
      </c>
      <c r="F24" s="106">
        <v>7.8906082510999997</v>
      </c>
      <c r="G24" s="106">
        <v>8.4650344892000007</v>
      </c>
      <c r="H24" s="106">
        <v>8.8497166747999998</v>
      </c>
      <c r="I24" s="106">
        <v>8.7480613499000004</v>
      </c>
      <c r="J24" s="106">
        <v>8.8158120104000002</v>
      </c>
      <c r="K24" s="106">
        <v>8.6055053431000008</v>
      </c>
      <c r="L24" s="106">
        <v>8.4514876046000005</v>
      </c>
      <c r="M24" s="106">
        <v>8.0919064927999997</v>
      </c>
      <c r="N24" s="106">
        <v>8.0533186877999992</v>
      </c>
      <c r="O24" s="106">
        <v>8.1629970055999994</v>
      </c>
      <c r="P24" s="106">
        <v>8.1307416741999994</v>
      </c>
      <c r="Q24" s="106">
        <v>8.1529408366999991</v>
      </c>
      <c r="R24" s="106">
        <v>8.2465538921999997</v>
      </c>
      <c r="S24" s="106">
        <v>8.7638157232000005</v>
      </c>
      <c r="T24" s="106">
        <v>9.1745067960999993</v>
      </c>
      <c r="U24" s="106">
        <v>9.0738736287999995</v>
      </c>
      <c r="V24" s="106">
        <v>9.1614720669</v>
      </c>
      <c r="W24" s="106">
        <v>8.9107223323000007</v>
      </c>
      <c r="X24" s="106">
        <v>8.7893006163000003</v>
      </c>
      <c r="Y24" s="106">
        <v>8.4009555493000008</v>
      </c>
      <c r="Z24" s="106">
        <v>8.354834833</v>
      </c>
      <c r="AA24" s="106">
        <v>8.8340318795999995</v>
      </c>
      <c r="AB24" s="106">
        <v>8.7941123711000007</v>
      </c>
      <c r="AC24" s="106">
        <v>8.8210392652999996</v>
      </c>
      <c r="AD24" s="106">
        <v>8.9066927216000007</v>
      </c>
      <c r="AE24" s="106">
        <v>9.5171644220000005</v>
      </c>
      <c r="AF24" s="106">
        <v>9.9284456286000005</v>
      </c>
      <c r="AG24" s="106">
        <v>9.8168854376999999</v>
      </c>
      <c r="AH24" s="106">
        <v>9.9099240632000001</v>
      </c>
      <c r="AI24" s="106">
        <v>9.6759027399999997</v>
      </c>
      <c r="AJ24" s="106">
        <v>9.4880495937999996</v>
      </c>
      <c r="AK24" s="106">
        <v>9.0857319015000009</v>
      </c>
      <c r="AL24" s="106">
        <v>9.0324332048000002</v>
      </c>
      <c r="AM24" s="106">
        <v>9.4780262390000001</v>
      </c>
      <c r="AN24" s="106">
        <v>9.290987973</v>
      </c>
      <c r="AO24" s="106">
        <v>8.9758634990000008</v>
      </c>
      <c r="AP24" s="106">
        <v>8.8481917390000007</v>
      </c>
      <c r="AQ24" s="106">
        <v>9.4029343599999997</v>
      </c>
      <c r="AR24" s="106">
        <v>9.9047618069999999</v>
      </c>
      <c r="AS24" s="106">
        <v>9.9572415769999996</v>
      </c>
      <c r="AT24" s="106">
        <v>10.040790995</v>
      </c>
      <c r="AU24" s="106">
        <v>9.8239209639999991</v>
      </c>
      <c r="AV24" s="106">
        <v>9.4161480750000006</v>
      </c>
      <c r="AW24" s="106">
        <v>9.1807123110000006</v>
      </c>
      <c r="AX24" s="106">
        <v>9.4327869300000007</v>
      </c>
      <c r="AY24" s="106">
        <v>9.7311131579999994</v>
      </c>
      <c r="AZ24" s="106">
        <v>9.5822556100000007</v>
      </c>
      <c r="BA24" s="106">
        <v>9.0773370750000009</v>
      </c>
      <c r="BB24" s="106">
        <v>9.0859217900000004</v>
      </c>
      <c r="BC24" s="106">
        <v>9.6427075630000001</v>
      </c>
      <c r="BD24" s="702">
        <v>9.9538246630000007</v>
      </c>
      <c r="BE24" s="702">
        <v>9.9888925840000002</v>
      </c>
      <c r="BF24" s="702">
        <v>10.073613355999999</v>
      </c>
      <c r="BG24" s="702">
        <v>9.8689247360000003</v>
      </c>
      <c r="BH24" s="702">
        <v>9.4620750470000008</v>
      </c>
      <c r="BI24" s="426">
        <v>9.216275413</v>
      </c>
      <c r="BJ24" s="426">
        <v>9.5384602709999999</v>
      </c>
      <c r="BK24" s="426">
        <v>9.9595419330000006</v>
      </c>
      <c r="BL24" s="426">
        <v>9.8049646890000002</v>
      </c>
      <c r="BM24" s="426">
        <v>9.2850207190000003</v>
      </c>
      <c r="BN24" s="426">
        <v>9.08844736</v>
      </c>
      <c r="BO24" s="426">
        <v>9.6765741300000006</v>
      </c>
      <c r="BP24" s="426">
        <v>10.245881949999999</v>
      </c>
      <c r="BQ24" s="426">
        <v>10.235904199</v>
      </c>
      <c r="BR24" s="426">
        <v>10.309620868</v>
      </c>
      <c r="BS24" s="426">
        <v>10.099467411999999</v>
      </c>
      <c r="BT24" s="426">
        <v>9.6800529330000007</v>
      </c>
      <c r="BU24" s="426">
        <v>9.4220997329999996</v>
      </c>
      <c r="BV24" s="426">
        <v>9.7500620040000001</v>
      </c>
    </row>
    <row r="25" spans="1:74" s="464" customFormat="1" ht="11.1" customHeight="1" x14ac:dyDescent="0.2">
      <c r="A25" s="457"/>
      <c r="B25" s="455"/>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702"/>
      <c r="BE25" s="702"/>
      <c r="BF25" s="702"/>
      <c r="BG25" s="702"/>
      <c r="BH25" s="702"/>
      <c r="BI25" s="426"/>
      <c r="BJ25" s="426"/>
      <c r="BK25" s="426"/>
      <c r="BL25" s="426"/>
      <c r="BM25" s="426"/>
      <c r="BN25" s="426"/>
      <c r="BO25" s="426"/>
      <c r="BP25" s="426"/>
      <c r="BQ25" s="426"/>
      <c r="BR25" s="426"/>
      <c r="BS25" s="426"/>
      <c r="BT25" s="426"/>
      <c r="BU25" s="426"/>
      <c r="BV25" s="426"/>
    </row>
    <row r="26" spans="1:74" s="464" customFormat="1" ht="11.1" customHeight="1" x14ac:dyDescent="0.2">
      <c r="A26" s="457" t="s">
        <v>312</v>
      </c>
      <c r="B26" s="455" t="s">
        <v>985</v>
      </c>
      <c r="C26" s="106">
        <v>4.0298228519999997</v>
      </c>
      <c r="D26" s="106">
        <v>4.0256188129000003</v>
      </c>
      <c r="E26" s="106">
        <v>4.0270004366999999</v>
      </c>
      <c r="F26" s="106">
        <v>4.0253302142000003</v>
      </c>
      <c r="G26" s="106">
        <v>4.0326856324999998</v>
      </c>
      <c r="H26" s="106">
        <v>4.0420094772999997</v>
      </c>
      <c r="I26" s="106">
        <v>3.9764403597000002</v>
      </c>
      <c r="J26" s="106">
        <v>3.9920356290000001</v>
      </c>
      <c r="K26" s="106">
        <v>3.9836126678000001</v>
      </c>
      <c r="L26" s="106">
        <v>4.0267433544999998</v>
      </c>
      <c r="M26" s="106">
        <v>4.0490348797999998</v>
      </c>
      <c r="N26" s="106">
        <v>4.0638219310999997</v>
      </c>
      <c r="O26" s="106">
        <v>4.3533714636000003</v>
      </c>
      <c r="P26" s="106">
        <v>4.3493191791000001</v>
      </c>
      <c r="Q26" s="106">
        <v>4.3506456782000003</v>
      </c>
      <c r="R26" s="106">
        <v>4.3488794282000001</v>
      </c>
      <c r="S26" s="106">
        <v>4.3560931920000003</v>
      </c>
      <c r="T26" s="106">
        <v>4.3654881464999997</v>
      </c>
      <c r="U26" s="106">
        <v>4.2988308229000003</v>
      </c>
      <c r="V26" s="106">
        <v>4.3141724772999996</v>
      </c>
      <c r="W26" s="106">
        <v>4.3058975014999996</v>
      </c>
      <c r="X26" s="106">
        <v>4.3506405993000001</v>
      </c>
      <c r="Y26" s="106">
        <v>4.3727567630999999</v>
      </c>
      <c r="Z26" s="106">
        <v>4.3876944054999996</v>
      </c>
      <c r="AA26" s="106">
        <v>4.4844964016000004</v>
      </c>
      <c r="AB26" s="106">
        <v>4.4803187026</v>
      </c>
      <c r="AC26" s="106">
        <v>4.4816864173999997</v>
      </c>
      <c r="AD26" s="106">
        <v>4.4798620559</v>
      </c>
      <c r="AE26" s="106">
        <v>4.4873012867000002</v>
      </c>
      <c r="AF26" s="106">
        <v>4.4969936917000002</v>
      </c>
      <c r="AG26" s="106">
        <v>4.4282532403000001</v>
      </c>
      <c r="AH26" s="106">
        <v>4.4440750188000004</v>
      </c>
      <c r="AI26" s="106">
        <v>4.4355415261999998</v>
      </c>
      <c r="AJ26" s="106">
        <v>4.4816820672000004</v>
      </c>
      <c r="AK26" s="106">
        <v>4.5044931945000002</v>
      </c>
      <c r="AL26" s="106">
        <v>4.5199043511000001</v>
      </c>
      <c r="AM26" s="106">
        <v>4.5058953494000002</v>
      </c>
      <c r="AN26" s="106">
        <v>4.6094330967000001</v>
      </c>
      <c r="AO26" s="106">
        <v>4.5868871913999998</v>
      </c>
      <c r="AP26" s="106">
        <v>4.5962652794999999</v>
      </c>
      <c r="AQ26" s="106">
        <v>4.5394692659000002</v>
      </c>
      <c r="AR26" s="106">
        <v>4.6109160435999996</v>
      </c>
      <c r="AS26" s="106">
        <v>4.4467373175000002</v>
      </c>
      <c r="AT26" s="106">
        <v>4.4870096456999997</v>
      </c>
      <c r="AU26" s="106">
        <v>4.5648912903000003</v>
      </c>
      <c r="AV26" s="106">
        <v>4.5896817097999998</v>
      </c>
      <c r="AW26" s="106">
        <v>4.6881245294999996</v>
      </c>
      <c r="AX26" s="106">
        <v>4.7033230288999999</v>
      </c>
      <c r="AY26" s="106">
        <v>4.5993647636999997</v>
      </c>
      <c r="AZ26" s="106">
        <v>4.7052800616999999</v>
      </c>
      <c r="BA26" s="106">
        <v>4.6822164324999997</v>
      </c>
      <c r="BB26" s="106">
        <v>4.6918098717000003</v>
      </c>
      <c r="BC26" s="106">
        <v>4.6337096386000001</v>
      </c>
      <c r="BD26" s="702">
        <v>4.7067970571000002</v>
      </c>
      <c r="BE26" s="702">
        <v>4.5388482842000002</v>
      </c>
      <c r="BF26" s="702">
        <v>4.5800453849</v>
      </c>
      <c r="BG26" s="702">
        <v>4.6597154390000002</v>
      </c>
      <c r="BH26" s="702">
        <v>4.6850751172000002</v>
      </c>
      <c r="BI26" s="426">
        <v>4.7857784923000004</v>
      </c>
      <c r="BJ26" s="426">
        <v>4.8013259993000004</v>
      </c>
      <c r="BK26" s="426">
        <v>4.7175424989000003</v>
      </c>
      <c r="BL26" s="426">
        <v>4.8259435285999999</v>
      </c>
      <c r="BM26" s="426">
        <v>4.8023386222999997</v>
      </c>
      <c r="BN26" s="426">
        <v>4.8121572096999996</v>
      </c>
      <c r="BO26" s="426">
        <v>4.7526934169999997</v>
      </c>
      <c r="BP26" s="426">
        <v>4.8274961328000003</v>
      </c>
      <c r="BQ26" s="426">
        <v>4.6556057468000001</v>
      </c>
      <c r="BR26" s="426">
        <v>4.6977697076</v>
      </c>
      <c r="BS26" s="426">
        <v>4.7793095469000004</v>
      </c>
      <c r="BT26" s="426">
        <v>4.8052643993000004</v>
      </c>
      <c r="BU26" s="426">
        <v>4.9083311898000002</v>
      </c>
      <c r="BV26" s="426">
        <v>4.9242435836</v>
      </c>
    </row>
    <row r="27" spans="1:74" s="464" customFormat="1" ht="11.1" customHeight="1" x14ac:dyDescent="0.2">
      <c r="A27" s="457"/>
      <c r="B27" s="455"/>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702"/>
      <c r="BE27" s="702"/>
      <c r="BF27" s="702"/>
      <c r="BG27" s="702"/>
      <c r="BH27" s="702"/>
      <c r="BI27" s="426"/>
      <c r="BJ27" s="426"/>
      <c r="BK27" s="426"/>
      <c r="BL27" s="426"/>
      <c r="BM27" s="426"/>
      <c r="BN27" s="426"/>
      <c r="BO27" s="426"/>
      <c r="BP27" s="426"/>
      <c r="BQ27" s="426"/>
      <c r="BR27" s="426"/>
      <c r="BS27" s="426"/>
      <c r="BT27" s="426"/>
      <c r="BU27" s="426"/>
      <c r="BV27" s="426"/>
    </row>
    <row r="28" spans="1:74" s="464" customFormat="1" ht="11.1" customHeight="1" x14ac:dyDescent="0.2">
      <c r="A28" s="457" t="s">
        <v>310</v>
      </c>
      <c r="B28" s="455" t="s">
        <v>986</v>
      </c>
      <c r="C28" s="106">
        <v>34.279571484999998</v>
      </c>
      <c r="D28" s="106">
        <v>34.209441663</v>
      </c>
      <c r="E28" s="106">
        <v>33.217569646000001</v>
      </c>
      <c r="F28" s="106">
        <v>32.989301431000001</v>
      </c>
      <c r="G28" s="106">
        <v>33.042413824999997</v>
      </c>
      <c r="H28" s="106">
        <v>32.802360094999997</v>
      </c>
      <c r="I28" s="106">
        <v>33.152299640999999</v>
      </c>
      <c r="J28" s="106">
        <v>32.922756769000003</v>
      </c>
      <c r="K28" s="106">
        <v>33.980932527999997</v>
      </c>
      <c r="L28" s="106">
        <v>33.322809835999998</v>
      </c>
      <c r="M28" s="106">
        <v>34.895997176000002</v>
      </c>
      <c r="N28" s="106">
        <v>35.873975205999997</v>
      </c>
      <c r="O28" s="106">
        <v>35.432541370000003</v>
      </c>
      <c r="P28" s="106">
        <v>36.620284810000001</v>
      </c>
      <c r="Q28" s="106">
        <v>36.086250528999997</v>
      </c>
      <c r="R28" s="106">
        <v>35.912082761999997</v>
      </c>
      <c r="S28" s="106">
        <v>35.497419950000001</v>
      </c>
      <c r="T28" s="106">
        <v>35.454078516999999</v>
      </c>
      <c r="U28" s="106">
        <v>35.082688404000002</v>
      </c>
      <c r="V28" s="106">
        <v>34.434875708</v>
      </c>
      <c r="W28" s="106">
        <v>35.661678055000003</v>
      </c>
      <c r="X28" s="106">
        <v>34.835670034000003</v>
      </c>
      <c r="Y28" s="106">
        <v>36.314711881000001</v>
      </c>
      <c r="Z28" s="106">
        <v>37.728799604000002</v>
      </c>
      <c r="AA28" s="106">
        <v>36.779497092</v>
      </c>
      <c r="AB28" s="106">
        <v>37.351178779999998</v>
      </c>
      <c r="AC28" s="106">
        <v>36.214523292999999</v>
      </c>
      <c r="AD28" s="106">
        <v>35.791681248000003</v>
      </c>
      <c r="AE28" s="106">
        <v>36.093707834</v>
      </c>
      <c r="AF28" s="106">
        <v>35.861380111000003</v>
      </c>
      <c r="AG28" s="106">
        <v>35.719137207000003</v>
      </c>
      <c r="AH28" s="106">
        <v>35.524683416000002</v>
      </c>
      <c r="AI28" s="106">
        <v>36.133518817000002</v>
      </c>
      <c r="AJ28" s="106">
        <v>35.355005300000002</v>
      </c>
      <c r="AK28" s="106">
        <v>36.797512951999998</v>
      </c>
      <c r="AL28" s="106">
        <v>38.188624083000001</v>
      </c>
      <c r="AM28" s="106">
        <v>37.655961441000002</v>
      </c>
      <c r="AN28" s="106">
        <v>38.989589717000001</v>
      </c>
      <c r="AO28" s="106">
        <v>38.654698963000001</v>
      </c>
      <c r="AP28" s="106">
        <v>37.752998986000001</v>
      </c>
      <c r="AQ28" s="106">
        <v>37.807721188999999</v>
      </c>
      <c r="AR28" s="106">
        <v>37.433189196999997</v>
      </c>
      <c r="AS28" s="106">
        <v>36.882032129999999</v>
      </c>
      <c r="AT28" s="106">
        <v>36.508391580999998</v>
      </c>
      <c r="AU28" s="106">
        <v>37.341590746000001</v>
      </c>
      <c r="AV28" s="106">
        <v>36.437321443999998</v>
      </c>
      <c r="AW28" s="106">
        <v>38.050014046000001</v>
      </c>
      <c r="AX28" s="106">
        <v>39.046280199000002</v>
      </c>
      <c r="AY28" s="106">
        <v>38.633036246000003</v>
      </c>
      <c r="AZ28" s="106">
        <v>39.548231883</v>
      </c>
      <c r="BA28" s="106">
        <v>39.242549801000003</v>
      </c>
      <c r="BB28" s="106">
        <v>38.673526870000003</v>
      </c>
      <c r="BC28" s="106">
        <v>38.318208767999998</v>
      </c>
      <c r="BD28" s="702">
        <v>38.014528030999998</v>
      </c>
      <c r="BE28" s="702">
        <v>37.181733450999999</v>
      </c>
      <c r="BF28" s="702">
        <v>36.860920155999999</v>
      </c>
      <c r="BG28" s="702">
        <v>37.670965215000003</v>
      </c>
      <c r="BH28" s="702">
        <v>36.844940725000001</v>
      </c>
      <c r="BI28" s="426">
        <v>38.584672877000003</v>
      </c>
      <c r="BJ28" s="426">
        <v>39.702553647000002</v>
      </c>
      <c r="BK28" s="426">
        <v>39.041902909999997</v>
      </c>
      <c r="BL28" s="426">
        <v>40.334739509000002</v>
      </c>
      <c r="BM28" s="426">
        <v>39.795369221999998</v>
      </c>
      <c r="BN28" s="426">
        <v>39.321946302999997</v>
      </c>
      <c r="BO28" s="426">
        <v>38.958245947000002</v>
      </c>
      <c r="BP28" s="426">
        <v>38.615058439999999</v>
      </c>
      <c r="BQ28" s="426">
        <v>38.078059025999998</v>
      </c>
      <c r="BR28" s="426">
        <v>37.577653496000003</v>
      </c>
      <c r="BS28" s="426">
        <v>38.404364121999997</v>
      </c>
      <c r="BT28" s="426">
        <v>37.510612846000001</v>
      </c>
      <c r="BU28" s="426">
        <v>39.244688799999999</v>
      </c>
      <c r="BV28" s="426">
        <v>40.370305004000002</v>
      </c>
    </row>
    <row r="29" spans="1:74" ht="11.1" customHeight="1" x14ac:dyDescent="0.2">
      <c r="A29" s="372" t="s">
        <v>170</v>
      </c>
      <c r="B29" s="445" t="s">
        <v>965</v>
      </c>
      <c r="C29" s="322">
        <v>14.357214489</v>
      </c>
      <c r="D29" s="322">
        <v>13.735294787000001</v>
      </c>
      <c r="E29" s="322">
        <v>13.560931595</v>
      </c>
      <c r="F29" s="322">
        <v>14.164631634999999</v>
      </c>
      <c r="G29" s="322">
        <v>14.132384812</v>
      </c>
      <c r="H29" s="322">
        <v>13.953275746999999</v>
      </c>
      <c r="I29" s="322">
        <v>14.489748139</v>
      </c>
      <c r="J29" s="322">
        <v>14.334643594999999</v>
      </c>
      <c r="K29" s="322">
        <v>15.137327006</v>
      </c>
      <c r="L29" s="322">
        <v>14.338633676000001</v>
      </c>
      <c r="M29" s="322">
        <v>15.278512392</v>
      </c>
      <c r="N29" s="322">
        <v>15.709802126</v>
      </c>
      <c r="O29" s="322">
        <v>15.119160617</v>
      </c>
      <c r="P29" s="322">
        <v>15.577735503</v>
      </c>
      <c r="Q29" s="322">
        <v>15.484110660000001</v>
      </c>
      <c r="R29" s="322">
        <v>15.80711</v>
      </c>
      <c r="S29" s="322">
        <v>15.580192717999999</v>
      </c>
      <c r="T29" s="322">
        <v>15.405197553000001</v>
      </c>
      <c r="U29" s="322">
        <v>15.345259274</v>
      </c>
      <c r="V29" s="322">
        <v>14.875483736</v>
      </c>
      <c r="W29" s="322">
        <v>15.684048486</v>
      </c>
      <c r="X29" s="322">
        <v>14.765982696</v>
      </c>
      <c r="Y29" s="322">
        <v>15.693911826000001</v>
      </c>
      <c r="Z29" s="322">
        <v>16.133806105000001</v>
      </c>
      <c r="AA29" s="322">
        <v>15.428005594</v>
      </c>
      <c r="AB29" s="322">
        <v>15.618847202</v>
      </c>
      <c r="AC29" s="322">
        <v>14.951131489</v>
      </c>
      <c r="AD29" s="322">
        <v>15.251841585999999</v>
      </c>
      <c r="AE29" s="322">
        <v>15.385705803</v>
      </c>
      <c r="AF29" s="322">
        <v>15.290118590000001</v>
      </c>
      <c r="AG29" s="322">
        <v>15.278088842000001</v>
      </c>
      <c r="AH29" s="322">
        <v>14.880919702</v>
      </c>
      <c r="AI29" s="322">
        <v>15.749361155000001</v>
      </c>
      <c r="AJ29" s="322">
        <v>14.804291074</v>
      </c>
      <c r="AK29" s="322">
        <v>15.588986231</v>
      </c>
      <c r="AL29" s="322">
        <v>16.084859157</v>
      </c>
      <c r="AM29" s="322">
        <v>16.045805907999998</v>
      </c>
      <c r="AN29" s="322">
        <v>16.532486604999999</v>
      </c>
      <c r="AO29" s="322">
        <v>16.433123545000001</v>
      </c>
      <c r="AP29" s="322">
        <v>16.775919342000002</v>
      </c>
      <c r="AQ29" s="322">
        <v>16.535094421</v>
      </c>
      <c r="AR29" s="322">
        <v>16.349373894999999</v>
      </c>
      <c r="AS29" s="322">
        <v>16.285762031000001</v>
      </c>
      <c r="AT29" s="322">
        <v>15.787194201</v>
      </c>
      <c r="AU29" s="322">
        <v>16.645315452999998</v>
      </c>
      <c r="AV29" s="322">
        <v>15.670981899999999</v>
      </c>
      <c r="AW29" s="322">
        <v>16.655783312000001</v>
      </c>
      <c r="AX29" s="322">
        <v>17.122638476999999</v>
      </c>
      <c r="AY29" s="322">
        <v>16.469477093999998</v>
      </c>
      <c r="AZ29" s="322">
        <v>16.948573895999999</v>
      </c>
      <c r="BA29" s="322">
        <v>16.843816825000001</v>
      </c>
      <c r="BB29" s="322">
        <v>16.879179314000002</v>
      </c>
      <c r="BC29" s="322">
        <v>16.633101015000001</v>
      </c>
      <c r="BD29" s="688">
        <v>16.441679836999999</v>
      </c>
      <c r="BE29" s="688">
        <v>16.191644449000002</v>
      </c>
      <c r="BF29" s="688">
        <v>15.628221530999999</v>
      </c>
      <c r="BG29" s="688">
        <v>16.505686835999999</v>
      </c>
      <c r="BH29" s="688">
        <v>15.648013863999999</v>
      </c>
      <c r="BI29" s="392">
        <v>16.621197036000002</v>
      </c>
      <c r="BJ29" s="392">
        <v>17.078343748000002</v>
      </c>
      <c r="BK29" s="392">
        <v>16.589532980000001</v>
      </c>
      <c r="BL29" s="392">
        <v>17.076704697</v>
      </c>
      <c r="BM29" s="392">
        <v>16.970182003000001</v>
      </c>
      <c r="BN29" s="392">
        <v>17.146196843999999</v>
      </c>
      <c r="BO29" s="392">
        <v>16.895971028999998</v>
      </c>
      <c r="BP29" s="392">
        <v>16.701323551000002</v>
      </c>
      <c r="BQ29" s="392">
        <v>16.541107755999999</v>
      </c>
      <c r="BR29" s="392">
        <v>16.042199919000002</v>
      </c>
      <c r="BS29" s="392">
        <v>16.890948789999999</v>
      </c>
      <c r="BT29" s="392">
        <v>15.909797673</v>
      </c>
      <c r="BU29" s="392">
        <v>16.886383317</v>
      </c>
      <c r="BV29" s="392">
        <v>17.364234986</v>
      </c>
    </row>
    <row r="30" spans="1:74" ht="11.1" customHeight="1" x14ac:dyDescent="0.2">
      <c r="A30" s="372" t="s">
        <v>311</v>
      </c>
      <c r="B30" s="445" t="s">
        <v>978</v>
      </c>
      <c r="C30" s="322">
        <v>4.2906953335000004</v>
      </c>
      <c r="D30" s="322">
        <v>4.6219127486999998</v>
      </c>
      <c r="E30" s="322">
        <v>4.5970867165999998</v>
      </c>
      <c r="F30" s="322">
        <v>4.5357014677</v>
      </c>
      <c r="G30" s="322">
        <v>4.6023594143000004</v>
      </c>
      <c r="H30" s="322">
        <v>4.5283112966000001</v>
      </c>
      <c r="I30" s="322">
        <v>4.2943521214000002</v>
      </c>
      <c r="J30" s="322">
        <v>4.1988392009000002</v>
      </c>
      <c r="K30" s="322">
        <v>4.2702987796</v>
      </c>
      <c r="L30" s="322">
        <v>4.3829548383999999</v>
      </c>
      <c r="M30" s="322">
        <v>4.5663305881999996</v>
      </c>
      <c r="N30" s="322">
        <v>4.6181697643000001</v>
      </c>
      <c r="O30" s="322">
        <v>4.5302865904000003</v>
      </c>
      <c r="P30" s="322">
        <v>4.8799990956999997</v>
      </c>
      <c r="Q30" s="322">
        <v>4.8537867847999996</v>
      </c>
      <c r="R30" s="322">
        <v>4.7889738003</v>
      </c>
      <c r="S30" s="322">
        <v>4.8593539085000002</v>
      </c>
      <c r="T30" s="322">
        <v>4.7811709641000002</v>
      </c>
      <c r="U30" s="322">
        <v>4.5341475723000002</v>
      </c>
      <c r="V30" s="322">
        <v>4.4333012364000002</v>
      </c>
      <c r="W30" s="322">
        <v>4.5087510985000003</v>
      </c>
      <c r="X30" s="322">
        <v>4.6276978408999998</v>
      </c>
      <c r="Y30" s="322">
        <v>4.8213132424999996</v>
      </c>
      <c r="Z30" s="322">
        <v>4.8760471041000004</v>
      </c>
      <c r="AA30" s="322">
        <v>4.8599772512000001</v>
      </c>
      <c r="AB30" s="322">
        <v>5.2351400112000004</v>
      </c>
      <c r="AC30" s="322">
        <v>5.2070201046999998</v>
      </c>
      <c r="AD30" s="322">
        <v>5.1374903688</v>
      </c>
      <c r="AE30" s="322">
        <v>5.2129923746999998</v>
      </c>
      <c r="AF30" s="322">
        <v>5.1291196828999999</v>
      </c>
      <c r="AG30" s="322">
        <v>4.8641192152999997</v>
      </c>
      <c r="AH30" s="322">
        <v>4.7559338084</v>
      </c>
      <c r="AI30" s="322">
        <v>4.8368745185000002</v>
      </c>
      <c r="AJ30" s="322">
        <v>4.9644775852</v>
      </c>
      <c r="AK30" s="322">
        <v>5.1721833073000001</v>
      </c>
      <c r="AL30" s="322">
        <v>5.2309004140999997</v>
      </c>
      <c r="AM30" s="322">
        <v>5.0126817829999997</v>
      </c>
      <c r="AN30" s="322">
        <v>5.5375604940000001</v>
      </c>
      <c r="AO30" s="322">
        <v>5.6106988329999998</v>
      </c>
      <c r="AP30" s="322">
        <v>5.167129257</v>
      </c>
      <c r="AQ30" s="322">
        <v>5.5114783679999997</v>
      </c>
      <c r="AR30" s="322">
        <v>5.379081834</v>
      </c>
      <c r="AS30" s="322">
        <v>4.9387256099999997</v>
      </c>
      <c r="AT30" s="322">
        <v>5.0953474920000001</v>
      </c>
      <c r="AU30" s="322">
        <v>5.1128040930000003</v>
      </c>
      <c r="AV30" s="322">
        <v>5.2233585140000001</v>
      </c>
      <c r="AW30" s="322">
        <v>5.2328004039999998</v>
      </c>
      <c r="AX30" s="322">
        <v>5.4518813550000003</v>
      </c>
      <c r="AY30" s="322">
        <v>5.374915906</v>
      </c>
      <c r="AZ30" s="322">
        <v>5.7556738850000002</v>
      </c>
      <c r="BA30" s="322">
        <v>5.7350419459999999</v>
      </c>
      <c r="BB30" s="322">
        <v>5.5544363060000004</v>
      </c>
      <c r="BC30" s="322">
        <v>5.616165122</v>
      </c>
      <c r="BD30" s="688">
        <v>5.527180918</v>
      </c>
      <c r="BE30" s="688">
        <v>5.324801141</v>
      </c>
      <c r="BF30" s="688">
        <v>5.3343144010000003</v>
      </c>
      <c r="BG30" s="688">
        <v>5.3843735519999996</v>
      </c>
      <c r="BH30" s="688">
        <v>5.476193726</v>
      </c>
      <c r="BI30" s="392">
        <v>5.726701383</v>
      </c>
      <c r="BJ30" s="392">
        <v>5.8023752550000003</v>
      </c>
      <c r="BK30" s="392">
        <v>5.6081486480000002</v>
      </c>
      <c r="BL30" s="392">
        <v>6.0196128570000003</v>
      </c>
      <c r="BM30" s="392">
        <v>6.0144324239999998</v>
      </c>
      <c r="BN30" s="392">
        <v>5.9251908640000002</v>
      </c>
      <c r="BO30" s="392">
        <v>6.0137712539999999</v>
      </c>
      <c r="BP30" s="392">
        <v>5.916589428</v>
      </c>
      <c r="BQ30" s="392">
        <v>5.6083329869999998</v>
      </c>
      <c r="BR30" s="392">
        <v>5.4827920089999997</v>
      </c>
      <c r="BS30" s="392">
        <v>5.5776333789999999</v>
      </c>
      <c r="BT30" s="392">
        <v>5.7269843260000002</v>
      </c>
      <c r="BU30" s="392">
        <v>5.9697321380000004</v>
      </c>
      <c r="BV30" s="392">
        <v>6.0388933490000003</v>
      </c>
    </row>
    <row r="31" spans="1:74" ht="11.1" customHeight="1" x14ac:dyDescent="0.2">
      <c r="A31" s="372" t="s">
        <v>165</v>
      </c>
      <c r="B31" s="445" t="s">
        <v>963</v>
      </c>
      <c r="C31" s="366">
        <v>3.7970000000000002</v>
      </c>
      <c r="D31" s="366">
        <v>4.0366999999999997</v>
      </c>
      <c r="E31" s="366">
        <v>3.5131999999999999</v>
      </c>
      <c r="F31" s="366">
        <v>3.1303000000000001</v>
      </c>
      <c r="G31" s="366">
        <v>2.7783000000000002</v>
      </c>
      <c r="H31" s="366">
        <v>2.9123999999999999</v>
      </c>
      <c r="I31" s="366">
        <v>3.0318000000000001</v>
      </c>
      <c r="J31" s="366">
        <v>3.0874999999999999</v>
      </c>
      <c r="K31" s="366">
        <v>3.1116999999999999</v>
      </c>
      <c r="L31" s="366">
        <v>3.2042999999999999</v>
      </c>
      <c r="M31" s="366">
        <v>3.4885999999999999</v>
      </c>
      <c r="N31" s="366">
        <v>3.9451999999999998</v>
      </c>
      <c r="O31" s="366">
        <v>3.7907000000000002</v>
      </c>
      <c r="P31" s="366">
        <v>3.8475999999999999</v>
      </c>
      <c r="Q31" s="366">
        <v>3.5935000000000001</v>
      </c>
      <c r="R31" s="366">
        <v>3.2248000000000001</v>
      </c>
      <c r="S31" s="366">
        <v>2.8961999999999999</v>
      </c>
      <c r="T31" s="366">
        <v>3.0310000000000001</v>
      </c>
      <c r="U31" s="366">
        <v>3.0920000000000001</v>
      </c>
      <c r="V31" s="366">
        <v>3.0794999999999999</v>
      </c>
      <c r="W31" s="366">
        <v>3.2869000000000002</v>
      </c>
      <c r="X31" s="366">
        <v>3.3130999999999999</v>
      </c>
      <c r="Y31" s="366">
        <v>3.4882</v>
      </c>
      <c r="Z31" s="366">
        <v>4.1075999999999997</v>
      </c>
      <c r="AA31" s="366">
        <v>3.7707000000000002</v>
      </c>
      <c r="AB31" s="366">
        <v>3.8088000000000002</v>
      </c>
      <c r="AC31" s="366">
        <v>3.4794</v>
      </c>
      <c r="AD31" s="366">
        <v>2.968</v>
      </c>
      <c r="AE31" s="366">
        <v>2.9163999999999999</v>
      </c>
      <c r="AF31" s="366">
        <v>3.0813000000000001</v>
      </c>
      <c r="AG31" s="366">
        <v>3.0607000000000002</v>
      </c>
      <c r="AH31" s="366">
        <v>3.2772999999999999</v>
      </c>
      <c r="AI31" s="366">
        <v>3.1153</v>
      </c>
      <c r="AJ31" s="366">
        <v>3.1901999999999999</v>
      </c>
      <c r="AK31" s="366">
        <v>3.4146000000000001</v>
      </c>
      <c r="AL31" s="366">
        <v>3.9636</v>
      </c>
      <c r="AM31" s="366">
        <v>3.7145999999999999</v>
      </c>
      <c r="AN31" s="366">
        <v>3.8713000000000002</v>
      </c>
      <c r="AO31" s="366">
        <v>3.4687999999999999</v>
      </c>
      <c r="AP31" s="366">
        <v>3.1482000000000001</v>
      </c>
      <c r="AQ31" s="366">
        <v>2.9561999999999999</v>
      </c>
      <c r="AR31" s="366">
        <v>3.0442999999999998</v>
      </c>
      <c r="AS31" s="366">
        <v>3.0259999999999998</v>
      </c>
      <c r="AT31" s="366">
        <v>3.0840999999999998</v>
      </c>
      <c r="AU31" s="366">
        <v>3.0550999999999999</v>
      </c>
      <c r="AV31" s="366">
        <v>3.0407999999999999</v>
      </c>
      <c r="AW31" s="366">
        <v>3.3933</v>
      </c>
      <c r="AX31" s="366">
        <v>3.7035999999999998</v>
      </c>
      <c r="AY31" s="366">
        <v>3.4455</v>
      </c>
      <c r="AZ31" s="366">
        <v>3.5190000000000001</v>
      </c>
      <c r="BA31" s="366">
        <v>3.355</v>
      </c>
      <c r="BB31" s="366">
        <v>3.0996000000000001</v>
      </c>
      <c r="BC31" s="366">
        <v>2.8820000000000001</v>
      </c>
      <c r="BD31" s="708">
        <v>2.8864000000000001</v>
      </c>
      <c r="BE31" s="708">
        <v>2.8650000000000002</v>
      </c>
      <c r="BF31" s="708">
        <v>3.1148831179999998</v>
      </c>
      <c r="BG31" s="708">
        <v>3.0398752569999998</v>
      </c>
      <c r="BH31" s="708">
        <v>3.0687419980000001</v>
      </c>
      <c r="BI31" s="439">
        <v>3.3014670229999998</v>
      </c>
      <c r="BJ31" s="439">
        <v>3.7706578550000001</v>
      </c>
      <c r="BK31" s="439">
        <v>3.429009577</v>
      </c>
      <c r="BL31" s="439">
        <v>3.664363566</v>
      </c>
      <c r="BM31" s="439">
        <v>3.3708257669999999</v>
      </c>
      <c r="BN31" s="439">
        <v>3.0477462549999998</v>
      </c>
      <c r="BO31" s="439">
        <v>2.7969804360000001</v>
      </c>
      <c r="BP31" s="439">
        <v>2.8251627799999999</v>
      </c>
      <c r="BQ31" s="439">
        <v>2.9492400640000001</v>
      </c>
      <c r="BR31" s="439">
        <v>3.0439131650000002</v>
      </c>
      <c r="BS31" s="439">
        <v>2.9701486519999998</v>
      </c>
      <c r="BT31" s="439">
        <v>2.9985368910000001</v>
      </c>
      <c r="BU31" s="439">
        <v>3.2274042139999999</v>
      </c>
      <c r="BV31" s="439">
        <v>3.6888176339999998</v>
      </c>
    </row>
    <row r="32" spans="1:74" ht="28.35" customHeight="1" x14ac:dyDescent="0.2">
      <c r="B32" s="1050" t="s">
        <v>907</v>
      </c>
      <c r="C32" s="1051"/>
      <c r="D32" s="1051"/>
      <c r="E32" s="1051"/>
      <c r="F32" s="1051"/>
      <c r="G32" s="1051"/>
      <c r="H32" s="1051"/>
      <c r="I32" s="1051"/>
      <c r="J32" s="1051"/>
      <c r="K32" s="1051"/>
      <c r="L32" s="1051"/>
      <c r="M32" s="1051"/>
      <c r="N32" s="1051"/>
      <c r="O32" s="1051"/>
      <c r="P32" s="1051"/>
      <c r="Q32" s="1051"/>
    </row>
    <row r="33" spans="2:17" ht="31.7" customHeight="1" x14ac:dyDescent="0.2">
      <c r="B33" s="1051" t="s">
        <v>908</v>
      </c>
      <c r="C33" s="1051"/>
      <c r="D33" s="1051"/>
      <c r="E33" s="1051"/>
      <c r="F33" s="1051"/>
      <c r="G33" s="1051"/>
      <c r="H33" s="1051"/>
      <c r="I33" s="1051"/>
      <c r="J33" s="1051"/>
      <c r="K33" s="1051"/>
      <c r="L33" s="1051"/>
      <c r="M33" s="1051"/>
      <c r="N33" s="1051"/>
      <c r="O33" s="1051"/>
      <c r="P33" s="1051"/>
      <c r="Q33" s="1051"/>
    </row>
    <row r="34" spans="2:17" ht="12" customHeight="1" x14ac:dyDescent="0.2">
      <c r="B34" s="902" t="s">
        <v>830</v>
      </c>
      <c r="C34" s="917"/>
      <c r="D34" s="917"/>
      <c r="E34" s="917"/>
      <c r="F34" s="917"/>
      <c r="G34" s="917"/>
      <c r="H34" s="917"/>
      <c r="I34" s="917"/>
      <c r="J34" s="917"/>
      <c r="K34" s="917"/>
      <c r="L34" s="917"/>
      <c r="M34" s="917"/>
      <c r="N34" s="917"/>
      <c r="O34" s="917"/>
      <c r="P34" s="917"/>
      <c r="Q34" s="917"/>
    </row>
    <row r="35" spans="2:17" ht="12" customHeight="1" x14ac:dyDescent="0.2">
      <c r="B35" s="1004" t="str">
        <f>Dates!$G$2</f>
        <v>EIA completed modeling and analysis for this report on Thursday, November 7, 2024.</v>
      </c>
      <c r="C35" s="991"/>
      <c r="D35" s="991"/>
      <c r="E35" s="991"/>
      <c r="F35" s="991"/>
      <c r="G35" s="991"/>
      <c r="H35" s="991"/>
      <c r="I35" s="991"/>
      <c r="J35" s="991"/>
      <c r="K35" s="991"/>
      <c r="L35" s="991"/>
      <c r="M35" s="991"/>
      <c r="N35" s="991"/>
      <c r="O35" s="991"/>
      <c r="P35" s="991"/>
      <c r="Q35" s="991"/>
    </row>
    <row r="36" spans="2:17" ht="12" customHeight="1" x14ac:dyDescent="0.2">
      <c r="B36" s="1037" t="s">
        <v>483</v>
      </c>
      <c r="C36" s="1038"/>
      <c r="D36" s="1038"/>
      <c r="E36" s="1038"/>
      <c r="F36" s="1038"/>
      <c r="G36" s="1038"/>
      <c r="H36" s="1038"/>
      <c r="I36" s="1038"/>
      <c r="J36" s="1038"/>
      <c r="K36" s="1038"/>
      <c r="L36" s="1038"/>
      <c r="M36" s="1038"/>
      <c r="N36" s="1038"/>
      <c r="O36" s="1038"/>
      <c r="P36" s="1038"/>
      <c r="Q36" s="1038"/>
    </row>
    <row r="37" spans="2:17" ht="12" customHeight="1" x14ac:dyDescent="0.2">
      <c r="B37" s="1013" t="s">
        <v>1451</v>
      </c>
      <c r="C37" s="1000"/>
      <c r="D37" s="1000"/>
      <c r="E37" s="1000"/>
      <c r="F37" s="1000"/>
      <c r="G37" s="1000"/>
      <c r="H37" s="1000"/>
      <c r="I37" s="1000"/>
      <c r="J37" s="1000"/>
      <c r="K37" s="1000"/>
      <c r="L37" s="1000"/>
      <c r="M37" s="1000"/>
      <c r="N37" s="1000"/>
      <c r="O37" s="1000"/>
      <c r="P37" s="1000"/>
      <c r="Q37" s="1000"/>
    </row>
    <row r="38" spans="2:17" ht="12" customHeight="1" x14ac:dyDescent="0.2">
      <c r="B38" s="1008" t="s">
        <v>494</v>
      </c>
      <c r="C38" s="1029"/>
      <c r="D38" s="1029"/>
      <c r="E38" s="1029"/>
      <c r="F38" s="1029"/>
      <c r="G38" s="1029"/>
      <c r="H38" s="1029"/>
      <c r="I38" s="1029"/>
      <c r="J38" s="1029"/>
      <c r="K38" s="1029"/>
      <c r="L38" s="1029"/>
      <c r="M38" s="1029"/>
      <c r="N38" s="1029"/>
      <c r="O38" s="1029"/>
      <c r="P38" s="1029"/>
      <c r="Q38" s="1029"/>
    </row>
    <row r="39" spans="2:17" ht="12" customHeight="1" x14ac:dyDescent="0.2">
      <c r="B39" s="919" t="s">
        <v>844</v>
      </c>
      <c r="C39" s="920"/>
      <c r="D39" s="920"/>
      <c r="E39" s="920"/>
      <c r="F39" s="920"/>
      <c r="G39" s="920"/>
      <c r="H39" s="920"/>
      <c r="I39" s="920"/>
      <c r="J39" s="920"/>
      <c r="K39" s="920"/>
      <c r="L39" s="920"/>
      <c r="M39" s="920"/>
      <c r="N39" s="920"/>
      <c r="O39" s="920"/>
      <c r="P39" s="920"/>
      <c r="Q39" s="918"/>
    </row>
    <row r="40" spans="2:17" ht="12.75" x14ac:dyDescent="0.2">
      <c r="B40" s="1048" t="s">
        <v>845</v>
      </c>
      <c r="C40" s="1049"/>
      <c r="D40" s="1049"/>
      <c r="E40" s="1049"/>
      <c r="F40" s="1049"/>
      <c r="G40" s="1049"/>
      <c r="H40" s="1049"/>
      <c r="I40" s="1049"/>
      <c r="J40" s="1049"/>
      <c r="K40" s="1049"/>
      <c r="L40" s="1049"/>
      <c r="M40" s="1049"/>
      <c r="N40" s="1049"/>
      <c r="O40" s="1049"/>
      <c r="P40" s="1049"/>
      <c r="Q40" s="1049"/>
    </row>
    <row r="41" spans="2:17" ht="12.75" x14ac:dyDescent="0.2">
      <c r="B41" s="1015" t="s">
        <v>846</v>
      </c>
      <c r="C41" s="1049"/>
      <c r="D41" s="1049"/>
      <c r="E41" s="1049"/>
      <c r="F41" s="1049"/>
      <c r="G41" s="1049"/>
      <c r="H41" s="1049"/>
      <c r="I41" s="1049"/>
      <c r="J41" s="1049"/>
      <c r="K41" s="1049"/>
      <c r="L41" s="1049"/>
      <c r="M41" s="1049"/>
      <c r="N41" s="1049"/>
      <c r="O41" s="1049"/>
      <c r="P41" s="1049"/>
      <c r="Q41" s="1049"/>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Hess, Timothy</cp:lastModifiedBy>
  <cp:lastPrinted>2023-03-01T21:02:34Z</cp:lastPrinted>
  <dcterms:created xsi:type="dcterms:W3CDTF">2006-10-10T12:45:59Z</dcterms:created>
  <dcterms:modified xsi:type="dcterms:W3CDTF">2024-11-13T21:20:55Z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